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ON\licey1\2023-03-13_09-08-10 всоко\"/>
    </mc:Choice>
  </mc:AlternateContent>
  <xr:revisionPtr revIDLastSave="0" documentId="13_ncr:1_{1EAE9A81-199B-4061-9473-66CB3358D379}" xr6:coauthVersionLast="37" xr6:coauthVersionMax="37" xr10:uidLastSave="{00000000-0000-0000-0000-000000000000}"/>
  <bookViews>
    <workbookView xWindow="1575" yWindow="795" windowWidth="21720" windowHeight="13380" tabRatio="556" firstSheet="1" activeTab="11" xr2:uid="{00000000-000D-0000-FFFF-FFFF00000000}"/>
  </bookViews>
  <sheets>
    <sheet name="цветовые индикаторы" sheetId="41" state="hidden" r:id="rId1"/>
    <sheet name="ТРЕБОВАНИЯ К ЗАПОЛНЕНИЮ" sheetId="46" r:id="rId2"/>
    <sheet name="1.1." sheetId="20" r:id="rId3"/>
    <sheet name="1.2." sheetId="21" r:id="rId4"/>
    <sheet name="1.3." sheetId="22" r:id="rId5"/>
    <sheet name="2.1." sheetId="29" r:id="rId6"/>
    <sheet name="2.2." sheetId="34" r:id="rId7"/>
    <sheet name="2.3" sheetId="42" r:id="rId8"/>
    <sheet name="2.4" sheetId="44" r:id="rId9"/>
    <sheet name="2.5" sheetId="43" r:id="rId10"/>
    <sheet name="III" sheetId="39" r:id="rId11"/>
    <sheet name="Справка " sheetId="40" r:id="rId12"/>
  </sheets>
  <definedNames>
    <definedName name="_xlnm.Print_Area" localSheetId="2">'1.1.'!$A$1:$X$8</definedName>
    <definedName name="_xlnm.Print_Area" localSheetId="5">'2.1.'!$A$1:$V$8</definedName>
    <definedName name="_xlnm.Print_Area" localSheetId="6">'2.2.'!$A$1:$Y$7</definedName>
    <definedName name="_xlnm.Print_Area" localSheetId="7">'2.3'!$A$1:$Q$6</definedName>
    <definedName name="_xlnm.Print_Area" localSheetId="11">'Справка '!$A$1:$AH$6</definedName>
  </definedNames>
  <calcPr calcId="179021"/>
</workbook>
</file>

<file path=xl/calcChain.xml><?xml version="1.0" encoding="utf-8"?>
<calcChain xmlns="http://schemas.openxmlformats.org/spreadsheetml/2006/main">
  <c r="P6" i="42" l="1"/>
  <c r="Q6" i="42" s="1"/>
  <c r="W8" i="20" l="1"/>
  <c r="X8" i="20" s="1"/>
  <c r="P7" i="44" l="1"/>
  <c r="O7" i="44"/>
  <c r="G6" i="43" l="1"/>
</calcChain>
</file>

<file path=xl/sharedStrings.xml><?xml version="1.0" encoding="utf-8"?>
<sst xmlns="http://schemas.openxmlformats.org/spreadsheetml/2006/main" count="399" uniqueCount="303">
  <si>
    <t>Раздел I</t>
  </si>
  <si>
    <t>Качество условий обеспечения образовательного процесса</t>
  </si>
  <si>
    <t>№ п/п</t>
  </si>
  <si>
    <t>1.1.2.1.</t>
  </si>
  <si>
    <t>1.1.2.2.</t>
  </si>
  <si>
    <t>1.1.2.3.</t>
  </si>
  <si>
    <t>1.1.3.1.</t>
  </si>
  <si>
    <t>1.1.3.2.</t>
  </si>
  <si>
    <t>НОО</t>
  </si>
  <si>
    <t>ООО</t>
  </si>
  <si>
    <t>СОО</t>
  </si>
  <si>
    <t>физики</t>
  </si>
  <si>
    <t>химии</t>
  </si>
  <si>
    <t>спортплощадка</t>
  </si>
  <si>
    <t>1.2. Кадровое обеспечение</t>
  </si>
  <si>
    <t>1.2.2.1.</t>
  </si>
  <si>
    <t>1.2.6.1.</t>
  </si>
  <si>
    <t>1.2.6.2.</t>
  </si>
  <si>
    <t>итог 1.1.</t>
  </si>
  <si>
    <t>итог 1.2.</t>
  </si>
  <si>
    <t>Раздел II</t>
  </si>
  <si>
    <t>Качество результатов образовательного процесса</t>
  </si>
  <si>
    <t>2.1.1.1.</t>
  </si>
  <si>
    <t>2.1.1.2.</t>
  </si>
  <si>
    <t>2.1.1.3.</t>
  </si>
  <si>
    <t>2.1.2.1.</t>
  </si>
  <si>
    <t>2.1.2.2.</t>
  </si>
  <si>
    <t>2.1.2.3.</t>
  </si>
  <si>
    <t>2.1.3.1.</t>
  </si>
  <si>
    <t>2.1.3.2.</t>
  </si>
  <si>
    <t>2.1.3.3.</t>
  </si>
  <si>
    <t>2.1.4.1.</t>
  </si>
  <si>
    <t>2.1.4.2.</t>
  </si>
  <si>
    <t>2.1.6.1.</t>
  </si>
  <si>
    <t>2.1.6.2.</t>
  </si>
  <si>
    <t>муниципальный уровень</t>
  </si>
  <si>
    <t>федеральный уровень</t>
  </si>
  <si>
    <t>1.1.1. Обеспеченность учебниками</t>
  </si>
  <si>
    <t>1.1.1.1.</t>
  </si>
  <si>
    <t>1.1.1.2.</t>
  </si>
  <si>
    <t>1.1.1.3.</t>
  </si>
  <si>
    <t xml:space="preserve">1.1.2. Обеспеченность необходимым оборудованием учебных кабинетов: </t>
  </si>
  <si>
    <t>биол.</t>
  </si>
  <si>
    <t>1.1.2.4.</t>
  </si>
  <si>
    <t>информ.</t>
  </si>
  <si>
    <t>1.1.2.5.</t>
  </si>
  <si>
    <t>1.1.2.6.</t>
  </si>
  <si>
    <t>технологий</t>
  </si>
  <si>
    <t>1.1.3. Оснащенность необходимым оборудованием  учебного процесса по физической культуре:</t>
  </si>
  <si>
    <t>1.1.4.Оснащенность учебных кабинетов средствами ИКТ</t>
  </si>
  <si>
    <t>имеющих пед. стаж до 3 лет</t>
  </si>
  <si>
    <t>имеющих пед. стаж свыше 25 лет</t>
  </si>
  <si>
    <t>K=1,5</t>
  </si>
  <si>
    <t>итог 1.3.</t>
  </si>
  <si>
    <t>региональный уровень</t>
  </si>
  <si>
    <t>республ. конкурса-защиты научно-исслед. работ МАН "Искатель"</t>
  </si>
  <si>
    <t>итог 2.1.</t>
  </si>
  <si>
    <t>К=2</t>
  </si>
  <si>
    <t>спорт. зал</t>
  </si>
  <si>
    <r>
      <t xml:space="preserve">1.2.6. Доля пед. работников, </t>
    </r>
    <r>
      <rPr>
        <b/>
        <sz val="10"/>
        <rFont val="Times New Roman"/>
        <family val="1"/>
        <charset val="204"/>
      </rPr>
      <t>имеющих нагрузку более 27</t>
    </r>
    <r>
      <rPr>
        <sz val="10"/>
        <rFont val="Times New Roman"/>
        <family val="1"/>
        <charset val="204"/>
      </rPr>
      <t xml:space="preserve"> часов, в т.ч.:</t>
    </r>
  </si>
  <si>
    <t xml:space="preserve"> (ДАННЫЕ ПРЕДОСТАВЛЯЮТСЯ ПО МУНИЦИПАЛИТЕТУ В ЦЕЛОМ)</t>
  </si>
  <si>
    <t>Роспотребнадзора</t>
  </si>
  <si>
    <t>МЧС</t>
  </si>
  <si>
    <t>Прокуратуры</t>
  </si>
  <si>
    <t>высшее проф образование</t>
  </si>
  <si>
    <t>1.3.2. Доля реализуемых часов внеурочной деятельности по уровням образования:</t>
  </si>
  <si>
    <t>1.3.2.1.</t>
  </si>
  <si>
    <t>1.3.2.2.</t>
  </si>
  <si>
    <t>всероссийских конкурсов и соревнований</t>
  </si>
  <si>
    <t>Наименование ОО (в соответствии с Уставом)</t>
  </si>
  <si>
    <t>сведения об изменениях в сети/наименованиях ОО</t>
  </si>
  <si>
    <t>сведения о реализуемых ООП</t>
  </si>
  <si>
    <t>сведения о наличии выпускников</t>
  </si>
  <si>
    <t>1.2.3. Доля пед. работников, прошедших курсовую переподготовку</t>
  </si>
  <si>
    <t>1.2.5. Доля пед. работников, которые по результатам аттестации повысили или сохранили прежнюю квал. категорию</t>
  </si>
  <si>
    <t>1.2.8. Результативность участия пед.работников в конкурсах проф.мастерства:</t>
  </si>
  <si>
    <t>1.2.8.1.</t>
  </si>
  <si>
    <t>1.2.8.2.</t>
  </si>
  <si>
    <r>
      <t>доля пед.работников-</t>
    </r>
    <r>
      <rPr>
        <b/>
        <sz val="10"/>
        <color rgb="FF000000"/>
        <rFont val="Times New Roman"/>
        <family val="1"/>
        <charset val="204"/>
      </rPr>
      <t>участников 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 (</t>
    </r>
    <r>
      <rPr>
        <i/>
        <sz val="10"/>
        <color rgb="FF000000"/>
        <rFont val="Times New Roman"/>
        <family val="1"/>
        <charset val="204"/>
      </rPr>
      <t>муниц., регион. (РК), всероссийский уровни</t>
    </r>
    <r>
      <rPr>
        <sz val="10"/>
        <color rgb="FF000000"/>
        <rFont val="Times New Roman"/>
        <family val="1"/>
        <charset val="204"/>
      </rPr>
      <t>)</t>
    </r>
  </si>
  <si>
    <r>
      <t xml:space="preserve">доля </t>
    </r>
    <r>
      <rPr>
        <b/>
        <sz val="10"/>
        <color rgb="FF000000"/>
        <rFont val="Times New Roman"/>
        <family val="1"/>
        <charset val="204"/>
      </rPr>
      <t xml:space="preserve">победителей и призеров очных </t>
    </r>
    <r>
      <rPr>
        <sz val="10"/>
        <color rgb="FF000000"/>
        <rFont val="Times New Roman"/>
        <family val="1"/>
        <charset val="204"/>
      </rPr>
      <t>конкурсов проф.мастерства (муниц., регион. (РК), всероссийский уровни)</t>
    </r>
  </si>
  <si>
    <t>1.3.2.3.</t>
  </si>
  <si>
    <r>
      <t xml:space="preserve">2.1.1. Доля обучающихся, успевающих на "4" и "5" (предметные результаты по итогам годового оценивания </t>
    </r>
    <r>
      <rPr>
        <b/>
        <sz val="10"/>
        <color indexed="8"/>
        <rFont val="Times New Roman"/>
        <family val="1"/>
        <charset val="204"/>
      </rPr>
      <t>по всем предметам учебного плана</t>
    </r>
    <r>
      <rPr>
        <sz val="10"/>
        <color indexed="8"/>
        <rFont val="Times New Roman"/>
        <family val="1"/>
        <charset val="204"/>
      </rPr>
      <t>), в т.ч.:</t>
    </r>
  </si>
  <si>
    <r>
      <t xml:space="preserve">2.1.2. Доля обучающихся, которые </t>
    </r>
    <r>
      <rPr>
        <b/>
        <sz val="10"/>
        <color rgb="FF000000"/>
        <rFont val="Times New Roman"/>
        <family val="1"/>
        <charset val="204"/>
      </rPr>
      <t xml:space="preserve">по итогам годового оценивания успешно освоили программу </t>
    </r>
    <r>
      <rPr>
        <sz val="10"/>
        <color rgb="FF000000"/>
        <rFont val="Times New Roman"/>
        <family val="1"/>
        <charset val="204"/>
      </rPr>
      <t>по всем предметам учебного плана, в т.ч.: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</si>
  <si>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итоговую комплексную контрольную работу </t>
    </r>
    <r>
      <rPr>
        <sz val="10"/>
        <color rgb="FF000000"/>
        <rFont val="Times New Roman"/>
        <family val="1"/>
        <charset val="204"/>
      </rPr>
      <t>за уровень НОО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</si>
  <si>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индивидуальный итоговый проект </t>
    </r>
    <r>
      <rPr>
        <sz val="10"/>
        <color rgb="FF000000"/>
        <rFont val="Times New Roman"/>
        <family val="1"/>
        <charset val="204"/>
      </rPr>
      <t>за уровень ООО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</si>
  <si>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индивидуальный итоговый проект </t>
    </r>
    <r>
      <rPr>
        <sz val="10"/>
        <color rgb="FF000000"/>
        <rFont val="Times New Roman"/>
        <family val="1"/>
        <charset val="204"/>
      </rPr>
      <t>за уровень СОО</t>
    </r>
  </si>
  <si>
    <t>2.1.4.3.</t>
  </si>
  <si>
    <t>2.1.6. Доля обучающихся–победителей и призеров (от общего числа участников):</t>
  </si>
  <si>
    <r>
      <t>2.1.5. Доля обучающихся–</t>
    </r>
    <r>
      <rPr>
        <b/>
        <sz val="10"/>
        <color rgb="FF000000"/>
        <rFont val="Times New Roman"/>
        <family val="1"/>
        <charset val="204"/>
      </rPr>
      <t xml:space="preserve">участников </t>
    </r>
    <r>
      <rPr>
        <sz val="10"/>
        <color rgb="FF000000"/>
        <rFont val="Times New Roman"/>
        <family val="1"/>
        <charset val="204"/>
      </rPr>
      <t>республиканского конкурса защиты МАН "Искатель"</t>
    </r>
  </si>
  <si>
    <t xml:space="preserve"> (от общего числа обучающихся 9-11 кл.)</t>
  </si>
  <si>
    <r>
      <t xml:space="preserve">2.1.7. Доля обучающихся, </t>
    </r>
    <r>
      <rPr>
        <b/>
        <sz val="10"/>
        <rFont val="Times New Roman"/>
        <family val="1"/>
        <charset val="204"/>
      </rPr>
      <t>допущенных к ГИА</t>
    </r>
    <r>
      <rPr>
        <sz val="10"/>
        <rFont val="Times New Roman"/>
        <family val="1"/>
        <charset val="204"/>
      </rPr>
      <t>:</t>
    </r>
  </si>
  <si>
    <t>2.1.7.1.</t>
  </si>
  <si>
    <t>2.1.7.2.</t>
  </si>
  <si>
    <t>2.2.3. ВПР-4  математика "+"</t>
  </si>
  <si>
    <t>итог 2.2.</t>
  </si>
  <si>
    <t>2.2.1.1</t>
  </si>
  <si>
    <t>2.2.1.2</t>
  </si>
  <si>
    <t>2.2.3.1</t>
  </si>
  <si>
    <t>2.2.3.2.</t>
  </si>
  <si>
    <t>2.2.4.1.</t>
  </si>
  <si>
    <t>2.2.4.2.</t>
  </si>
  <si>
    <t>Наименование общеобразовательной организации (в соответствии с Уставом)</t>
  </si>
  <si>
    <t>Наименование муниципального образования (дублируется в каждой строке)</t>
  </si>
  <si>
    <t xml:space="preserve">1.3.1.1. </t>
  </si>
  <si>
    <t>1.3.1.2.</t>
  </si>
  <si>
    <t>доля обучающихся, охвач. профильным обучением (без учёта универсального профиля)</t>
  </si>
  <si>
    <t>доля обучающихся универсального профиля</t>
  </si>
  <si>
    <t>1.2.9. Обеспеченность кадрами для психолого-пед. сопровождения образовательного процесса</t>
  </si>
  <si>
    <t>доля выпускников, получивших "зачёт" по итоговому сочинению</t>
  </si>
  <si>
    <r>
      <t xml:space="preserve">2.2.1.Результаты </t>
    </r>
    <r>
      <rPr>
        <b/>
        <sz val="10"/>
        <rFont val="Times New Roman"/>
        <family val="1"/>
        <charset val="204"/>
      </rPr>
      <t>итогового сочинения (</t>
    </r>
    <r>
      <rPr>
        <sz val="10"/>
        <rFont val="Times New Roman"/>
        <family val="1"/>
        <charset val="204"/>
      </rPr>
      <t>без учёта пересдач):</t>
    </r>
  </si>
  <si>
    <r>
      <t xml:space="preserve">2.1.3. Оценка </t>
    </r>
    <r>
      <rPr>
        <b/>
        <sz val="10"/>
        <color rgb="FF000000"/>
        <rFont val="Times New Roman"/>
        <family val="1"/>
        <charset val="204"/>
      </rPr>
      <t>метапредметных</t>
    </r>
    <r>
      <rPr>
        <sz val="10"/>
        <color rgb="FF000000"/>
        <rFont val="Times New Roman"/>
        <family val="1"/>
        <charset val="204"/>
      </rPr>
      <t xml:space="preserve"> результатов (внутреннее оценивание):</t>
    </r>
  </si>
  <si>
    <r>
      <t>2.1.4. Доля обучающихся-</t>
    </r>
    <r>
      <rPr>
        <b/>
        <sz val="10"/>
        <color rgb="FF000000"/>
        <rFont val="Times New Roman"/>
        <family val="1"/>
        <charset val="204"/>
      </rPr>
      <t>победителей и призеров</t>
    </r>
    <r>
      <rPr>
        <sz val="10"/>
        <color rgb="FF000000"/>
        <rFont val="Times New Roman"/>
        <family val="1"/>
        <charset val="204"/>
      </rPr>
      <t xml:space="preserve"> ВсОШ:</t>
    </r>
  </si>
  <si>
    <t>1.3.1. Организация профильного обучения:</t>
  </si>
  <si>
    <r>
      <t xml:space="preserve">доля выпускников, получивших "зачёт" по критериям №№1,2,3 (оценка </t>
    </r>
    <r>
      <rPr>
        <b/>
        <sz val="10"/>
        <rFont val="Times New Roman"/>
        <family val="1"/>
        <charset val="204"/>
      </rPr>
      <t>метапредметных</t>
    </r>
    <r>
      <rPr>
        <sz val="10"/>
        <rFont val="Times New Roman"/>
        <family val="1"/>
        <charset val="204"/>
      </rPr>
      <t xml:space="preserve"> результатов)</t>
    </r>
  </si>
  <si>
    <t>2.2.1.3.</t>
  </si>
  <si>
    <t>2.2.2.1.</t>
  </si>
  <si>
    <t>2.2.2.2.</t>
  </si>
  <si>
    <t>2.2.2.3.</t>
  </si>
  <si>
    <t>доля выпускников, получивших "зачёт" по критерию №5 "Грамотность"</t>
  </si>
  <si>
    <t>доля обучающихся, получивших "зачёт" по итоговому собеседованию</t>
  </si>
  <si>
    <t>доля обучающихся, набравших по итогам собеседования более 75% от максимального количества баллов</t>
  </si>
  <si>
    <r>
      <t>доля обучающихся-участников устного собеседования, получивших максимальные баллы по критериям П-1-П3, М1-М3, Д1-Д2 (оценка</t>
    </r>
    <r>
      <rPr>
        <b/>
        <sz val="10"/>
        <rFont val="Times New Roman"/>
        <family val="1"/>
        <charset val="204"/>
      </rPr>
      <t xml:space="preserve"> метапредметных</t>
    </r>
    <r>
      <rPr>
        <sz val="10"/>
        <rFont val="Times New Roman"/>
        <family val="1"/>
        <charset val="204"/>
      </rPr>
      <t xml:space="preserve"> результатов)</t>
    </r>
  </si>
  <si>
    <t>для обучающихся, получивших отметку "5" (высокий уровень)</t>
  </si>
  <si>
    <t>для обучающихся, получивших отметки "5", "4", "3" (базовый уровень)</t>
  </si>
  <si>
    <t>2.2.3. Результаты ВПР-4  по русскому языку:</t>
  </si>
  <si>
    <t>2.2.4. Результаты ВПР-4 по математике:</t>
  </si>
  <si>
    <r>
      <t xml:space="preserve">2.2.5. Доля выпускников, преодолевших минимальный порог баллов при прохождении ГИА </t>
    </r>
    <r>
      <rPr>
        <i/>
        <sz val="10"/>
        <rFont val="Times New Roman"/>
        <family val="1"/>
        <charset val="204"/>
      </rPr>
      <t>в основной период</t>
    </r>
  </si>
  <si>
    <r>
      <t xml:space="preserve">2.2.6. Доля выпускников, получивших высокие баллы при прохождении ГИА </t>
    </r>
    <r>
      <rPr>
        <i/>
        <sz val="10"/>
        <rFont val="Times New Roman"/>
        <family val="1"/>
        <charset val="204"/>
      </rPr>
      <t>в основной период</t>
    </r>
  </si>
  <si>
    <t xml:space="preserve">2.2.5.1.1. </t>
  </si>
  <si>
    <t xml:space="preserve">2.2.5.1.2. </t>
  </si>
  <si>
    <t xml:space="preserve">2.2.5.2.1. </t>
  </si>
  <si>
    <t xml:space="preserve">2.2.5.2.2. </t>
  </si>
  <si>
    <t>ООО ("5")</t>
  </si>
  <si>
    <t xml:space="preserve">2.2.6.1.1.      </t>
  </si>
  <si>
    <t xml:space="preserve">2.2.6.1.2.  </t>
  </si>
  <si>
    <t xml:space="preserve">2.2.6.2.1. </t>
  </si>
  <si>
    <t>СОО ("5" - базовый уровень; 81 и более баллов - профильный уровень</t>
  </si>
  <si>
    <t xml:space="preserve">2.2.6.2.2. </t>
  </si>
  <si>
    <t>2.2.5.1. русский яз.:</t>
  </si>
  <si>
    <t>2.2.6.1. русский яз.:</t>
  </si>
  <si>
    <t>2.2.6.2. математика:</t>
  </si>
  <si>
    <t>2.2.7.1.</t>
  </si>
  <si>
    <t>2.2.7.2.</t>
  </si>
  <si>
    <r>
      <t>2.2.7. Доля обучающихся, получивших аттестат об образовании (</t>
    </r>
    <r>
      <rPr>
        <i/>
        <sz val="10"/>
        <rFont val="Times New Roman"/>
        <family val="1"/>
        <charset val="204"/>
      </rPr>
      <t>по итогам основного периода ГИА):</t>
    </r>
  </si>
  <si>
    <t>2.3. Сопоставление результатов внутреннего оценивания и итогов оценочных процедур (изучение объективности предметного оценивания) (К=2)</t>
  </si>
  <si>
    <t>2.3.1. Доля обучающихся, у которых балл годового оценивания в 4 классе совпадает с баллом по итогам ВПР</t>
  </si>
  <si>
    <t>2.3.2. Доля обучающихся, у которых балл годового оценивания в 9 классе совпадает с итогом ГИА</t>
  </si>
  <si>
    <t>2.3.3. Доля обучающихся, у которых балл годового оценивания в 11 классе совпадает с итогом ГИА</t>
  </si>
  <si>
    <t>2.3.5. Доля выпускников уровня ООО, получивших аттестат особого образца и сдавших ГИА по всем предметам на отметку "5"</t>
  </si>
  <si>
    <t>2.3.6. Доля выпускников уровня СОО, награжденных медалью "За особые успехи в учении" относительно количества претендентов на награждение медалью</t>
  </si>
  <si>
    <t>2.3.7. Доля медалистов, набравших 70 и более баллов при сдаче ГИА                по всем предметам</t>
  </si>
  <si>
    <t>2.3.4. Доля выпускников уровня СОО, получивших абсолютный зачет по итоговому сочинению и не преодолевших минимальный порог баллов на ГИА по русскому языку</t>
  </si>
  <si>
    <t>2.3.8. Доля медалистов, не преодолевших минимальный порог баллов по результатам ГИА (предметы по выбору)</t>
  </si>
  <si>
    <t>2.3.1.1</t>
  </si>
  <si>
    <t>2.3.1.2</t>
  </si>
  <si>
    <t>2.3.2.1</t>
  </si>
  <si>
    <t>2.3.2.2.</t>
  </si>
  <si>
    <t>2.3.3.1</t>
  </si>
  <si>
    <t>2.3.3.2.</t>
  </si>
  <si>
    <t>2.3.3.3.</t>
  </si>
  <si>
    <t>по русскому языку</t>
  </si>
  <si>
    <t>по математике</t>
  </si>
  <si>
    <t>по математике базового уровня</t>
  </si>
  <si>
    <t>по математике профильного уровня</t>
  </si>
  <si>
    <t>К=1</t>
  </si>
  <si>
    <t>1.1.Учебно-методическое и материально-техническое обеспечение (К=1,5)</t>
  </si>
  <si>
    <t>1.2. Кадровое обеспечение (К=1)</t>
  </si>
  <si>
    <t>2.1. Предметные результаты обучения (внутреннее оценивание) (К=2)</t>
  </si>
  <si>
    <t>1.3. Условия для удовлетворения образовательных потребностей (К=1)</t>
  </si>
  <si>
    <t>2.2. Результаты ГИА, ВПР и других оценочных процедур (внешнее оценивание) (К=2)</t>
  </si>
  <si>
    <t>2.4.1. Доля общеобразовательных организаций, имеющих предписания надзорных органов:</t>
  </si>
  <si>
    <t>2.4.2. Доля обращений граждан, в ходе рассмотрения которых изложенные факты подтверждены или подтверждены частично (от общего количества обращений)</t>
  </si>
  <si>
    <t>2.4.3. Доля ОО, в которых обнаружены признаки необъективности  ВПР по информации Рособрнадзора</t>
  </si>
  <si>
    <t>2.4.4. Доля ОО, в которых обнаружены признаки необъективности федеральных оценочных процедур                             (за исключением ВПР)             по информации Рособрнадзора</t>
  </si>
  <si>
    <t>2.4.1.1.</t>
  </si>
  <si>
    <t>2.4.1.2.</t>
  </si>
  <si>
    <t>2.4.1.3.</t>
  </si>
  <si>
    <t>2.4.1.4.</t>
  </si>
  <si>
    <r>
      <t xml:space="preserve">Управления по надзору и контролю </t>
    </r>
    <r>
      <rPr>
        <sz val="10"/>
        <color indexed="8"/>
        <rFont val="Times New Roman"/>
        <family val="1"/>
        <charset val="204"/>
      </rPr>
      <t>за соблюдением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законодательства в сфере образования МОНМ РК</t>
    </r>
  </si>
  <si>
    <t xml:space="preserve">итог 2.3.   </t>
  </si>
  <si>
    <t>2.5. Результаты региональных (Республика Крым) мониторинговых исследований (К=1,5)</t>
  </si>
  <si>
    <t>№п/п</t>
  </si>
  <si>
    <t>2.5.1. Доля обучающихся, показавших успешное освоение программы по предмету при проведении региональных диагностических работ (в случае их проведения):</t>
  </si>
  <si>
    <t>2.5.2. Процент соответствия официальных сайтов ОО муниципалитета требованиям действующих нормативных правовых актов (по итогам мониторинга сайтов ОО)</t>
  </si>
  <si>
    <t>2.5.1.1.</t>
  </si>
  <si>
    <t>2.5.1.2.</t>
  </si>
  <si>
    <t>2.5.1.3.</t>
  </si>
  <si>
    <t>итог 2.5.</t>
  </si>
  <si>
    <t>К=1,5</t>
  </si>
  <si>
    <t>отсутствуют выпускники НОО (4 кл.)</t>
  </si>
  <si>
    <t>отсутствуют выпускники уровня ООО (9кл.)</t>
  </si>
  <si>
    <t>отсутствуют выпускники уровня СОО (11 кл)</t>
  </si>
  <si>
    <t>Раздел III</t>
  </si>
  <si>
    <t>Отдельные показатели мотивирующего мониторинга деятельности органов исполнительной власти субъектов РФ</t>
  </si>
  <si>
    <t>3.1.Фонды оплаты труда</t>
  </si>
  <si>
    <t>3.2.Педагогические кадры</t>
  </si>
  <si>
    <t>3.3. Эффективность использования материально-технического оснащения общеобразовательных организаций муниципалитета</t>
  </si>
  <si>
    <t>3.1.1. Доля фонда оплаты труда педагогических работников в общем фонде оплаты труда работников ОО муниципалитета</t>
  </si>
  <si>
    <t>3.2.1. Доля педагогических работников в общей численности работников ОО муниципалитета</t>
  </si>
  <si>
    <t>3.2.2. Доля педагогических работников в возрасте до 35 лет в общей численности педагогических работников ОО муниципалитета</t>
  </si>
  <si>
    <t>3.3.2. компьютерного оборудования кабинетов ИКТ и информатики</t>
  </si>
  <si>
    <t>3.3.1.1. биологии</t>
  </si>
  <si>
    <t>3.3.1.2. химии</t>
  </si>
  <si>
    <t>3.3.1.3. физики</t>
  </si>
  <si>
    <t>Справочная информация</t>
  </si>
  <si>
    <t>1.1.Учебно-методическое и материально-техническое обеспечение</t>
  </si>
  <si>
    <t>1.3.Условия для удовлетворения образовательных потребностей</t>
  </si>
  <si>
    <t>2.1. Предметные результаты обучения (внутреннее оценивание)</t>
  </si>
  <si>
    <t>2.2. Результаты ГИА, ВПР и других оценочных процедур (внешнее оценивание)</t>
  </si>
  <si>
    <t>соответствие площади помещений, в которых осуществляется образовательная деятельность, СанПиН</t>
  </si>
  <si>
    <t>общая численность педагогических работников</t>
  </si>
  <si>
    <t>в т.ч.внешних совместителей</t>
  </si>
  <si>
    <t>общая численность обучающихся (чел.):</t>
  </si>
  <si>
    <t>количество выпускников</t>
  </si>
  <si>
    <t>количество обучающихся по адаптированным программам</t>
  </si>
  <si>
    <t>количество выпускников по адаптированным программам</t>
  </si>
  <si>
    <t>количество выпускников по адаптированным программам, успешно освоивших программу</t>
  </si>
  <si>
    <t>средний балл по итогам годового оценивания ( 4 кл)</t>
  </si>
  <si>
    <t>средний балл по итогам годового оценивания ( 9 кл)</t>
  </si>
  <si>
    <t>обучавшихся в форме самообразования, получивших аттестат</t>
  </si>
  <si>
    <t>средний балл по итогам сдачи ГИА-9</t>
  </si>
  <si>
    <t>русский язык</t>
  </si>
  <si>
    <r>
      <t>Наименование муниципального образования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(дублируется в каждой строке)</t>
    </r>
  </si>
  <si>
    <t>матем.</t>
  </si>
  <si>
    <t>средний балл по итогам ВПР (4 кл.)</t>
  </si>
  <si>
    <t>средний балл по итогам годового оценивания (11 кл.)</t>
  </si>
  <si>
    <t>матем. базовый уровень</t>
  </si>
  <si>
    <t>матем. профильный уровень</t>
  </si>
  <si>
    <t>средний балл по итогам сдачи ГИА-11 (в пятибалльной системе оценивания)</t>
  </si>
  <si>
    <t>2.2.5.2. математика:</t>
  </si>
  <si>
    <t xml:space="preserve">2.4.5.1.                                  </t>
  </si>
  <si>
    <t xml:space="preserve">2.4.5.2.                                     </t>
  </si>
  <si>
    <t>2.4.5.3.</t>
  </si>
  <si>
    <t>(ОБОЩЕНИЕ ОСУЩЕСТВЛЯЕТСЯ НА МУНИЦИПАЛЬНОМ УРОВНЕ, ДАННЫЕ ПРЕДОСТАВЛЯЮТСЯ ПО МУНИЦИПАЛИТЕТУ В ЦЕЛОМ) (К=2)</t>
  </si>
  <si>
    <t>показатели, которые не берутся в расчёт:</t>
  </si>
  <si>
    <t>показатели с негативным смыслом:</t>
  </si>
  <si>
    <r>
      <t>значение показателя умножается на коэффициент N</t>
    </r>
    <r>
      <rPr>
        <sz val="12"/>
        <color theme="1"/>
        <rFont val="Calibri"/>
        <family val="2"/>
        <charset val="204"/>
        <scheme val="minor"/>
      </rPr>
      <t xml:space="preserve"> = -1</t>
    </r>
  </si>
  <si>
    <t>Цветовые индикаторы</t>
  </si>
  <si>
    <t>Итого по разделу III (К=2)</t>
  </si>
  <si>
    <r>
      <t xml:space="preserve">2.2.2. Результаты </t>
    </r>
    <r>
      <rPr>
        <b/>
        <sz val="10"/>
        <color theme="1"/>
        <rFont val="Times New Roman"/>
        <family val="1"/>
        <charset val="204"/>
      </rPr>
      <t xml:space="preserve">итогового собеседования по русскому языку в 9 классе </t>
    </r>
    <r>
      <rPr>
        <sz val="10"/>
        <color theme="1"/>
        <rFont val="Times New Roman"/>
        <family val="1"/>
        <charset val="204"/>
      </rPr>
      <t>(без учёта пересдач):</t>
    </r>
  </si>
  <si>
    <t>2.4. Результаты надзорных и контрольных мероприятий, изучение объективности на уровне муниципалитета (К= -1,5)</t>
  </si>
  <si>
    <t>не реализуются уровни ООО и СОО</t>
  </si>
  <si>
    <t>не реализуется уровень СОО</t>
  </si>
  <si>
    <t>Наименование муниципального образования</t>
  </si>
  <si>
    <t xml:space="preserve">итог 2.4.                    </t>
  </si>
  <si>
    <t xml:space="preserve"> К=-1,5</t>
  </si>
  <si>
    <t>Нижнегорский район</t>
  </si>
  <si>
    <t>МБОУ "Нижнегорская школа-лицей №1"</t>
  </si>
  <si>
    <t>(обобщение осуществляется на республиканском уровне)</t>
  </si>
  <si>
    <t>1.     Все разделы формы (в т.ч. справочная информация) обязательны к заполнению.</t>
  </si>
  <si>
    <t xml:space="preserve">         В случае изменений в сети и (или) смены наименований ОО:</t>
  </si>
  <si>
    <t xml:space="preserve">         «0» - если ОО ликвидирована;</t>
  </si>
  <si>
    <t xml:space="preserve">        «111» - если ОО вновь создана (размещаем в конце списка);</t>
  </si>
  <si>
    <t xml:space="preserve">        «11» - если изменилось наименование ОО (отображаем актуальное наименование, не меняя порядка перечня);</t>
  </si>
  <si>
    <t xml:space="preserve">        «1» в случае отсутствия изменений.</t>
  </si>
  <si>
    <t>УВАЖАЕМЫЕ КОЛЛЕГИ, НА ЛИСТЕ 1.1. ПОД ТАБЛИЦЕЙ УКАЗЫВАЙТЕ, ПОЖАЛУЙСТА,  ФИО (ПОЛНОСТЬЮ):</t>
  </si>
  <si>
    <t xml:space="preserve">  - ОТВЕТСТВЕННОГО ЗА МУНИЦИПАЛЬНУЮ СИСТЕМУ ОКО; </t>
  </si>
  <si>
    <t xml:space="preserve">  - ИСПОЛНИТЕЛЯ</t>
  </si>
  <si>
    <t>СПАСИБО!</t>
  </si>
  <si>
    <t xml:space="preserve">         - корректируем перечень на листе 1.1. (ПОРЯДОК НЕ МЕНЯЕМ, ЛИКВИДИРОВАННЫЕ НЕ УДАЛЯЕМ, ВНОВЬ СОЗДАННЫЕ РАЗМЕЩАЕМ В КОНЦЕ СПИСКА).</t>
  </si>
  <si>
    <t>1.2.7. Доля пед. работников, привл. в кач экспертов аккредит. экспертизы; мероприятий по контролю (надзору); членов жюри регион. этапа ВСоШ; экспертов предм. комиссий ГИА</t>
  </si>
  <si>
    <t>1.3.3. Доля родителей (законных представителей) обучающихся, положительно оценивающих условия, созданные в ОО для удовлетворения образовательных потребностей</t>
  </si>
  <si>
    <t>1.3.4. Доля обучающихся уровня СОО, положительно оценивающих условия, созданные в ОО для удовлетворения образовательных потребностей</t>
  </si>
  <si>
    <t>3.1.2. Доля фонда оплаты труда руководящих работников в общем фонде оплаты труда работников ОО муниципалитета</t>
  </si>
  <si>
    <t>3.3.1. лабораторного оборудования кабинетов естественно-научных дисциплин</t>
  </si>
  <si>
    <t>2.4.5. Доля ОО, в которых результаты внутреннего оценивания и итогов оценочных процедур (ВПР, ГИА) НЕ совпадают более чем у 75% выпускников образовательного уровня</t>
  </si>
  <si>
    <t>среднее 2.4.</t>
  </si>
  <si>
    <t xml:space="preserve">  НОО
 (годовое оценивание и ВПР)
 русский язык</t>
  </si>
  <si>
    <t>НОО (годовое оценивание и ВПР) математика</t>
  </si>
  <si>
    <t>ООО  (годовое оценивание и ГИА-9) русский язык</t>
  </si>
  <si>
    <t>ООО (годовое оценивание и ГИА-9) математика</t>
  </si>
  <si>
    <t>СОО (годовое оценивание и ГИА-11) русский язык</t>
  </si>
  <si>
    <t>Данные предоставляются за истекший (2021-2022) учебный год.</t>
  </si>
  <si>
    <t>2.     Ячейки, соответствующие показателям, не имеющим отношения к конкретным условиям функционирования общеобразовательной организации, не заполняются.</t>
  </si>
  <si>
    <t>3.     Ячейки, соответствующие показателям 2.4.3. и 2.4.4. (помечены жёлтым маркером) и раздел 2.5. заполняются на республиканском уровне.</t>
  </si>
  <si>
    <t>4.     Наименования общеобразовательных организаций отображаются в соответствии с их кратким наименованием по уставу.</t>
  </si>
  <si>
    <t>5.    В ячейках с информацией об изменениях в сети ОО проставляется:</t>
  </si>
  <si>
    <t>6.     В ячейках с информацией о реализуемых ООП и наличии выпускников проставляется «1» в случае утвердительного и «0» в случае отрицательного ответа.</t>
  </si>
  <si>
    <t>7.     Данные по взаимообусловленным показателям не должны быть противоречивыми.</t>
  </si>
  <si>
    <t>8.     Данные вводятся в долях, в числовом формате с тремя десятичными знаками (в качестве разделителя целой и дробной части используется знак "," (запятая!); пробелы между запятой и дробной частью не допускаются).</t>
  </si>
  <si>
    <t xml:space="preserve">        НЕДОПУСТИМЫМ ТАКЖЕ ЯВЛЯЕТСЯ ЛЮБОЕ ИЗМЕНЕНИЕ ФОРМАТА ЭЛЕКТРОННОЙ ТАБЛИЦЫ (В Т.Ч. УСЛОВНОЕ ФОРМАТИРОВАНИЕ!!!).</t>
  </si>
  <si>
    <t>9.  Колонки и строки с итоговыми показателями не заполняются.</t>
  </si>
  <si>
    <t>!!! По результатам обработки показателей прошлых лет обращаем ОСОБОЕ ВНИМАНИЕ на заполнение следующих ячеек:</t>
  </si>
  <si>
    <t>1.2.1.: отношение фактического количества педагогических работников к необходимому в соответствии с количеством штатных единиц педагогических работников утвержденного штатного расписания;</t>
  </si>
  <si>
    <t>1.2.9.: заполняется при наличии в штатном расписании;</t>
  </si>
  <si>
    <t>2.1.3.1. - 2.1.3.3.: рассчитываются относительно количества ВЫПУСКНИКОВ соответствующего уровня образования;</t>
  </si>
  <si>
    <t>2.2.5.: по итогам основного периода ГИА БЕЗ УЧЁТА ПЕРЕСДАЧ В РЕЗЕРВНЫЕ СРОКИ;</t>
  </si>
  <si>
    <t>2.2.6., 2.2.7.: по итогам основного периода ГИА С УЧЁТОМ ПЕРЕСДАЧ В РЕЗЕРВНЫЕ СРОКИ;</t>
  </si>
  <si>
    <t>2.3.6.: при расчёте показателя ПРЕТЕНДЕНТАМИ НА НАГРАЖДЕНИЕ МЕДАЛЬЮ считаются обучающиеся, имеющие итоговые оценки "отлично" по всем изучаемым предметам на уровне СОО;</t>
  </si>
  <si>
    <t>2.4.5.: отношение количества ОО, в которых результаты внутреннего оценивания и итогов оценочных процедур (ВПР и ГИА) НЕ СОВПАДАЮТ более чем у 75% выпускников образовательного уровня,</t>
  </si>
  <si>
    <t xml:space="preserve">           к количеству тех ОО муниципалитета, выпускники которых принимали участие в соответствующей оценочной процедуре;</t>
  </si>
  <si>
    <t>НЕСОБЛЮДЕНИЕ ВЫШЕПЕРЕЧИСЛЕННЫХ ТРЕБОВАНИЙ И УКАЗАНИЙ К РАСЧЁТУ ПОКАЗАТЕЛЕЙ ЯВЛЯЕТСЯ ПРИЧИНОЙ НЕДОСТОВЕРНЫХ (ЗАЧАСТУЮ ЗАНИЖЕННЫХ) ИТОГОВЫХ РЕЗУЛЬТАТОВ.</t>
  </si>
  <si>
    <t>И ДЕЙСТВУЮЩИЕ НОМЕРА МОБИЛЬНЫХ ТЕЛЕФОНОВ ДЛЯ СВЯЗИ С ВАМИ</t>
  </si>
  <si>
    <t>Примечания</t>
  </si>
  <si>
    <t>1.2.1. Обеспеченность образовательного процесса педагогическими работниками</t>
  </si>
  <si>
    <t>1.2.4. Доля пед. работников, имеющих высшую и первую квалификационные категории</t>
  </si>
  <si>
    <t>1.2.2. Доля пед. работников, имеющих высшее профессиональное образование</t>
  </si>
  <si>
    <t>среднее 1.1.</t>
  </si>
  <si>
    <t>среднее 2.1.</t>
  </si>
  <si>
    <t>среднее 2.2.</t>
  </si>
  <si>
    <t>среднее 2.3.</t>
  </si>
  <si>
    <t>среднее 3.</t>
  </si>
  <si>
    <t>СОО (81 и более баллов)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</si>
</sst>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00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9" fillId="0" borderId="0"/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9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30" fillId="0" borderId="0"/>
    <xf numFmtId="0" fontId="9" fillId="0" borderId="0"/>
    <xf numFmtId="0" fontId="10" fillId="0" borderId="0"/>
    <xf numFmtId="0" fontId="1" fillId="0" borderId="0"/>
    <xf numFmtId="9" fontId="9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268">
    <xf numFmtId="0" fontId="0" fillId="0" borderId="0" xfId="0"/>
    <xf numFmtId="0" fontId="1" fillId="0" borderId="0" xfId="8"/>
    <xf numFmtId="0" fontId="7" fillId="2" borderId="1" xfId="8" applyFont="1" applyFill="1" applyBorder="1" applyAlignment="1">
      <alignment horizontal="center" vertical="center" wrapText="1"/>
    </xf>
    <xf numFmtId="0" fontId="1" fillId="0" borderId="0" xfId="6" applyBorder="1"/>
    <xf numFmtId="0" fontId="1" fillId="0" borderId="0" xfId="6"/>
    <xf numFmtId="0" fontId="1" fillId="0" borderId="0" xfId="7"/>
    <xf numFmtId="0" fontId="4" fillId="3" borderId="6" xfId="7" applyFont="1" applyFill="1" applyBorder="1" applyAlignment="1">
      <alignment horizontal="center" vertical="center" wrapText="1"/>
    </xf>
    <xf numFmtId="0" fontId="1" fillId="0" borderId="0" xfId="7" applyFill="1"/>
    <xf numFmtId="0" fontId="3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10" fillId="0" borderId="0" xfId="6" applyFont="1" applyFill="1" applyBorder="1"/>
    <xf numFmtId="0" fontId="4" fillId="2" borderId="6" xfId="7" applyFont="1" applyFill="1" applyBorder="1" applyAlignment="1">
      <alignment horizontal="center" vertical="center" wrapText="1"/>
    </xf>
    <xf numFmtId="0" fontId="1" fillId="0" borderId="0" xfId="6" applyFill="1"/>
    <xf numFmtId="165" fontId="7" fillId="2" borderId="1" xfId="6" applyNumberFormat="1" applyFont="1" applyFill="1" applyBorder="1" applyAlignment="1">
      <alignment horizontal="center" vertical="center" wrapText="1"/>
    </xf>
    <xf numFmtId="0" fontId="7" fillId="2" borderId="2" xfId="6" applyFont="1" applyFill="1" applyBorder="1" applyAlignment="1">
      <alignment horizontal="center" vertical="center" wrapText="1"/>
    </xf>
    <xf numFmtId="165" fontId="7" fillId="2" borderId="6" xfId="6" applyNumberFormat="1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top" wrapText="1"/>
    </xf>
    <xf numFmtId="0" fontId="7" fillId="2" borderId="6" xfId="6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center" vertical="center" wrapText="1"/>
    </xf>
    <xf numFmtId="0" fontId="1" fillId="0" borderId="0" xfId="6" applyAlignment="1">
      <alignment horizontal="center"/>
    </xf>
    <xf numFmtId="0" fontId="12" fillId="0" borderId="0" xfId="6" applyFont="1" applyFill="1" applyBorder="1" applyAlignment="1">
      <alignment horizontal="left" vertical="center" wrapText="1"/>
    </xf>
    <xf numFmtId="0" fontId="1" fillId="7" borderId="0" xfId="8" applyFill="1"/>
    <xf numFmtId="0" fontId="0" fillId="0" borderId="0" xfId="8" applyFont="1"/>
    <xf numFmtId="0" fontId="1" fillId="8" borderId="0" xfId="8" applyFill="1"/>
    <xf numFmtId="0" fontId="1" fillId="6" borderId="0" xfId="8" applyFill="1"/>
    <xf numFmtId="0" fontId="1" fillId="5" borderId="0" xfId="8" applyFill="1"/>
    <xf numFmtId="0" fontId="1" fillId="9" borderId="0" xfId="8" applyFill="1"/>
    <xf numFmtId="0" fontId="21" fillId="0" borderId="0" xfId="6" applyFont="1"/>
    <xf numFmtId="0" fontId="3" fillId="0" borderId="0" xfId="6" applyFont="1" applyAlignment="1">
      <alignment horizontal="center"/>
    </xf>
    <xf numFmtId="0" fontId="18" fillId="2" borderId="1" xfId="6" applyFont="1" applyFill="1" applyBorder="1" applyAlignment="1">
      <alignment horizontal="center" vertical="center" wrapText="1"/>
    </xf>
    <xf numFmtId="0" fontId="7" fillId="0" borderId="0" xfId="6" applyFont="1" applyAlignment="1">
      <alignment horizontal="center" vertical="center"/>
    </xf>
    <xf numFmtId="0" fontId="26" fillId="0" borderId="0" xfId="0" applyFont="1"/>
    <xf numFmtId="0" fontId="4" fillId="2" borderId="1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4" fillId="3" borderId="3" xfId="6" applyFont="1" applyFill="1" applyBorder="1" applyAlignment="1">
      <alignment horizontal="center" vertical="center" wrapText="1"/>
    </xf>
    <xf numFmtId="0" fontId="4" fillId="3" borderId="6" xfId="6" applyFont="1" applyFill="1" applyBorder="1" applyAlignment="1">
      <alignment horizontal="center" vertical="center" wrapText="1"/>
    </xf>
    <xf numFmtId="0" fontId="4" fillId="2" borderId="2" xfId="6" applyFont="1" applyFill="1" applyBorder="1" applyAlignment="1">
      <alignment horizontal="center" vertical="center" wrapText="1"/>
    </xf>
    <xf numFmtId="0" fontId="4" fillId="3" borderId="1" xfId="8" applyFont="1" applyFill="1" applyBorder="1" applyAlignment="1">
      <alignment horizontal="center" vertical="center" wrapText="1"/>
    </xf>
    <xf numFmtId="165" fontId="5" fillId="3" borderId="1" xfId="8" applyNumberFormat="1" applyFont="1" applyFill="1" applyBorder="1" applyAlignment="1">
      <alignment horizontal="center" vertical="center"/>
    </xf>
    <xf numFmtId="0" fontId="2" fillId="0" borderId="0" xfId="0" applyFont="1"/>
    <xf numFmtId="0" fontId="1" fillId="0" borderId="0" xfId="6" applyAlignment="1"/>
    <xf numFmtId="0" fontId="2" fillId="0" borderId="0" xfId="8" applyFont="1"/>
    <xf numFmtId="0" fontId="0" fillId="10" borderId="0" xfId="0" applyFill="1"/>
    <xf numFmtId="0" fontId="2" fillId="0" borderId="0" xfId="0" applyFont="1" applyAlignment="1">
      <alignment horizontal="center"/>
    </xf>
    <xf numFmtId="0" fontId="2" fillId="0" borderId="0" xfId="8" applyFont="1" applyAlignment="1">
      <alignment horizontal="center"/>
    </xf>
    <xf numFmtId="0" fontId="5" fillId="2" borderId="1" xfId="6" applyFont="1" applyFill="1" applyBorder="1" applyAlignment="1">
      <alignment horizontal="center" wrapText="1"/>
    </xf>
    <xf numFmtId="0" fontId="4" fillId="2" borderId="1" xfId="7" applyFont="1" applyFill="1" applyBorder="1" applyAlignment="1">
      <alignment horizontal="center" vertical="center" wrapText="1"/>
    </xf>
    <xf numFmtId="0" fontId="4" fillId="2" borderId="2" xfId="7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4" fillId="3" borderId="3" xfId="7" applyFont="1" applyFill="1" applyBorder="1" applyAlignment="1">
      <alignment horizontal="center" vertical="center" wrapText="1"/>
    </xf>
    <xf numFmtId="0" fontId="4" fillId="2" borderId="6" xfId="6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center" wrapText="1"/>
    </xf>
    <xf numFmtId="0" fontId="3" fillId="0" borderId="0" xfId="8" applyFont="1" applyBorder="1" applyAlignment="1">
      <alignment horizontal="center"/>
    </xf>
    <xf numFmtId="0" fontId="4" fillId="2" borderId="1" xfId="6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 wrapText="1"/>
    </xf>
    <xf numFmtId="0" fontId="0" fillId="0" borderId="0" xfId="0" applyAlignment="1"/>
    <xf numFmtId="0" fontId="5" fillId="2" borderId="1" xfId="6" applyFont="1" applyFill="1" applyBorder="1" applyAlignment="1">
      <alignment horizontal="center" vertical="center" wrapText="1"/>
    </xf>
    <xf numFmtId="165" fontId="4" fillId="2" borderId="1" xfId="6" applyNumberFormat="1" applyFont="1" applyFill="1" applyBorder="1" applyAlignment="1">
      <alignment horizontal="center" vertical="center" wrapText="1"/>
    </xf>
    <xf numFmtId="0" fontId="27" fillId="0" borderId="0" xfId="6" applyFont="1"/>
    <xf numFmtId="0" fontId="7" fillId="4" borderId="1" xfId="8" applyFont="1" applyFill="1" applyBorder="1" applyAlignment="1">
      <alignment horizontal="center" vertical="center" wrapText="1"/>
    </xf>
    <xf numFmtId="0" fontId="7" fillId="4" borderId="5" xfId="8" applyFont="1" applyFill="1" applyBorder="1" applyAlignment="1">
      <alignment horizontal="center" vertical="center" wrapText="1"/>
    </xf>
    <xf numFmtId="0" fontId="25" fillId="0" borderId="0" xfId="0" applyFont="1"/>
    <xf numFmtId="0" fontId="28" fillId="0" borderId="0" xfId="0" applyFont="1"/>
    <xf numFmtId="0" fontId="4" fillId="2" borderId="3" xfId="6" applyFont="1" applyFill="1" applyBorder="1" applyAlignment="1">
      <alignment horizontal="center" vertical="center" wrapText="1"/>
    </xf>
    <xf numFmtId="0" fontId="4" fillId="2" borderId="10" xfId="6" applyFont="1" applyFill="1" applyBorder="1" applyAlignment="1">
      <alignment horizontal="center" vertical="top" wrapText="1"/>
    </xf>
    <xf numFmtId="0" fontId="4" fillId="2" borderId="6" xfId="6" applyFont="1" applyFill="1" applyBorder="1" applyAlignment="1">
      <alignment horizontal="center" vertical="top" wrapText="1"/>
    </xf>
    <xf numFmtId="165" fontId="4" fillId="12" borderId="1" xfId="6" applyNumberFormat="1" applyFont="1" applyFill="1" applyBorder="1" applyAlignment="1">
      <alignment horizontal="center" vertical="center"/>
    </xf>
    <xf numFmtId="0" fontId="25" fillId="4" borderId="0" xfId="0" applyFont="1" applyFill="1"/>
    <xf numFmtId="0" fontId="29" fillId="4" borderId="0" xfId="0" applyFont="1" applyFill="1"/>
    <xf numFmtId="0" fontId="1" fillId="0" borderId="1" xfId="6" applyBorder="1" applyAlignment="1">
      <alignment horizontal="center" vertical="center"/>
    </xf>
    <xf numFmtId="165" fontId="7" fillId="4" borderId="1" xfId="6" applyNumberFormat="1" applyFont="1" applyFill="1" applyBorder="1" applyAlignment="1">
      <alignment horizontal="center" vertical="center" wrapText="1"/>
    </xf>
    <xf numFmtId="165" fontId="4" fillId="14" borderId="1" xfId="6" applyNumberFormat="1" applyFont="1" applyFill="1" applyBorder="1" applyAlignment="1">
      <alignment horizontal="center" vertical="center"/>
    </xf>
    <xf numFmtId="0" fontId="4" fillId="4" borderId="6" xfId="6" applyFont="1" applyFill="1" applyBorder="1" applyAlignment="1">
      <alignment horizontal="center" vertical="center" wrapText="1"/>
    </xf>
    <xf numFmtId="0" fontId="5" fillId="2" borderId="5" xfId="6" applyFont="1" applyFill="1" applyBorder="1" applyAlignment="1">
      <alignment horizontal="center" wrapText="1"/>
    </xf>
    <xf numFmtId="165" fontId="7" fillId="13" borderId="2" xfId="8" applyNumberFormat="1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4" fillId="4" borderId="1" xfId="6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4" fillId="4" borderId="1" xfId="6" applyFont="1" applyFill="1" applyBorder="1" applyAlignment="1">
      <alignment horizontal="center" vertical="center" wrapText="1"/>
    </xf>
    <xf numFmtId="0" fontId="4" fillId="4" borderId="1" xfId="8" applyFont="1" applyFill="1" applyBorder="1" applyAlignment="1">
      <alignment horizontal="center" vertical="center" wrapText="1"/>
    </xf>
    <xf numFmtId="0" fontId="5" fillId="4" borderId="1" xfId="8" applyNumberFormat="1" applyFont="1" applyFill="1" applyBorder="1" applyAlignment="1">
      <alignment horizontal="center" vertical="center"/>
    </xf>
    <xf numFmtId="0" fontId="4" fillId="4" borderId="2" xfId="7" applyFont="1" applyFill="1" applyBorder="1" applyAlignment="1">
      <alignment horizontal="center" vertical="center" wrapText="1"/>
    </xf>
    <xf numFmtId="0" fontId="4" fillId="4" borderId="1" xfId="7" applyFont="1" applyFill="1" applyBorder="1" applyAlignment="1">
      <alignment horizontal="center" vertical="center" wrapText="1"/>
    </xf>
    <xf numFmtId="0" fontId="18" fillId="2" borderId="1" xfId="6" applyFont="1" applyFill="1" applyBorder="1" applyAlignment="1">
      <alignment horizont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center" wrapText="1"/>
    </xf>
    <xf numFmtId="0" fontId="5" fillId="2" borderId="3" xfId="6" applyFont="1" applyFill="1" applyBorder="1" applyAlignment="1">
      <alignment horizontal="center" vertical="center" wrapText="1"/>
    </xf>
    <xf numFmtId="165" fontId="5" fillId="2" borderId="1" xfId="6" applyNumberFormat="1" applyFont="1" applyFill="1" applyBorder="1" applyAlignment="1">
      <alignment horizontal="center" vertical="center" wrapText="1"/>
    </xf>
    <xf numFmtId="0" fontId="3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4" fillId="4" borderId="3" xfId="6" applyFont="1" applyFill="1" applyBorder="1" applyAlignment="1">
      <alignment horizontal="center" vertical="center" wrapText="1"/>
    </xf>
    <xf numFmtId="0" fontId="4" fillId="4" borderId="10" xfId="6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center" wrapText="1"/>
    </xf>
    <xf numFmtId="0" fontId="0" fillId="0" borderId="0" xfId="0" applyAlignment="1"/>
    <xf numFmtId="0" fontId="4" fillId="4" borderId="6" xfId="6" applyFont="1" applyFill="1" applyBorder="1" applyAlignment="1">
      <alignment horizontal="center" vertical="center" wrapText="1"/>
    </xf>
    <xf numFmtId="165" fontId="18" fillId="2" borderId="1" xfId="6" applyNumberFormat="1" applyFont="1" applyFill="1" applyBorder="1" applyAlignment="1">
      <alignment horizontal="center" wrapText="1"/>
    </xf>
    <xf numFmtId="165" fontId="18" fillId="4" borderId="1" xfId="6" applyNumberFormat="1" applyFont="1" applyFill="1" applyBorder="1" applyAlignment="1">
      <alignment horizontal="center" wrapText="1"/>
    </xf>
    <xf numFmtId="165" fontId="5" fillId="2" borderId="1" xfId="6" applyNumberFormat="1" applyFont="1" applyFill="1" applyBorder="1" applyAlignment="1">
      <alignment horizontal="center" wrapText="1"/>
    </xf>
    <xf numFmtId="165" fontId="18" fillId="0" borderId="1" xfId="6" applyNumberFormat="1" applyFont="1" applyFill="1" applyBorder="1" applyAlignment="1">
      <alignment horizontal="center" wrapText="1"/>
    </xf>
    <xf numFmtId="165" fontId="4" fillId="15" borderId="1" xfId="6" applyNumberFormat="1" applyFont="1" applyFill="1" applyBorder="1" applyAlignment="1">
      <alignment horizontal="center" vertical="center" wrapText="1"/>
    </xf>
    <xf numFmtId="0" fontId="7" fillId="2" borderId="3" xfId="7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horizontal="center" vertical="top" wrapText="1"/>
    </xf>
    <xf numFmtId="165" fontId="31" fillId="4" borderId="1" xfId="6" applyNumberFormat="1" applyFont="1" applyFill="1" applyBorder="1" applyAlignment="1">
      <alignment horizontal="center" wrapText="1"/>
    </xf>
    <xf numFmtId="165" fontId="31" fillId="4" borderId="2" xfId="6" applyNumberFormat="1" applyFont="1" applyFill="1" applyBorder="1" applyAlignment="1">
      <alignment horizontal="center" vertical="center" wrapText="1"/>
    </xf>
    <xf numFmtId="165" fontId="31" fillId="2" borderId="6" xfId="6" applyNumberFormat="1" applyFont="1" applyFill="1" applyBorder="1" applyAlignment="1">
      <alignment horizontal="center" vertical="center" wrapText="1"/>
    </xf>
    <xf numFmtId="165" fontId="32" fillId="0" borderId="1" xfId="6" applyNumberFormat="1" applyFont="1" applyBorder="1" applyAlignment="1">
      <alignment horizontal="center" vertical="center"/>
    </xf>
    <xf numFmtId="165" fontId="31" fillId="15" borderId="6" xfId="6" applyNumberFormat="1" applyFont="1" applyFill="1" applyBorder="1" applyAlignment="1">
      <alignment horizontal="center" vertical="center" wrapText="1"/>
    </xf>
    <xf numFmtId="165" fontId="1" fillId="0" borderId="0" xfId="8" applyNumberFormat="1"/>
    <xf numFmtId="165" fontId="1" fillId="0" borderId="0" xfId="6" applyNumberFormat="1"/>
    <xf numFmtId="165" fontId="1" fillId="0" borderId="0" xfId="7" applyNumberFormat="1"/>
    <xf numFmtId="165" fontId="1" fillId="0" borderId="0" xfId="6" applyNumberFormat="1" applyFill="1"/>
    <xf numFmtId="165" fontId="0" fillId="0" borderId="0" xfId="0" applyNumberFormat="1"/>
    <xf numFmtId="0" fontId="4" fillId="2" borderId="5" xfId="6" applyFont="1" applyFill="1" applyBorder="1" applyAlignment="1">
      <alignment horizontal="center" vertical="top" wrapText="1"/>
    </xf>
    <xf numFmtId="0" fontId="0" fillId="0" borderId="0" xfId="6" applyFont="1"/>
    <xf numFmtId="0" fontId="5" fillId="4" borderId="1" xfId="8" applyFont="1" applyFill="1" applyBorder="1" applyAlignment="1">
      <alignment horizontal="center" vertical="center" wrapText="1"/>
    </xf>
    <xf numFmtId="165" fontId="7" fillId="13" borderId="1" xfId="8" applyNumberFormat="1" applyFont="1" applyFill="1" applyBorder="1" applyAlignment="1">
      <alignment horizontal="center" vertical="center" wrapText="1"/>
    </xf>
    <xf numFmtId="165" fontId="7" fillId="4" borderId="1" xfId="8" applyNumberFormat="1" applyFont="1" applyFill="1" applyBorder="1" applyAlignment="1">
      <alignment horizontal="center" vertical="center" wrapText="1"/>
    </xf>
    <xf numFmtId="165" fontId="5" fillId="15" borderId="1" xfId="0" applyNumberFormat="1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3" borderId="6" xfId="6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4" fillId="15" borderId="1" xfId="7" applyFont="1" applyFill="1" applyBorder="1" applyAlignment="1">
      <alignment horizontal="center" vertical="center" wrapText="1"/>
    </xf>
    <xf numFmtId="0" fontId="4" fillId="3" borderId="0" xfId="6" applyFont="1" applyFill="1" applyBorder="1" applyAlignment="1">
      <alignment horizontal="center" vertical="center" wrapText="1"/>
    </xf>
    <xf numFmtId="165" fontId="37" fillId="13" borderId="1" xfId="8" applyNumberFormat="1" applyFont="1" applyFill="1" applyBorder="1" applyAlignment="1">
      <alignment horizontal="center" vertical="center" wrapText="1"/>
    </xf>
    <xf numFmtId="0" fontId="38" fillId="4" borderId="0" xfId="6" applyFont="1" applyFill="1" applyBorder="1" applyAlignment="1">
      <alignment horizontal="center" vertical="center"/>
    </xf>
    <xf numFmtId="0" fontId="10" fillId="4" borderId="0" xfId="6" applyFont="1" applyFill="1" applyBorder="1"/>
    <xf numFmtId="165" fontId="5" fillId="4" borderId="1" xfId="8" applyNumberFormat="1" applyFont="1" applyFill="1" applyBorder="1" applyAlignment="1">
      <alignment horizontal="center" vertical="center"/>
    </xf>
    <xf numFmtId="165" fontId="35" fillId="4" borderId="1" xfId="6" applyNumberFormat="1" applyFont="1" applyFill="1" applyBorder="1" applyAlignment="1">
      <alignment horizontal="center" vertical="center" wrapText="1"/>
    </xf>
    <xf numFmtId="1" fontId="35" fillId="4" borderId="5" xfId="6" applyNumberFormat="1" applyFont="1" applyFill="1" applyBorder="1" applyAlignment="1">
      <alignment horizontal="center" vertical="center" wrapText="1"/>
    </xf>
    <xf numFmtId="0" fontId="10" fillId="4" borderId="1" xfId="6" applyFont="1" applyFill="1" applyBorder="1" applyAlignment="1">
      <alignment horizontal="center" vertical="center"/>
    </xf>
    <xf numFmtId="165" fontId="5" fillId="4" borderId="1" xfId="6" applyNumberFormat="1" applyFont="1" applyFill="1" applyBorder="1" applyAlignment="1">
      <alignment horizontal="center" vertical="center"/>
    </xf>
    <xf numFmtId="165" fontId="7" fillId="13" borderId="1" xfId="6" applyNumberFormat="1" applyFont="1" applyFill="1" applyBorder="1" applyAlignment="1">
      <alignment horizontal="center" vertical="center" wrapText="1"/>
    </xf>
    <xf numFmtId="165" fontId="13" fillId="4" borderId="1" xfId="6" applyNumberFormat="1" applyFont="1" applyFill="1" applyBorder="1" applyAlignment="1">
      <alignment horizontal="center" vertical="center"/>
    </xf>
    <xf numFmtId="165" fontId="4" fillId="13" borderId="1" xfId="7" applyNumberFormat="1" applyFont="1" applyFill="1" applyBorder="1" applyAlignment="1">
      <alignment horizontal="center" vertical="center" wrapText="1"/>
    </xf>
    <xf numFmtId="165" fontId="4" fillId="4" borderId="1" xfId="7" applyNumberFormat="1" applyFont="1" applyFill="1" applyBorder="1" applyAlignment="1">
      <alignment horizontal="center" vertical="center" wrapText="1"/>
    </xf>
    <xf numFmtId="165" fontId="35" fillId="13" borderId="2" xfId="7" applyNumberFormat="1" applyFont="1" applyFill="1" applyBorder="1" applyAlignment="1">
      <alignment horizontal="center" vertical="center" wrapText="1"/>
    </xf>
    <xf numFmtId="0" fontId="36" fillId="4" borderId="1" xfId="6" applyFont="1" applyFill="1" applyBorder="1" applyAlignment="1">
      <alignment horizontal="center" vertical="center"/>
    </xf>
    <xf numFmtId="0" fontId="16" fillId="4" borderId="0" xfId="6" applyFont="1" applyFill="1" applyBorder="1"/>
    <xf numFmtId="165" fontId="7" fillId="4" borderId="5" xfId="6" applyNumberFormat="1" applyFont="1" applyFill="1" applyBorder="1" applyAlignment="1">
      <alignment horizontal="center" vertical="center" wrapText="1"/>
    </xf>
    <xf numFmtId="165" fontId="33" fillId="4" borderId="13" xfId="6" applyNumberFormat="1" applyFont="1" applyFill="1" applyBorder="1" applyAlignment="1">
      <alignment horizontal="center" vertical="center" wrapText="1"/>
    </xf>
    <xf numFmtId="165" fontId="4" fillId="4" borderId="3" xfId="6" applyNumberFormat="1" applyFont="1" applyFill="1" applyBorder="1" applyAlignment="1">
      <alignment horizontal="center" vertical="center" wrapText="1"/>
    </xf>
    <xf numFmtId="0" fontId="34" fillId="4" borderId="14" xfId="6" applyFont="1" applyFill="1" applyBorder="1" applyAlignment="1">
      <alignment horizontal="center" vertical="center"/>
    </xf>
    <xf numFmtId="0" fontId="1" fillId="4" borderId="0" xfId="6" applyFill="1"/>
    <xf numFmtId="165" fontId="5" fillId="4" borderId="1" xfId="6" applyNumberFormat="1" applyFont="1" applyFill="1" applyBorder="1" applyAlignment="1">
      <alignment horizontal="center" vertical="center" wrapText="1"/>
    </xf>
    <xf numFmtId="165" fontId="37" fillId="4" borderId="1" xfId="6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/>
    <xf numFmtId="0" fontId="26" fillId="4" borderId="1" xfId="0" applyFont="1" applyFill="1" applyBorder="1" applyAlignment="1">
      <alignment horizontal="center" vertical="center"/>
    </xf>
    <xf numFmtId="0" fontId="0" fillId="4" borderId="0" xfId="0" applyFill="1"/>
    <xf numFmtId="0" fontId="7" fillId="4" borderId="0" xfId="6" applyFont="1" applyFill="1" applyAlignment="1">
      <alignment horizontal="center" vertical="center"/>
    </xf>
    <xf numFmtId="0" fontId="13" fillId="4" borderId="1" xfId="6" applyFont="1" applyFill="1" applyBorder="1" applyAlignment="1">
      <alignment horizontal="center" vertical="center" wrapText="1"/>
    </xf>
    <xf numFmtId="1" fontId="4" fillId="4" borderId="1" xfId="6" applyNumberFormat="1" applyFont="1" applyFill="1" applyBorder="1" applyAlignment="1">
      <alignment horizontal="center" vertical="center" wrapText="1"/>
    </xf>
    <xf numFmtId="1" fontId="7" fillId="4" borderId="1" xfId="6" applyNumberFormat="1" applyFont="1" applyFill="1" applyBorder="1" applyAlignment="1">
      <alignment horizontal="center" vertical="center" wrapText="1"/>
    </xf>
    <xf numFmtId="0" fontId="4" fillId="3" borderId="1" xfId="8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4" borderId="1" xfId="8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3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4" fillId="2" borderId="1" xfId="8" applyFont="1" applyFill="1" applyBorder="1" applyAlignment="1">
      <alignment horizontal="center" vertical="center" wrapText="1"/>
    </xf>
    <xf numFmtId="0" fontId="5" fillId="4" borderId="1" xfId="8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center" wrapText="1"/>
    </xf>
    <xf numFmtId="0" fontId="4" fillId="2" borderId="10" xfId="6" applyFont="1" applyFill="1" applyBorder="1" applyAlignment="1">
      <alignment horizontal="center" vertical="center" wrapText="1"/>
    </xf>
    <xf numFmtId="0" fontId="13" fillId="2" borderId="6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7" fillId="2" borderId="5" xfId="6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center"/>
    </xf>
    <xf numFmtId="0" fontId="4" fillId="4" borderId="8" xfId="6" applyFont="1" applyFill="1" applyBorder="1" applyAlignment="1">
      <alignment horizontal="center" vertical="center" wrapText="1"/>
    </xf>
    <xf numFmtId="0" fontId="4" fillId="4" borderId="12" xfId="6" applyFont="1" applyFill="1" applyBorder="1" applyAlignment="1">
      <alignment horizontal="center" vertical="center" wrapText="1"/>
    </xf>
    <xf numFmtId="0" fontId="13" fillId="4" borderId="9" xfId="6" applyFont="1" applyFill="1" applyBorder="1" applyAlignment="1">
      <alignment horizontal="center" vertical="center" wrapText="1"/>
    </xf>
    <xf numFmtId="0" fontId="4" fillId="4" borderId="3" xfId="6" applyFont="1" applyFill="1" applyBorder="1" applyAlignment="1">
      <alignment horizontal="center" vertical="center" wrapText="1"/>
    </xf>
    <xf numFmtId="0" fontId="4" fillId="4" borderId="10" xfId="6" applyFont="1" applyFill="1" applyBorder="1" applyAlignment="1">
      <alignment horizontal="center" vertical="center" wrapText="1"/>
    </xf>
    <xf numFmtId="0" fontId="13" fillId="4" borderId="6" xfId="6" applyFont="1" applyFill="1" applyBorder="1" applyAlignment="1">
      <alignment horizontal="center" vertical="center" wrapText="1"/>
    </xf>
    <xf numFmtId="0" fontId="13" fillId="2" borderId="10" xfId="6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4" fillId="2" borderId="2" xfId="8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4" fillId="4" borderId="7" xfId="6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4" fillId="4" borderId="3" xfId="6" applyFont="1" applyFill="1" applyBorder="1" applyAlignment="1">
      <alignment horizontal="center" vertical="top" wrapText="1"/>
    </xf>
    <xf numFmtId="0" fontId="4" fillId="4" borderId="10" xfId="6" applyFont="1" applyFill="1" applyBorder="1" applyAlignment="1">
      <alignment horizontal="center" vertical="top" wrapText="1"/>
    </xf>
    <xf numFmtId="0" fontId="4" fillId="4" borderId="6" xfId="6" applyFont="1" applyFill="1" applyBorder="1" applyAlignment="1">
      <alignment horizontal="center" vertical="top" wrapText="1"/>
    </xf>
    <xf numFmtId="0" fontId="4" fillId="2" borderId="3" xfId="7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0" xfId="7" applyFont="1" applyAlignment="1">
      <alignment horizontal="center" vertical="center"/>
    </xf>
    <xf numFmtId="0" fontId="12" fillId="0" borderId="0" xfId="7" applyFont="1" applyAlignment="1">
      <alignment horizontal="center"/>
    </xf>
    <xf numFmtId="0" fontId="12" fillId="0" borderId="0" xfId="7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4" fillId="4" borderId="2" xfId="7" applyFont="1" applyFill="1" applyBorder="1" applyAlignment="1">
      <alignment horizontal="center" vertical="center" wrapText="1"/>
    </xf>
    <xf numFmtId="0" fontId="4" fillId="4" borderId="1" xfId="7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4" fillId="2" borderId="2" xfId="7" applyFont="1" applyFill="1" applyBorder="1" applyAlignment="1">
      <alignment horizontal="center"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2" borderId="6" xfId="6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18" fillId="2" borderId="10" xfId="6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3" borderId="3" xfId="7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5" fillId="2" borderId="7" xfId="6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7" fillId="2" borderId="10" xfId="6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center" vertical="center" wrapText="1"/>
    </xf>
    <xf numFmtId="0" fontId="7" fillId="2" borderId="7" xfId="6" applyFont="1" applyFill="1" applyBorder="1" applyAlignment="1">
      <alignment horizontal="center" vertical="center" wrapText="1"/>
    </xf>
    <xf numFmtId="0" fontId="4" fillId="4" borderId="1" xfId="6" applyFont="1" applyFill="1" applyBorder="1" applyAlignment="1">
      <alignment horizontal="center" vertical="top" wrapText="1"/>
    </xf>
    <xf numFmtId="0" fontId="4" fillId="3" borderId="3" xfId="6" applyFont="1" applyFill="1" applyBorder="1" applyAlignment="1">
      <alignment horizontal="center" vertical="center" wrapText="1"/>
    </xf>
    <xf numFmtId="0" fontId="4" fillId="3" borderId="6" xfId="6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top" wrapText="1"/>
    </xf>
    <xf numFmtId="0" fontId="4" fillId="2" borderId="2" xfId="6" applyFont="1" applyFill="1" applyBorder="1" applyAlignment="1">
      <alignment horizontal="center" vertical="top" wrapText="1"/>
    </xf>
    <xf numFmtId="0" fontId="3" fillId="0" borderId="0" xfId="6" applyFont="1" applyAlignment="1">
      <alignment horizontal="center"/>
    </xf>
    <xf numFmtId="0" fontId="2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8" xfId="6" applyFont="1" applyFill="1" applyBorder="1" applyAlignment="1">
      <alignment horizontal="center" vertical="center" wrapText="1"/>
    </xf>
    <xf numFmtId="0" fontId="5" fillId="2" borderId="12" xfId="6" applyFont="1" applyFill="1" applyBorder="1" applyAlignment="1">
      <alignment horizontal="center" vertical="center" wrapText="1"/>
    </xf>
    <xf numFmtId="0" fontId="5" fillId="2" borderId="9" xfId="6" applyFont="1" applyFill="1" applyBorder="1" applyAlignment="1">
      <alignment horizontal="center" vertical="center" wrapText="1"/>
    </xf>
    <xf numFmtId="0" fontId="4" fillId="4" borderId="1" xfId="6" applyFont="1" applyFill="1" applyBorder="1" applyAlignment="1">
      <alignment horizontal="center" vertical="center" wrapText="1"/>
    </xf>
    <xf numFmtId="0" fontId="13" fillId="4" borderId="10" xfId="6" applyFont="1" applyFill="1" applyBorder="1" applyAlignment="1">
      <alignment horizontal="center" vertical="top" wrapText="1"/>
    </xf>
    <xf numFmtId="0" fontId="13" fillId="4" borderId="6" xfId="6" applyFont="1" applyFill="1" applyBorder="1" applyAlignment="1">
      <alignment horizontal="center" wrapText="1"/>
    </xf>
    <xf numFmtId="0" fontId="4" fillId="11" borderId="3" xfId="6" applyFont="1" applyFill="1" applyBorder="1" applyAlignment="1">
      <alignment horizontal="center" vertical="top" wrapText="1"/>
    </xf>
    <xf numFmtId="0" fontId="4" fillId="11" borderId="10" xfId="6" applyFont="1" applyFill="1" applyBorder="1" applyAlignment="1">
      <alignment horizontal="center" vertical="top" wrapText="1"/>
    </xf>
    <xf numFmtId="0" fontId="13" fillId="11" borderId="6" xfId="6" applyFont="1" applyFill="1" applyBorder="1" applyAlignment="1">
      <alignment horizontal="center" vertical="top" wrapText="1"/>
    </xf>
    <xf numFmtId="0" fontId="4" fillId="11" borderId="6" xfId="6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0" fillId="0" borderId="0" xfId="0" applyAlignment="1"/>
    <xf numFmtId="0" fontId="12" fillId="4" borderId="0" xfId="6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0" fontId="5" fillId="2" borderId="1" xfId="6" applyFont="1" applyFill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</xf>
    <xf numFmtId="0" fontId="4" fillId="4" borderId="6" xfId="6" applyFont="1" applyFill="1" applyBorder="1" applyAlignment="1">
      <alignment horizontal="center" vertical="center" wrapText="1"/>
    </xf>
    <xf numFmtId="0" fontId="25" fillId="0" borderId="0" xfId="0" applyFont="1" applyAlignment="1"/>
    <xf numFmtId="0" fontId="4" fillId="4" borderId="2" xfId="6" applyFont="1" applyFill="1" applyBorder="1" applyAlignment="1">
      <alignment horizontal="center" vertical="center" wrapText="1"/>
    </xf>
    <xf numFmtId="16" fontId="4" fillId="4" borderId="5" xfId="6" applyNumberFormat="1" applyFont="1" applyFill="1" applyBorder="1" applyAlignment="1">
      <alignment horizontal="center" vertical="center" wrapText="1"/>
    </xf>
    <xf numFmtId="16" fontId="4" fillId="4" borderId="7" xfId="6" applyNumberFormat="1" applyFont="1" applyFill="1" applyBorder="1" applyAlignment="1">
      <alignment horizontal="center" vertical="center" wrapText="1"/>
    </xf>
    <xf numFmtId="16" fontId="4" fillId="4" borderId="2" xfId="6" applyNumberFormat="1" applyFont="1" applyFill="1" applyBorder="1" applyAlignment="1">
      <alignment horizontal="center" vertical="center" wrapText="1"/>
    </xf>
    <xf numFmtId="0" fontId="13" fillId="0" borderId="6" xfId="6" applyFont="1" applyBorder="1" applyAlignment="1">
      <alignment horizontal="center" vertical="center" wrapText="1"/>
    </xf>
    <xf numFmtId="0" fontId="18" fillId="2" borderId="5" xfId="6" applyFont="1" applyFill="1" applyBorder="1" applyAlignment="1">
      <alignment horizontal="center" vertical="center" wrapText="1"/>
    </xf>
    <xf numFmtId="0" fontId="18" fillId="2" borderId="2" xfId="6" applyFont="1" applyFill="1" applyBorder="1" applyAlignment="1">
      <alignment horizontal="center" vertical="center" wrapText="1"/>
    </xf>
    <xf numFmtId="0" fontId="18" fillId="2" borderId="4" xfId="6" applyFont="1" applyFill="1" applyBorder="1" applyAlignment="1">
      <alignment horizontal="center" vertical="center" wrapText="1"/>
    </xf>
    <xf numFmtId="0" fontId="18" fillId="2" borderId="11" xfId="6" applyFont="1" applyFill="1" applyBorder="1" applyAlignment="1">
      <alignment horizontal="center" vertical="center" wrapText="1"/>
    </xf>
    <xf numFmtId="0" fontId="19" fillId="0" borderId="11" xfId="6" applyFont="1" applyBorder="1" applyAlignment="1">
      <alignment horizontal="center" vertical="center" wrapText="1"/>
    </xf>
    <xf numFmtId="0" fontId="6" fillId="2" borderId="5" xfId="6" applyFont="1" applyFill="1" applyBorder="1" applyAlignment="1">
      <alignment horizontal="center" vertical="center" wrapText="1"/>
    </xf>
    <xf numFmtId="0" fontId="6" fillId="2" borderId="7" xfId="6" applyFont="1" applyFill="1" applyBorder="1" applyAlignment="1">
      <alignment horizontal="center" vertical="center" wrapText="1"/>
    </xf>
    <xf numFmtId="0" fontId="19" fillId="2" borderId="2" xfId="6" applyFont="1" applyFill="1" applyBorder="1" applyAlignment="1">
      <alignment horizontal="center" vertical="center" wrapText="1"/>
    </xf>
    <xf numFmtId="0" fontId="19" fillId="2" borderId="7" xfId="6" applyFont="1" applyFill="1" applyBorder="1" applyAlignment="1">
      <alignment horizontal="center" vertical="center" wrapText="1"/>
    </xf>
    <xf numFmtId="0" fontId="19" fillId="0" borderId="7" xfId="6" applyFont="1" applyBorder="1" applyAlignment="1">
      <alignment horizontal="center" vertical="center" wrapText="1"/>
    </xf>
    <xf numFmtId="0" fontId="19" fillId="0" borderId="2" xfId="6" applyFont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13" fillId="2" borderId="2" xfId="6" applyFont="1" applyFill="1" applyBorder="1" applyAlignment="1">
      <alignment horizontal="center" vertical="center" wrapText="1"/>
    </xf>
    <xf numFmtId="0" fontId="13" fillId="0" borderId="7" xfId="6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0" fontId="4" fillId="2" borderId="2" xfId="6" applyFont="1" applyFill="1" applyBorder="1" applyAlignment="1">
      <alignment horizontal="center" vertical="center" wrapText="1"/>
    </xf>
  </cellXfs>
  <cellStyles count="24">
    <cellStyle name="Excel Built-in Normal" xfId="1" xr:uid="{00000000-0005-0000-0000-000000000000}"/>
    <cellStyle name="Excel Built-in Normal 1" xfId="18" xr:uid="{00000000-0005-0000-0000-000001000000}"/>
    <cellStyle name="Excel Built-in Normal 2" xfId="19" xr:uid="{00000000-0005-0000-0000-000002000000}"/>
    <cellStyle name="Обычный" xfId="0" builtinId="0"/>
    <cellStyle name="Обычный 2" xfId="3" xr:uid="{00000000-0005-0000-0000-000004000000}"/>
    <cellStyle name="Обычный 3" xfId="2" xr:uid="{00000000-0005-0000-0000-000005000000}"/>
    <cellStyle name="Обычный 4" xfId="6" xr:uid="{00000000-0005-0000-0000-000006000000}"/>
    <cellStyle name="Обычный 4 2" xfId="7" xr:uid="{00000000-0005-0000-0000-000007000000}"/>
    <cellStyle name="Обычный 4 2 2" xfId="15" xr:uid="{00000000-0005-0000-0000-000008000000}"/>
    <cellStyle name="Обычный 4 3" xfId="8" xr:uid="{00000000-0005-0000-0000-000009000000}"/>
    <cellStyle name="Обычный 4 3 2" xfId="16" xr:uid="{00000000-0005-0000-0000-00000A000000}"/>
    <cellStyle name="Обычный 4 4" xfId="10" xr:uid="{00000000-0005-0000-0000-00000B000000}"/>
    <cellStyle name="Обычный 5" xfId="5" xr:uid="{00000000-0005-0000-0000-00000C000000}"/>
    <cellStyle name="Обычный 5 2" xfId="9" xr:uid="{00000000-0005-0000-0000-00000D000000}"/>
    <cellStyle name="Обычный 6" xfId="12" xr:uid="{00000000-0005-0000-0000-00000E000000}"/>
    <cellStyle name="Обычный 6 2" xfId="20" xr:uid="{00000000-0005-0000-0000-00000F000000}"/>
    <cellStyle name="Обычный 7" xfId="11" xr:uid="{00000000-0005-0000-0000-000010000000}"/>
    <cellStyle name="Обычный 8" xfId="17" xr:uid="{00000000-0005-0000-0000-000011000000}"/>
    <cellStyle name="Процентный 2" xfId="13" xr:uid="{00000000-0005-0000-0000-000012000000}"/>
    <cellStyle name="Процентный 2 2" xfId="21" xr:uid="{00000000-0005-0000-0000-000013000000}"/>
    <cellStyle name="Процентный 3" xfId="22" xr:uid="{00000000-0005-0000-0000-000014000000}"/>
    <cellStyle name="Финансовый 2" xfId="4" xr:uid="{00000000-0005-0000-0000-000015000000}"/>
    <cellStyle name="Финансовый 3" xfId="14" xr:uid="{00000000-0005-0000-0000-000016000000}"/>
    <cellStyle name="Финансовый 3 2" xfId="23" xr:uid="{00000000-0005-0000-0000-000017000000}"/>
  </cellStyles>
  <dxfs count="0"/>
  <tableStyles count="0" defaultTableStyle="TableStyleMedium9" defaultPivotStyle="PivotStyleLight16"/>
  <colors>
    <mruColors>
      <color rgb="FFEDF3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20"/>
  <sheetViews>
    <sheetView workbookViewId="0">
      <selection activeCell="E27" sqref="E27"/>
    </sheetView>
  </sheetViews>
  <sheetFormatPr defaultRowHeight="15" x14ac:dyDescent="0.25"/>
  <sheetData>
    <row r="2" spans="2:18" ht="15.75" x14ac:dyDescent="0.25">
      <c r="C2" s="31" t="s">
        <v>237</v>
      </c>
    </row>
    <row r="3" spans="2:18" ht="15.75" x14ac:dyDescent="0.25">
      <c r="C3" s="31"/>
    </row>
    <row r="4" spans="2:18" s="40" customFormat="1" x14ac:dyDescent="0.25">
      <c r="B4" s="44">
        <v>1</v>
      </c>
      <c r="C4" s="40" t="s">
        <v>235</v>
      </c>
    </row>
    <row r="6" spans="2:18" ht="15.75" x14ac:dyDescent="0.25">
      <c r="C6" s="43"/>
      <c r="E6" t="s">
        <v>236</v>
      </c>
    </row>
    <row r="8" spans="2:18" s="40" customFormat="1" x14ac:dyDescent="0.25">
      <c r="B8" s="45">
        <v>2</v>
      </c>
      <c r="C8" s="42" t="s">
        <v>234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2:18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 x14ac:dyDescent="0.25">
      <c r="B10" s="1"/>
      <c r="C10" s="21"/>
      <c r="D10" s="1"/>
      <c r="E10" s="22" t="s">
        <v>241</v>
      </c>
      <c r="F10" s="1"/>
      <c r="G10" s="1"/>
      <c r="H10" s="1"/>
      <c r="I10" s="1"/>
      <c r="J10" s="1"/>
      <c r="K10" s="22"/>
      <c r="L10" s="1"/>
      <c r="M10" s="1"/>
      <c r="N10" s="1"/>
      <c r="O10" s="1"/>
      <c r="P10" s="1"/>
      <c r="Q10" s="1"/>
      <c r="R10" s="1"/>
    </row>
    <row r="11" spans="2:18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2:18" x14ac:dyDescent="0.25">
      <c r="B12" s="1"/>
      <c r="C12" s="23"/>
      <c r="D12" s="1"/>
      <c r="E12" s="22" t="s">
        <v>242</v>
      </c>
      <c r="F12" s="1"/>
      <c r="G12" s="1"/>
      <c r="H12" s="1"/>
      <c r="I12" s="1"/>
      <c r="J12" s="1"/>
      <c r="K12" s="22"/>
      <c r="L12" s="1"/>
      <c r="M12" s="1"/>
      <c r="N12" s="1"/>
      <c r="O12" s="1"/>
      <c r="P12" s="1"/>
      <c r="Q12" s="1"/>
      <c r="R12" s="1"/>
    </row>
    <row r="13" spans="2:18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2:18" x14ac:dyDescent="0.25">
      <c r="B14" s="1"/>
      <c r="C14" s="24"/>
      <c r="D14" s="1"/>
      <c r="E14" s="22" t="s">
        <v>189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18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18" x14ac:dyDescent="0.25">
      <c r="B16" s="1"/>
      <c r="C16" s="25"/>
      <c r="D16" s="1"/>
      <c r="E16" s="22" t="s">
        <v>190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x14ac:dyDescent="0.25">
      <c r="B18" s="1"/>
      <c r="C18" s="26"/>
      <c r="D18" s="1"/>
      <c r="E18" s="22" t="s">
        <v>191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H6"/>
  <sheetViews>
    <sheetView view="pageBreakPreview" zoomScale="60" zoomScaleNormal="100" workbookViewId="0">
      <selection activeCell="G6" sqref="G6"/>
    </sheetView>
  </sheetViews>
  <sheetFormatPr defaultRowHeight="15" x14ac:dyDescent="0.25"/>
  <cols>
    <col min="2" max="2" width="22" customWidth="1"/>
    <col min="3" max="3" width="14.140625" customWidth="1"/>
    <col min="4" max="4" width="14" customWidth="1"/>
    <col min="5" max="5" width="13.5703125" customWidth="1"/>
    <col min="6" max="6" width="29.28515625" customWidth="1"/>
  </cols>
  <sheetData>
    <row r="1" spans="1:8" x14ac:dyDescent="0.25">
      <c r="A1" s="238" t="s">
        <v>180</v>
      </c>
      <c r="B1" s="239"/>
      <c r="C1" s="239"/>
      <c r="D1" s="239"/>
      <c r="E1" s="239"/>
      <c r="F1" s="239"/>
      <c r="G1" s="239"/>
    </row>
    <row r="2" spans="1:8" ht="18.75" customHeight="1" x14ac:dyDescent="0.25">
      <c r="A2" s="240" t="s">
        <v>248</v>
      </c>
      <c r="B2" s="241"/>
      <c r="C2" s="241"/>
      <c r="D2" s="241"/>
      <c r="E2" s="241"/>
      <c r="F2" s="241"/>
      <c r="G2" s="241"/>
      <c r="H2" s="20"/>
    </row>
    <row r="3" spans="1:8" ht="75" customHeight="1" x14ac:dyDescent="0.25">
      <c r="A3" s="242" t="s">
        <v>181</v>
      </c>
      <c r="B3" s="242" t="s">
        <v>243</v>
      </c>
      <c r="C3" s="168" t="s">
        <v>182</v>
      </c>
      <c r="D3" s="168"/>
      <c r="E3" s="168"/>
      <c r="F3" s="168" t="s">
        <v>183</v>
      </c>
      <c r="G3" s="57" t="s">
        <v>187</v>
      </c>
    </row>
    <row r="4" spans="1:8" ht="17.25" customHeight="1" x14ac:dyDescent="0.25">
      <c r="A4" s="242"/>
      <c r="B4" s="242"/>
      <c r="C4" s="56" t="s">
        <v>184</v>
      </c>
      <c r="D4" s="56" t="s">
        <v>185</v>
      </c>
      <c r="E4" s="56" t="s">
        <v>186</v>
      </c>
      <c r="F4" s="243"/>
      <c r="G4" s="217" t="s">
        <v>188</v>
      </c>
    </row>
    <row r="5" spans="1:8" ht="15.75" customHeight="1" x14ac:dyDescent="0.25">
      <c r="A5" s="242"/>
      <c r="B5" s="242"/>
      <c r="C5" s="56" t="s">
        <v>8</v>
      </c>
      <c r="D5" s="56" t="s">
        <v>9</v>
      </c>
      <c r="E5" s="56" t="s">
        <v>10</v>
      </c>
      <c r="F5" s="243"/>
      <c r="G5" s="161"/>
    </row>
    <row r="6" spans="1:8" ht="18" customHeight="1" x14ac:dyDescent="0.25">
      <c r="A6" s="59"/>
      <c r="B6" s="46" t="s">
        <v>246</v>
      </c>
      <c r="C6" s="59"/>
      <c r="D6" s="59"/>
      <c r="E6" s="59"/>
      <c r="F6" s="91">
        <v>0.90200000000000002</v>
      </c>
      <c r="G6" s="124">
        <f>F6*1.5</f>
        <v>1.353</v>
      </c>
    </row>
  </sheetData>
  <mergeCells count="7">
    <mergeCell ref="A1:G1"/>
    <mergeCell ref="A2:G2"/>
    <mergeCell ref="A3:A5"/>
    <mergeCell ref="B3:B5"/>
    <mergeCell ref="C3:E3"/>
    <mergeCell ref="F3:F5"/>
    <mergeCell ref="G4:G5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W8"/>
  <sheetViews>
    <sheetView view="pageBreakPreview" zoomScale="60" zoomScaleNormal="120" workbookViewId="0">
      <selection activeCell="N13" sqref="N13"/>
    </sheetView>
  </sheetViews>
  <sheetFormatPr defaultColWidth="8.85546875" defaultRowHeight="15" x14ac:dyDescent="0.25"/>
  <cols>
    <col min="1" max="1" width="8.85546875" style="4"/>
    <col min="2" max="3" width="23" style="4" customWidth="1"/>
    <col min="4" max="4" width="29.140625" style="4" customWidth="1"/>
    <col min="5" max="5" width="22.85546875" style="4" customWidth="1"/>
    <col min="6" max="6" width="24.28515625" style="4" customWidth="1"/>
    <col min="7" max="7" width="15.7109375" style="4" customWidth="1"/>
    <col min="8" max="8" width="14" style="4" customWidth="1"/>
    <col min="9" max="9" width="13.7109375" style="4" customWidth="1"/>
    <col min="10" max="11" width="15.28515625" style="4" customWidth="1"/>
    <col min="12" max="12" width="11.28515625" style="4" customWidth="1"/>
    <col min="13" max="13" width="8.85546875" style="4"/>
    <col min="14" max="14" width="11.140625" style="4" customWidth="1"/>
    <col min="15" max="15" width="11.7109375" style="4" customWidth="1"/>
    <col min="16" max="16" width="12.28515625" style="4" customWidth="1"/>
    <col min="17" max="17" width="9.42578125" style="12" customWidth="1"/>
    <col min="18" max="18" width="7.7109375" style="12" customWidth="1"/>
    <col min="19" max="19" width="8.42578125" style="12" customWidth="1"/>
    <col min="20" max="22" width="7.5703125" style="12" customWidth="1"/>
    <col min="23" max="23" width="13.85546875" style="12" customWidth="1"/>
    <col min="24" max="24" width="9.5703125" style="4" customWidth="1"/>
    <col min="25" max="25" width="8.85546875" style="4"/>
    <col min="26" max="26" width="8.28515625" style="4" customWidth="1"/>
    <col min="27" max="27" width="9.28515625" style="4" customWidth="1"/>
    <col min="28" max="16384" width="8.85546875" style="4"/>
  </cols>
  <sheetData>
    <row r="1" spans="1:23" s="41" customFormat="1" ht="15.75" x14ac:dyDescent="0.25">
      <c r="B1" s="225" t="s">
        <v>192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</row>
    <row r="2" spans="1:23" s="41" customFormat="1" ht="15.75" x14ac:dyDescent="0.25">
      <c r="B2" s="225" t="s">
        <v>193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1:23" s="41" customFormat="1" ht="15.75" x14ac:dyDescent="0.25">
      <c r="B3" s="225" t="s">
        <v>233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</row>
    <row r="4" spans="1:23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  <c r="Q4" s="4"/>
      <c r="R4" s="4"/>
      <c r="S4" s="4"/>
      <c r="T4" s="4"/>
      <c r="U4" s="4"/>
      <c r="V4" s="4"/>
      <c r="W4" s="4"/>
    </row>
    <row r="5" spans="1:23" ht="26.45" customHeight="1" x14ac:dyDescent="0.25">
      <c r="A5" s="178" t="s">
        <v>2</v>
      </c>
      <c r="B5" s="178" t="s">
        <v>243</v>
      </c>
      <c r="C5" s="185" t="s">
        <v>194</v>
      </c>
      <c r="D5" s="246"/>
      <c r="E5" s="231" t="s">
        <v>195</v>
      </c>
      <c r="F5" s="231"/>
      <c r="G5" s="231" t="s">
        <v>196</v>
      </c>
      <c r="H5" s="231"/>
      <c r="I5" s="231"/>
      <c r="J5" s="231"/>
      <c r="K5" s="94" t="s">
        <v>301</v>
      </c>
      <c r="L5" s="178" t="s">
        <v>238</v>
      </c>
    </row>
    <row r="6" spans="1:23" ht="30" customHeight="1" x14ac:dyDescent="0.25">
      <c r="A6" s="179"/>
      <c r="B6" s="179"/>
      <c r="C6" s="178" t="s">
        <v>197</v>
      </c>
      <c r="D6" s="178" t="s">
        <v>263</v>
      </c>
      <c r="E6" s="231" t="s">
        <v>198</v>
      </c>
      <c r="F6" s="231" t="s">
        <v>199</v>
      </c>
      <c r="G6" s="247" t="s">
        <v>264</v>
      </c>
      <c r="H6" s="248"/>
      <c r="I6" s="249"/>
      <c r="J6" s="178" t="s">
        <v>200</v>
      </c>
      <c r="K6" s="95"/>
      <c r="L6" s="179"/>
    </row>
    <row r="7" spans="1:23" ht="45" customHeight="1" x14ac:dyDescent="0.25">
      <c r="A7" s="244"/>
      <c r="B7" s="244"/>
      <c r="C7" s="244"/>
      <c r="D7" s="244"/>
      <c r="E7" s="231"/>
      <c r="F7" s="231"/>
      <c r="G7" s="75" t="s">
        <v>201</v>
      </c>
      <c r="H7" s="75" t="s">
        <v>202</v>
      </c>
      <c r="I7" s="75" t="s">
        <v>203</v>
      </c>
      <c r="J7" s="244"/>
      <c r="K7" s="101"/>
      <c r="L7" s="244"/>
    </row>
    <row r="8" spans="1:23" ht="20.25" customHeight="1" x14ac:dyDescent="0.25">
      <c r="A8" s="51"/>
      <c r="B8" s="76" t="s">
        <v>246</v>
      </c>
      <c r="C8" s="109">
        <v>0.63400000000000001</v>
      </c>
      <c r="D8" s="109">
        <v>-0.129</v>
      </c>
      <c r="E8" s="109">
        <v>0.52</v>
      </c>
      <c r="F8" s="110">
        <v>0.247</v>
      </c>
      <c r="G8" s="111">
        <v>0.94</v>
      </c>
      <c r="H8" s="112">
        <v>0.61</v>
      </c>
      <c r="I8" s="111">
        <v>0.85</v>
      </c>
      <c r="J8" s="111">
        <v>0.95</v>
      </c>
      <c r="K8" s="111">
        <v>0.57774999999999999</v>
      </c>
      <c r="L8" s="113">
        <v>1.1555</v>
      </c>
    </row>
  </sheetData>
  <mergeCells count="15">
    <mergeCell ref="A5:A7"/>
    <mergeCell ref="B1:L1"/>
    <mergeCell ref="B2:L2"/>
    <mergeCell ref="B3:L3"/>
    <mergeCell ref="B5:B7"/>
    <mergeCell ref="C5:D5"/>
    <mergeCell ref="E5:F5"/>
    <mergeCell ref="G5:J5"/>
    <mergeCell ref="L5:L7"/>
    <mergeCell ref="C6:C7"/>
    <mergeCell ref="D6:D7"/>
    <mergeCell ref="E6:E7"/>
    <mergeCell ref="F6:F7"/>
    <mergeCell ref="G6:I6"/>
    <mergeCell ref="J6:J7"/>
  </mergeCells>
  <pageMargins left="0" right="0" top="0" bottom="0" header="0" footer="0"/>
  <pageSetup paperSize="9" scale="69" orientation="landscape" r:id="rId1"/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AI6"/>
  <sheetViews>
    <sheetView tabSelected="1" view="pageBreakPreview" topLeftCell="A4" zoomScale="60" zoomScaleNormal="100" workbookViewId="0">
      <selection activeCell="D21" sqref="D21"/>
    </sheetView>
  </sheetViews>
  <sheetFormatPr defaultColWidth="8.85546875" defaultRowHeight="15" x14ac:dyDescent="0.25"/>
  <cols>
    <col min="1" max="1" width="6.42578125" style="4" customWidth="1"/>
    <col min="2" max="2" width="21" style="4" customWidth="1"/>
    <col min="3" max="3" width="35.5703125" style="4" customWidth="1"/>
    <col min="4" max="4" width="28" style="4" customWidth="1"/>
    <col min="5" max="5" width="14.7109375" style="4" customWidth="1"/>
    <col min="6" max="6" width="15" style="4" customWidth="1"/>
    <col min="7" max="8" width="8" style="4" customWidth="1"/>
    <col min="9" max="9" width="9.140625" style="4" customWidth="1"/>
    <col min="10" max="10" width="9.7109375" style="4" customWidth="1"/>
    <col min="11" max="11" width="9.140625" style="4" customWidth="1"/>
    <col min="12" max="12" width="7.5703125" style="4" customWidth="1"/>
    <col min="13" max="18" width="6.42578125" style="4" customWidth="1"/>
    <col min="19" max="19" width="6.85546875" style="4" customWidth="1"/>
    <col min="20" max="20" width="8.7109375" style="4" customWidth="1"/>
    <col min="21" max="21" width="8.140625" style="4" customWidth="1"/>
    <col min="22" max="22" width="9.42578125" style="4" customWidth="1"/>
    <col min="23" max="23" width="9.28515625" style="4" customWidth="1"/>
    <col min="24" max="24" width="10.28515625" style="4" customWidth="1"/>
    <col min="25" max="25" width="9" style="4" customWidth="1"/>
    <col min="26" max="26" width="10.28515625" style="4" customWidth="1"/>
    <col min="27" max="27" width="8.5703125" style="4" customWidth="1"/>
    <col min="28" max="28" width="10.28515625" style="4" customWidth="1"/>
    <col min="29" max="29" width="8" style="4" customWidth="1"/>
    <col min="30" max="30" width="10.140625" style="4" customWidth="1"/>
    <col min="31" max="31" width="9.42578125" style="4" customWidth="1"/>
    <col min="32" max="32" width="9.5703125" style="4" customWidth="1"/>
    <col min="33" max="33" width="13.7109375" style="4" customWidth="1"/>
    <col min="34" max="34" width="11.7109375" style="4" customWidth="1"/>
    <col min="35" max="35" width="10.140625" style="4" customWidth="1"/>
    <col min="36" max="36" width="0.140625" style="4" customWidth="1"/>
    <col min="37" max="16384" width="8.85546875" style="4"/>
  </cols>
  <sheetData>
    <row r="1" spans="1:35" ht="15.75" x14ac:dyDescent="0.25">
      <c r="A1" s="225" t="s">
        <v>204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8"/>
    </row>
    <row r="3" spans="1:35" ht="45" customHeight="1" x14ac:dyDescent="0.25">
      <c r="A3" s="169" t="s">
        <v>2</v>
      </c>
      <c r="B3" s="169" t="s">
        <v>222</v>
      </c>
      <c r="C3" s="169" t="s">
        <v>101</v>
      </c>
      <c r="D3" s="29" t="s">
        <v>205</v>
      </c>
      <c r="E3" s="251" t="s">
        <v>14</v>
      </c>
      <c r="F3" s="252"/>
      <c r="G3" s="253" t="s">
        <v>206</v>
      </c>
      <c r="H3" s="254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6" t="s">
        <v>207</v>
      </c>
      <c r="W3" s="257"/>
      <c r="X3" s="257"/>
      <c r="Y3" s="257"/>
      <c r="Z3" s="257"/>
      <c r="AA3" s="258"/>
      <c r="AB3" s="256" t="s">
        <v>208</v>
      </c>
      <c r="AC3" s="259"/>
      <c r="AD3" s="259"/>
      <c r="AE3" s="259"/>
      <c r="AF3" s="260"/>
      <c r="AG3" s="260"/>
      <c r="AH3" s="261"/>
    </row>
    <row r="4" spans="1:35" ht="74.25" customHeight="1" x14ac:dyDescent="0.25">
      <c r="A4" s="170"/>
      <c r="B4" s="170"/>
      <c r="C4" s="170"/>
      <c r="D4" s="169" t="s">
        <v>209</v>
      </c>
      <c r="E4" s="169" t="s">
        <v>210</v>
      </c>
      <c r="F4" s="169" t="s">
        <v>211</v>
      </c>
      <c r="G4" s="262" t="s">
        <v>212</v>
      </c>
      <c r="H4" s="263"/>
      <c r="I4" s="267"/>
      <c r="J4" s="262" t="s">
        <v>213</v>
      </c>
      <c r="K4" s="265"/>
      <c r="L4" s="266"/>
      <c r="M4" s="262" t="s">
        <v>214</v>
      </c>
      <c r="N4" s="265"/>
      <c r="O4" s="266"/>
      <c r="P4" s="262" t="s">
        <v>215</v>
      </c>
      <c r="Q4" s="265"/>
      <c r="R4" s="266"/>
      <c r="S4" s="262" t="s">
        <v>216</v>
      </c>
      <c r="T4" s="265"/>
      <c r="U4" s="266"/>
      <c r="V4" s="262" t="s">
        <v>217</v>
      </c>
      <c r="W4" s="264"/>
      <c r="X4" s="262" t="s">
        <v>218</v>
      </c>
      <c r="Y4" s="264"/>
      <c r="Z4" s="262" t="s">
        <v>225</v>
      </c>
      <c r="AA4" s="264" t="s">
        <v>219</v>
      </c>
      <c r="AB4" s="262" t="s">
        <v>224</v>
      </c>
      <c r="AC4" s="264"/>
      <c r="AD4" s="262" t="s">
        <v>220</v>
      </c>
      <c r="AE4" s="264"/>
      <c r="AF4" s="262" t="s">
        <v>228</v>
      </c>
      <c r="AG4" s="263"/>
      <c r="AH4" s="264"/>
    </row>
    <row r="5" spans="1:35" ht="41.25" customHeight="1" x14ac:dyDescent="0.25">
      <c r="A5" s="250"/>
      <c r="B5" s="204"/>
      <c r="C5" s="250"/>
      <c r="D5" s="171"/>
      <c r="E5" s="171"/>
      <c r="F5" s="171"/>
      <c r="G5" s="60" t="s">
        <v>8</v>
      </c>
      <c r="H5" s="13" t="s">
        <v>9</v>
      </c>
      <c r="I5" s="13" t="s">
        <v>10</v>
      </c>
      <c r="J5" s="13" t="s">
        <v>8</v>
      </c>
      <c r="K5" s="13" t="s">
        <v>9</v>
      </c>
      <c r="L5" s="13" t="s">
        <v>10</v>
      </c>
      <c r="M5" s="13" t="s">
        <v>8</v>
      </c>
      <c r="N5" s="13" t="s">
        <v>9</v>
      </c>
      <c r="O5" s="13" t="s">
        <v>10</v>
      </c>
      <c r="P5" s="13" t="s">
        <v>8</v>
      </c>
      <c r="Q5" s="13" t="s">
        <v>9</v>
      </c>
      <c r="R5" s="13" t="s">
        <v>10</v>
      </c>
      <c r="S5" s="13" t="s">
        <v>8</v>
      </c>
      <c r="T5" s="13" t="s">
        <v>9</v>
      </c>
      <c r="U5" s="13" t="s">
        <v>10</v>
      </c>
      <c r="V5" s="15" t="s">
        <v>221</v>
      </c>
      <c r="W5" s="15" t="s">
        <v>223</v>
      </c>
      <c r="X5" s="15" t="s">
        <v>221</v>
      </c>
      <c r="Y5" s="15" t="s">
        <v>223</v>
      </c>
      <c r="Z5" s="15" t="s">
        <v>221</v>
      </c>
      <c r="AA5" s="15" t="s">
        <v>223</v>
      </c>
      <c r="AB5" s="15" t="s">
        <v>221</v>
      </c>
      <c r="AC5" s="15" t="s">
        <v>223</v>
      </c>
      <c r="AD5" s="15" t="s">
        <v>221</v>
      </c>
      <c r="AE5" s="15" t="s">
        <v>223</v>
      </c>
      <c r="AF5" s="15" t="s">
        <v>221</v>
      </c>
      <c r="AG5" s="15" t="s">
        <v>226</v>
      </c>
      <c r="AH5" s="15" t="s">
        <v>227</v>
      </c>
      <c r="AI5" s="30"/>
    </row>
    <row r="6" spans="1:35" s="150" customFormat="1" ht="16.5" customHeight="1" x14ac:dyDescent="0.25">
      <c r="A6" s="62">
        <v>1</v>
      </c>
      <c r="B6" s="62" t="s">
        <v>246</v>
      </c>
      <c r="C6" s="62" t="s">
        <v>247</v>
      </c>
      <c r="D6" s="157">
        <v>1</v>
      </c>
      <c r="E6" s="157">
        <v>49</v>
      </c>
      <c r="F6" s="157">
        <v>2</v>
      </c>
      <c r="G6" s="158">
        <v>260</v>
      </c>
      <c r="H6" s="159">
        <v>265</v>
      </c>
      <c r="I6" s="159">
        <v>72</v>
      </c>
      <c r="J6" s="159">
        <v>71</v>
      </c>
      <c r="K6" s="159">
        <v>44</v>
      </c>
      <c r="L6" s="159">
        <v>31</v>
      </c>
      <c r="M6" s="159">
        <v>7</v>
      </c>
      <c r="N6" s="159">
        <v>6</v>
      </c>
      <c r="O6" s="159">
        <v>0</v>
      </c>
      <c r="P6" s="159">
        <v>0</v>
      </c>
      <c r="Q6" s="159">
        <v>0</v>
      </c>
      <c r="R6" s="159">
        <v>0</v>
      </c>
      <c r="S6" s="159"/>
      <c r="T6" s="159"/>
      <c r="U6" s="159"/>
      <c r="V6" s="73">
        <v>4.25</v>
      </c>
      <c r="W6" s="73">
        <v>4.3330000000000002</v>
      </c>
      <c r="X6" s="73">
        <v>3.34</v>
      </c>
      <c r="Y6" s="73">
        <v>3.6219999999999999</v>
      </c>
      <c r="Z6" s="73">
        <v>3.806</v>
      </c>
      <c r="AA6" s="73">
        <v>3.871</v>
      </c>
      <c r="AB6" s="73"/>
      <c r="AC6" s="73"/>
      <c r="AD6" s="73">
        <v>4.0670000000000002</v>
      </c>
      <c r="AE6" s="73">
        <v>3.4220000000000002</v>
      </c>
      <c r="AF6" s="73">
        <v>3.742</v>
      </c>
      <c r="AG6" s="73">
        <v>3.9620000000000002</v>
      </c>
      <c r="AH6" s="73">
        <v>3.4</v>
      </c>
      <c r="AI6" s="156"/>
    </row>
  </sheetData>
  <mergeCells count="22">
    <mergeCell ref="P4:R4"/>
    <mergeCell ref="E4:E5"/>
    <mergeCell ref="F4:F5"/>
    <mergeCell ref="G4:I4"/>
    <mergeCell ref="J4:L4"/>
    <mergeCell ref="M4:O4"/>
    <mergeCell ref="A1:AH1"/>
    <mergeCell ref="A3:A5"/>
    <mergeCell ref="B3:B5"/>
    <mergeCell ref="C3:C5"/>
    <mergeCell ref="E3:F3"/>
    <mergeCell ref="G3:U3"/>
    <mergeCell ref="V3:AA3"/>
    <mergeCell ref="AB3:AH3"/>
    <mergeCell ref="D4:D5"/>
    <mergeCell ref="AF4:AH4"/>
    <mergeCell ref="AB4:AC4"/>
    <mergeCell ref="AD4:AE4"/>
    <mergeCell ref="S4:U4"/>
    <mergeCell ref="V4:W4"/>
    <mergeCell ref="X4:Y4"/>
    <mergeCell ref="Z4:AA4"/>
  </mergeCells>
  <printOptions horizontalCentered="1"/>
  <pageMargins left="0" right="0" top="0" bottom="0" header="0" footer="0"/>
  <pageSetup paperSize="9" scale="41" fitToWidth="3" orientation="landscape" r:id="rId1"/>
  <colBreaks count="1" manualBreakCount="1">
    <brk id="3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46"/>
  <sheetViews>
    <sheetView view="pageBreakPreview" zoomScale="60" zoomScaleNormal="100" workbookViewId="0">
      <selection activeCell="B37" sqref="B37"/>
    </sheetView>
  </sheetViews>
  <sheetFormatPr defaultRowHeight="15" x14ac:dyDescent="0.25"/>
  <sheetData>
    <row r="3" spans="2:26" ht="15.75" x14ac:dyDescent="0.25">
      <c r="B3" s="70" t="s">
        <v>272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spans="2:26" ht="15.75" x14ac:dyDescent="0.25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2:26" ht="15.75" x14ac:dyDescent="0.25">
      <c r="B5" s="70" t="s">
        <v>249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2:26" ht="15.75" x14ac:dyDescent="0.25">
      <c r="B6" s="70" t="s">
        <v>273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2:26" ht="15.75" x14ac:dyDescent="0.25">
      <c r="B7" s="71" t="s">
        <v>274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 spans="2:26" ht="15.75" x14ac:dyDescent="0.25">
      <c r="B8" s="70" t="s">
        <v>275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 spans="2:26" ht="15.75" x14ac:dyDescent="0.25">
      <c r="B9" s="70" t="s">
        <v>250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</row>
    <row r="10" spans="2:26" ht="15.75" x14ac:dyDescent="0.25">
      <c r="B10" s="70" t="s">
        <v>259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</row>
    <row r="11" spans="2:26" ht="15.75" x14ac:dyDescent="0.25">
      <c r="B11" s="70" t="s">
        <v>276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</row>
    <row r="12" spans="2:26" ht="15.75" x14ac:dyDescent="0.25">
      <c r="B12" s="70" t="s">
        <v>251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</row>
    <row r="13" spans="2:26" ht="15.75" x14ac:dyDescent="0.25">
      <c r="B13" s="70" t="s">
        <v>252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</row>
    <row r="14" spans="2:26" ht="15.75" x14ac:dyDescent="0.25">
      <c r="B14" s="70" t="s">
        <v>253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</row>
    <row r="15" spans="2:26" ht="15.75" x14ac:dyDescent="0.25">
      <c r="B15" s="70" t="s">
        <v>254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</row>
    <row r="16" spans="2:26" ht="15.75" x14ac:dyDescent="0.25">
      <c r="B16" s="70" t="s">
        <v>277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</row>
    <row r="17" spans="2:26" ht="15.75" x14ac:dyDescent="0.25">
      <c r="B17" s="70" t="s">
        <v>278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</row>
    <row r="18" spans="2:26" ht="15.75" x14ac:dyDescent="0.25">
      <c r="B18" s="70" t="s">
        <v>279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</row>
    <row r="19" spans="2:26" ht="15.75" x14ac:dyDescent="0.25">
      <c r="B19" s="70" t="s">
        <v>280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</row>
    <row r="20" spans="2:26" ht="15.75" x14ac:dyDescent="0.25">
      <c r="B20" s="70" t="s">
        <v>281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</row>
    <row r="21" spans="2:26" ht="15.75" x14ac:dyDescent="0.25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</row>
    <row r="22" spans="2:26" ht="15.75" x14ac:dyDescent="0.25">
      <c r="B22" s="70" t="s">
        <v>282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</row>
    <row r="23" spans="2:26" ht="15.75" x14ac:dyDescent="0.25">
      <c r="B23" s="70" t="s">
        <v>283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</row>
    <row r="24" spans="2:26" ht="15.75" x14ac:dyDescent="0.25">
      <c r="B24" s="70" t="s">
        <v>284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</row>
    <row r="25" spans="2:26" ht="15.75" x14ac:dyDescent="0.25">
      <c r="B25" s="70" t="s">
        <v>285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</row>
    <row r="26" spans="2:26" ht="15.75" x14ac:dyDescent="0.25">
      <c r="B26" s="70" t="s">
        <v>286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  <row r="27" spans="2:26" ht="15.75" x14ac:dyDescent="0.25">
      <c r="B27" s="70" t="s">
        <v>287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</row>
    <row r="28" spans="2:26" ht="15.75" x14ac:dyDescent="0.25">
      <c r="B28" s="70" t="s">
        <v>288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</row>
    <row r="29" spans="2:26" ht="15.75" x14ac:dyDescent="0.25">
      <c r="B29" s="70" t="s">
        <v>289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  <row r="30" spans="2:26" ht="15.75" x14ac:dyDescent="0.25">
      <c r="B30" s="70" t="s">
        <v>290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</row>
    <row r="31" spans="2:26" ht="15.75" x14ac:dyDescent="0.25">
      <c r="B31" s="70" t="s">
        <v>291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spans="2:26" ht="15.75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</row>
    <row r="33" spans="2:23" ht="15.75" x14ac:dyDescent="0.25">
      <c r="B33" s="65" t="s">
        <v>255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4"/>
      <c r="O33" s="64"/>
      <c r="P33" s="64"/>
      <c r="Q33" s="64"/>
      <c r="R33" s="64"/>
      <c r="S33" s="64"/>
      <c r="T33" s="64"/>
      <c r="U33" s="64"/>
      <c r="V33" s="64"/>
      <c r="W33" s="64"/>
    </row>
    <row r="34" spans="2:23" ht="15.75" x14ac:dyDescent="0.25">
      <c r="B34" s="65" t="s">
        <v>256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4"/>
      <c r="O34" s="64"/>
      <c r="P34" s="64"/>
      <c r="Q34" s="64"/>
      <c r="R34" s="64"/>
      <c r="S34" s="64"/>
      <c r="T34" s="64"/>
      <c r="U34" s="64"/>
      <c r="V34" s="64"/>
      <c r="W34" s="64"/>
    </row>
    <row r="35" spans="2:23" ht="15.75" x14ac:dyDescent="0.25">
      <c r="B35" s="65" t="s">
        <v>257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4"/>
      <c r="O35" s="64"/>
      <c r="P35" s="64"/>
      <c r="Q35" s="64"/>
      <c r="R35" s="64"/>
      <c r="S35" s="64"/>
      <c r="T35" s="64"/>
      <c r="U35" s="64"/>
      <c r="V35" s="64"/>
      <c r="W35" s="64"/>
    </row>
    <row r="36" spans="2:23" ht="15.75" x14ac:dyDescent="0.25">
      <c r="B36" s="65" t="s">
        <v>292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4"/>
      <c r="O36" s="64"/>
      <c r="P36" s="64"/>
      <c r="Q36" s="64"/>
      <c r="R36" s="64"/>
      <c r="S36" s="64"/>
      <c r="T36" s="64"/>
      <c r="U36" s="64"/>
      <c r="V36" s="64"/>
      <c r="W36" s="64"/>
    </row>
    <row r="37" spans="2:23" ht="15.75" x14ac:dyDescent="0.25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4"/>
      <c r="O37" s="64"/>
      <c r="P37" s="64"/>
      <c r="Q37" s="64"/>
      <c r="R37" s="64"/>
      <c r="S37" s="64"/>
      <c r="T37" s="64"/>
      <c r="U37" s="64"/>
      <c r="V37" s="64"/>
      <c r="W37" s="64"/>
    </row>
    <row r="38" spans="2:23" ht="15.75" x14ac:dyDescent="0.25">
      <c r="B38" s="65" t="s">
        <v>258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4"/>
      <c r="O38" s="64"/>
      <c r="P38" s="64"/>
      <c r="Q38" s="64"/>
      <c r="R38" s="64"/>
      <c r="S38" s="64"/>
      <c r="T38" s="64"/>
      <c r="U38" s="64"/>
      <c r="V38" s="64"/>
      <c r="W38" s="64"/>
    </row>
    <row r="39" spans="2:23" ht="15.75" x14ac:dyDescent="0.25"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</row>
    <row r="40" spans="2:23" ht="15.75" x14ac:dyDescent="0.25"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2:23" ht="15.75" x14ac:dyDescent="0.25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  <row r="42" spans="2:23" ht="15.75" x14ac:dyDescent="0.25"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</row>
    <row r="43" spans="2:23" ht="15.75" x14ac:dyDescent="0.25"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</row>
    <row r="44" spans="2:23" ht="15.75" x14ac:dyDescent="0.25"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</row>
    <row r="45" spans="2:23" ht="15.75" x14ac:dyDescent="0.25">
      <c r="T45" s="64"/>
    </row>
    <row r="46" spans="2:23" ht="15.75" x14ac:dyDescent="0.25">
      <c r="T46" s="64"/>
    </row>
  </sheetData>
  <pageMargins left="0.7" right="0.7" top="0.75" bottom="0.75" header="0.3" footer="0.3"/>
  <pageSetup paperSize="9" scale="35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C14"/>
  <sheetViews>
    <sheetView view="pageBreakPreview" zoomScaleNormal="100" zoomScaleSheetLayoutView="100" workbookViewId="0">
      <selection activeCell="A8" sqref="A8"/>
    </sheetView>
  </sheetViews>
  <sheetFormatPr defaultColWidth="8.85546875" defaultRowHeight="15" x14ac:dyDescent="0.25"/>
  <cols>
    <col min="1" max="1" width="9.140625" style="1" customWidth="1"/>
    <col min="2" max="2" width="20.7109375" style="1" customWidth="1"/>
    <col min="3" max="3" width="36.28515625" style="1" customWidth="1"/>
    <col min="4" max="4" width="17.42578125" style="1" customWidth="1"/>
    <col min="5" max="5" width="5.140625" style="1" customWidth="1"/>
    <col min="6" max="6" width="5" style="1" customWidth="1"/>
    <col min="7" max="7" width="5.28515625" style="1" customWidth="1"/>
    <col min="8" max="8" width="5.140625" style="1" customWidth="1"/>
    <col min="9" max="9" width="5.28515625" style="1" customWidth="1"/>
    <col min="10" max="10" width="5.5703125" style="1" customWidth="1"/>
    <col min="11" max="11" width="9.140625" style="1" customWidth="1"/>
    <col min="12" max="12" width="7.85546875" style="1" customWidth="1"/>
    <col min="13" max="13" width="7.7109375" style="1" customWidth="1"/>
    <col min="14" max="14" width="8.5703125" style="1" customWidth="1"/>
    <col min="15" max="15" width="7.7109375" style="1" customWidth="1"/>
    <col min="16" max="16" width="7" style="1" customWidth="1"/>
    <col min="17" max="17" width="7.5703125" style="1" customWidth="1"/>
    <col min="18" max="18" width="8" style="1" customWidth="1"/>
    <col min="19" max="19" width="10" style="1" customWidth="1"/>
    <col min="20" max="20" width="10.140625" style="1" customWidth="1"/>
    <col min="21" max="21" width="16.28515625" style="1" customWidth="1"/>
    <col min="22" max="23" width="12.7109375" style="1" customWidth="1"/>
    <col min="24" max="24" width="9.140625" style="1" customWidth="1"/>
    <col min="25" max="25" width="34.28515625" style="1" customWidth="1"/>
    <col min="26" max="26" width="6.140625" style="1" customWidth="1"/>
    <col min="27" max="27" width="5.28515625" style="1" customWidth="1"/>
    <col min="28" max="16384" width="8.85546875" style="1"/>
  </cols>
  <sheetData>
    <row r="1" spans="1:29" ht="15.75" x14ac:dyDescent="0.25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92"/>
      <c r="X1" s="8"/>
    </row>
    <row r="2" spans="1:29" ht="15.75" x14ac:dyDescent="0.25">
      <c r="A2" s="164" t="s">
        <v>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92"/>
      <c r="X2" s="8"/>
    </row>
    <row r="3" spans="1:29" ht="15.75" x14ac:dyDescent="0.25">
      <c r="A3" s="165" t="s">
        <v>165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93"/>
      <c r="X3" s="9"/>
    </row>
    <row r="4" spans="1:29" ht="15.75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93"/>
      <c r="X4" s="55"/>
    </row>
    <row r="5" spans="1:29" ht="61.15" customHeight="1" x14ac:dyDescent="0.25">
      <c r="A5" s="166" t="s">
        <v>2</v>
      </c>
      <c r="B5" s="166" t="s">
        <v>102</v>
      </c>
      <c r="C5" s="166" t="s">
        <v>101</v>
      </c>
      <c r="D5" s="162" t="s">
        <v>70</v>
      </c>
      <c r="E5" s="162" t="s">
        <v>71</v>
      </c>
      <c r="F5" s="163"/>
      <c r="G5" s="163"/>
      <c r="H5" s="162" t="s">
        <v>72</v>
      </c>
      <c r="I5" s="163"/>
      <c r="J5" s="163"/>
      <c r="K5" s="167" t="s">
        <v>37</v>
      </c>
      <c r="L5" s="167"/>
      <c r="M5" s="167"/>
      <c r="N5" s="167" t="s">
        <v>41</v>
      </c>
      <c r="O5" s="167"/>
      <c r="P5" s="167"/>
      <c r="Q5" s="167"/>
      <c r="R5" s="167"/>
      <c r="S5" s="167"/>
      <c r="T5" s="167" t="s">
        <v>48</v>
      </c>
      <c r="U5" s="167"/>
      <c r="V5" s="167" t="s">
        <v>49</v>
      </c>
      <c r="W5" s="121" t="s">
        <v>297</v>
      </c>
      <c r="X5" s="160" t="s">
        <v>18</v>
      </c>
    </row>
    <row r="6" spans="1:29" ht="21.6" customHeight="1" x14ac:dyDescent="0.25">
      <c r="A6" s="166"/>
      <c r="B6" s="166"/>
      <c r="C6" s="166"/>
      <c r="D6" s="162"/>
      <c r="E6" s="162" t="s">
        <v>8</v>
      </c>
      <c r="F6" s="162" t="s">
        <v>9</v>
      </c>
      <c r="G6" s="162" t="s">
        <v>10</v>
      </c>
      <c r="H6" s="162" t="s">
        <v>8</v>
      </c>
      <c r="I6" s="162" t="s">
        <v>9</v>
      </c>
      <c r="J6" s="162" t="s">
        <v>10</v>
      </c>
      <c r="K6" s="82" t="s">
        <v>38</v>
      </c>
      <c r="L6" s="82" t="s">
        <v>39</v>
      </c>
      <c r="M6" s="82" t="s">
        <v>40</v>
      </c>
      <c r="N6" s="83" t="s">
        <v>3</v>
      </c>
      <c r="O6" s="82" t="s">
        <v>4</v>
      </c>
      <c r="P6" s="82" t="s">
        <v>5</v>
      </c>
      <c r="Q6" s="82" t="s">
        <v>43</v>
      </c>
      <c r="R6" s="82" t="s">
        <v>45</v>
      </c>
      <c r="S6" s="82" t="s">
        <v>46</v>
      </c>
      <c r="T6" s="82" t="s">
        <v>6</v>
      </c>
      <c r="U6" s="82" t="s">
        <v>7</v>
      </c>
      <c r="V6" s="167"/>
      <c r="W6" s="121"/>
      <c r="X6" s="161"/>
    </row>
    <row r="7" spans="1:29" ht="20.25" customHeight="1" x14ac:dyDescent="0.25">
      <c r="A7" s="166"/>
      <c r="B7" s="166"/>
      <c r="C7" s="166"/>
      <c r="D7" s="162"/>
      <c r="E7" s="163"/>
      <c r="F7" s="163"/>
      <c r="G7" s="163"/>
      <c r="H7" s="163"/>
      <c r="I7" s="163"/>
      <c r="J7" s="163"/>
      <c r="K7" s="121" t="s">
        <v>8</v>
      </c>
      <c r="L7" s="121" t="s">
        <v>9</v>
      </c>
      <c r="M7" s="121" t="s">
        <v>10</v>
      </c>
      <c r="N7" s="121" t="s">
        <v>8</v>
      </c>
      <c r="O7" s="82" t="s">
        <v>11</v>
      </c>
      <c r="P7" s="82" t="s">
        <v>12</v>
      </c>
      <c r="Q7" s="121" t="s">
        <v>42</v>
      </c>
      <c r="R7" s="82" t="s">
        <v>44</v>
      </c>
      <c r="S7" s="82" t="s">
        <v>47</v>
      </c>
      <c r="T7" s="121" t="s">
        <v>58</v>
      </c>
      <c r="U7" s="82" t="s">
        <v>13</v>
      </c>
      <c r="V7" s="167"/>
      <c r="W7" s="121"/>
      <c r="X7" s="38" t="s">
        <v>52</v>
      </c>
    </row>
    <row r="8" spans="1:29" s="10" customFormat="1" ht="16.5" customHeight="1" x14ac:dyDescent="0.25">
      <c r="A8" s="2">
        <v>1</v>
      </c>
      <c r="B8" s="62" t="s">
        <v>246</v>
      </c>
      <c r="C8" s="62" t="s">
        <v>247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122">
        <v>0.92</v>
      </c>
      <c r="L8" s="122">
        <v>0.91300000000000003</v>
      </c>
      <c r="M8" s="122">
        <v>0.93899999999999995</v>
      </c>
      <c r="N8" s="122">
        <v>0.621</v>
      </c>
      <c r="O8" s="122">
        <v>0.8</v>
      </c>
      <c r="P8" s="122">
        <v>0.8</v>
      </c>
      <c r="Q8" s="122">
        <v>0.67</v>
      </c>
      <c r="R8" s="122">
        <v>0.57499999999999996</v>
      </c>
      <c r="S8" s="122">
        <v>0.61199999999999999</v>
      </c>
      <c r="T8" s="122">
        <v>0.85899999999999999</v>
      </c>
      <c r="U8" s="122">
        <v>0.84599999999999997</v>
      </c>
      <c r="V8" s="122">
        <v>0.91200000000000003</v>
      </c>
      <c r="W8" s="131">
        <f t="shared" ref="W8" si="0">AVERAGE(K8:V8)</f>
        <v>0.78891666666666671</v>
      </c>
      <c r="X8" s="39">
        <f t="shared" ref="X8" si="1">W8*1.5</f>
        <v>1.1833750000000001</v>
      </c>
      <c r="Y8" s="62"/>
      <c r="Z8" s="132"/>
      <c r="AA8" s="133"/>
      <c r="AB8" s="77"/>
      <c r="AC8" s="134"/>
    </row>
    <row r="10" spans="1:29" x14ac:dyDescent="0.25">
      <c r="W10" s="114"/>
      <c r="X10" s="114"/>
    </row>
    <row r="14" spans="1:29" ht="18" customHeight="1" x14ac:dyDescent="0.25"/>
  </sheetData>
  <sortState ref="A8:S34">
    <sortCondition ref="A8:A34"/>
  </sortState>
  <mergeCells count="20">
    <mergeCell ref="F6:F7"/>
    <mergeCell ref="G6:G7"/>
    <mergeCell ref="H6:H7"/>
    <mergeCell ref="I6:I7"/>
    <mergeCell ref="X5:X6"/>
    <mergeCell ref="J6:J7"/>
    <mergeCell ref="A1:V1"/>
    <mergeCell ref="A2:V2"/>
    <mergeCell ref="A3:V3"/>
    <mergeCell ref="A5:A7"/>
    <mergeCell ref="D5:D7"/>
    <mergeCell ref="K5:M5"/>
    <mergeCell ref="N5:S5"/>
    <mergeCell ref="T5:U5"/>
    <mergeCell ref="V5:V7"/>
    <mergeCell ref="C5:C7"/>
    <mergeCell ref="B5:B7"/>
    <mergeCell ref="E5:G5"/>
    <mergeCell ref="H5:J5"/>
    <mergeCell ref="E6:E7"/>
  </mergeCells>
  <printOptions horizontalCentered="1"/>
  <pageMargins left="0" right="0" top="0" bottom="0" header="0" footer="0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TL8"/>
  <sheetViews>
    <sheetView view="pageBreakPreview" zoomScale="70" zoomScaleNormal="90" zoomScaleSheetLayoutView="70" workbookViewId="0">
      <selection activeCell="G19" sqref="G19"/>
    </sheetView>
  </sheetViews>
  <sheetFormatPr defaultColWidth="8.85546875" defaultRowHeight="15" x14ac:dyDescent="0.25"/>
  <cols>
    <col min="1" max="1" width="8.140625" style="4" customWidth="1"/>
    <col min="2" max="2" width="23.28515625" style="4" customWidth="1"/>
    <col min="3" max="3" width="36.140625" style="4" customWidth="1"/>
    <col min="4" max="4" width="20.140625" style="4" customWidth="1"/>
    <col min="5" max="5" width="22.140625" style="4" customWidth="1"/>
    <col min="6" max="6" width="16.5703125" style="4" customWidth="1"/>
    <col min="7" max="7" width="16.7109375" style="4" customWidth="1"/>
    <col min="8" max="8" width="21.7109375" style="4" customWidth="1"/>
    <col min="9" max="9" width="26.85546875" style="4" customWidth="1"/>
    <col min="10" max="10" width="24.42578125" style="4" customWidth="1"/>
    <col min="11" max="11" width="24.7109375" style="4" customWidth="1"/>
    <col min="12" max="12" width="16" style="4" customWidth="1"/>
    <col min="13" max="13" width="12.42578125" style="4" customWidth="1"/>
    <col min="14" max="14" width="12.5703125" style="4" customWidth="1"/>
    <col min="15" max="16" width="10.5703125" style="4" customWidth="1"/>
    <col min="17" max="17" width="36.140625" style="4" customWidth="1"/>
    <col min="18" max="18" width="28.85546875" style="3" customWidth="1"/>
    <col min="19" max="19" width="11.140625" style="3" customWidth="1"/>
    <col min="20" max="532" width="8.85546875" style="3"/>
    <col min="533" max="16384" width="8.85546875" style="4"/>
  </cols>
  <sheetData>
    <row r="1" spans="1:18" ht="15.75" x14ac:dyDescent="0.25">
      <c r="A1" s="174" t="s">
        <v>166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25"/>
      <c r="Q1" s="125"/>
    </row>
    <row r="2" spans="1:18" ht="15.75" x14ac:dyDescent="0.25">
      <c r="A2" s="174"/>
      <c r="B2" s="174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26"/>
      <c r="Q2" s="126"/>
    </row>
    <row r="3" spans="1:18" ht="42.75" customHeight="1" x14ac:dyDescent="0.25">
      <c r="A3" s="168" t="s">
        <v>2</v>
      </c>
      <c r="B3" s="166" t="s">
        <v>102</v>
      </c>
      <c r="C3" s="166" t="s">
        <v>101</v>
      </c>
      <c r="D3" s="175" t="s">
        <v>294</v>
      </c>
      <c r="E3" s="178" t="s">
        <v>296</v>
      </c>
      <c r="F3" s="178" t="s">
        <v>73</v>
      </c>
      <c r="G3" s="178" t="s">
        <v>295</v>
      </c>
      <c r="H3" s="169" t="s">
        <v>74</v>
      </c>
      <c r="I3" s="169" t="s">
        <v>260</v>
      </c>
      <c r="J3" s="168" t="s">
        <v>75</v>
      </c>
      <c r="K3" s="168"/>
      <c r="L3" s="169" t="s">
        <v>107</v>
      </c>
      <c r="M3" s="172" t="s">
        <v>59</v>
      </c>
      <c r="N3" s="173"/>
      <c r="O3" s="35" t="s">
        <v>19</v>
      </c>
      <c r="P3" s="130"/>
      <c r="Q3" s="130"/>
    </row>
    <row r="4" spans="1:18" ht="17.25" customHeight="1" x14ac:dyDescent="0.25">
      <c r="A4" s="168"/>
      <c r="B4" s="166"/>
      <c r="C4" s="166"/>
      <c r="D4" s="176"/>
      <c r="E4" s="179" t="s">
        <v>15</v>
      </c>
      <c r="F4" s="179"/>
      <c r="G4" s="179"/>
      <c r="H4" s="170"/>
      <c r="I4" s="181"/>
      <c r="J4" s="87" t="s">
        <v>76</v>
      </c>
      <c r="K4" s="87" t="s">
        <v>77</v>
      </c>
      <c r="L4" s="170"/>
      <c r="M4" s="87" t="s">
        <v>16</v>
      </c>
      <c r="N4" s="89" t="s">
        <v>17</v>
      </c>
      <c r="O4" s="36"/>
      <c r="P4" s="130"/>
      <c r="Q4" s="130"/>
    </row>
    <row r="5" spans="1:18" ht="72.75" customHeight="1" x14ac:dyDescent="0.25">
      <c r="A5" s="168"/>
      <c r="B5" s="166"/>
      <c r="C5" s="166"/>
      <c r="D5" s="177"/>
      <c r="E5" s="180" t="s">
        <v>64</v>
      </c>
      <c r="F5" s="180"/>
      <c r="G5" s="180"/>
      <c r="H5" s="171"/>
      <c r="I5" s="171"/>
      <c r="J5" s="88" t="s">
        <v>78</v>
      </c>
      <c r="K5" s="88" t="s">
        <v>79</v>
      </c>
      <c r="L5" s="171"/>
      <c r="M5" s="90" t="s">
        <v>50</v>
      </c>
      <c r="N5" s="90" t="s">
        <v>51</v>
      </c>
      <c r="O5" s="36" t="s">
        <v>164</v>
      </c>
      <c r="P5" s="127"/>
      <c r="Q5" s="127"/>
      <c r="R5" s="72" t="s">
        <v>293</v>
      </c>
    </row>
    <row r="6" spans="1:18" s="133" customFormat="1" ht="17.25" customHeight="1" x14ac:dyDescent="0.25">
      <c r="A6" s="62">
        <v>1</v>
      </c>
      <c r="B6" s="62" t="s">
        <v>246</v>
      </c>
      <c r="C6" s="63" t="s">
        <v>247</v>
      </c>
      <c r="D6" s="123">
        <v>0.62</v>
      </c>
      <c r="E6" s="77">
        <v>1</v>
      </c>
      <c r="F6" s="77">
        <v>1</v>
      </c>
      <c r="G6" s="77">
        <v>0.78600000000000003</v>
      </c>
      <c r="H6" s="77">
        <v>1</v>
      </c>
      <c r="I6" s="77">
        <v>0.14299999999999999</v>
      </c>
      <c r="J6" s="77">
        <v>0</v>
      </c>
      <c r="K6" s="77">
        <v>0</v>
      </c>
      <c r="L6" s="77">
        <v>1</v>
      </c>
      <c r="M6" s="77">
        <v>-4.1000000000000002E-2</v>
      </c>
      <c r="N6" s="77">
        <v>-0.10199999999999999</v>
      </c>
      <c r="O6" s="135">
        <v>0.49145454545454542</v>
      </c>
      <c r="P6" s="136">
        <v>6</v>
      </c>
      <c r="Q6" s="63" t="s">
        <v>247</v>
      </c>
      <c r="R6" s="137"/>
    </row>
    <row r="8" spans="1:18" x14ac:dyDescent="0.25">
      <c r="O8" s="115"/>
      <c r="P8" s="115"/>
      <c r="Q8" s="115"/>
    </row>
  </sheetData>
  <sortState ref="A7:V32">
    <sortCondition ref="A7:A32"/>
  </sortState>
  <mergeCells count="14">
    <mergeCell ref="B3:B5"/>
    <mergeCell ref="J3:K3"/>
    <mergeCell ref="L3:L5"/>
    <mergeCell ref="M3:N3"/>
    <mergeCell ref="A1:O1"/>
    <mergeCell ref="A3:A5"/>
    <mergeCell ref="C3:C5"/>
    <mergeCell ref="D3:D5"/>
    <mergeCell ref="F3:F5"/>
    <mergeCell ref="G3:G5"/>
    <mergeCell ref="I3:I5"/>
    <mergeCell ref="A2:O2"/>
    <mergeCell ref="E3:E5"/>
    <mergeCell ref="H3:H5"/>
  </mergeCells>
  <printOptions horizontalCentered="1"/>
  <pageMargins left="0" right="0" top="0" bottom="0" header="0" footer="0"/>
  <pageSetup paperSize="9" fitToWidth="0" orientation="landscape" r:id="rId1"/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K9"/>
  <sheetViews>
    <sheetView view="pageBreakPreview" zoomScale="60" zoomScaleNormal="98" workbookViewId="0">
      <selection activeCell="D23" sqref="D23"/>
    </sheetView>
  </sheetViews>
  <sheetFormatPr defaultColWidth="8.85546875" defaultRowHeight="15" x14ac:dyDescent="0.25"/>
  <cols>
    <col min="1" max="1" width="8.85546875" style="4"/>
    <col min="2" max="2" width="24.7109375" style="4" customWidth="1"/>
    <col min="3" max="3" width="35.28515625" style="4" customWidth="1"/>
    <col min="4" max="4" width="22.5703125" style="4" customWidth="1"/>
    <col min="5" max="5" width="18.42578125" style="4" customWidth="1"/>
    <col min="6" max="6" width="8.42578125" style="4" customWidth="1"/>
    <col min="7" max="7" width="7.7109375" style="4" customWidth="1"/>
    <col min="8" max="8" width="8.140625" style="4" customWidth="1"/>
    <col min="9" max="9" width="23.5703125" style="4" customWidth="1"/>
    <col min="10" max="10" width="20.42578125" style="4" customWidth="1"/>
    <col min="11" max="11" width="8.140625" style="4" customWidth="1"/>
    <col min="12" max="14" width="10.85546875" style="4" customWidth="1"/>
    <col min="15" max="16384" width="8.85546875" style="4"/>
  </cols>
  <sheetData>
    <row r="1" spans="1:11" ht="15.75" customHeight="1" x14ac:dyDescent="0.25">
      <c r="A1" s="174" t="s">
        <v>168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15.75" customHeight="1" x14ac:dyDescent="0.25">
      <c r="A2" s="174"/>
      <c r="B2" s="174"/>
      <c r="C2" s="183"/>
      <c r="D2" s="183"/>
      <c r="E2" s="183"/>
      <c r="F2" s="183"/>
      <c r="G2" s="183"/>
      <c r="H2" s="183"/>
      <c r="I2" s="183"/>
      <c r="J2" s="183"/>
      <c r="K2" s="183"/>
    </row>
    <row r="3" spans="1:11" ht="24.75" customHeight="1" x14ac:dyDescent="0.25">
      <c r="A3" s="168" t="s">
        <v>2</v>
      </c>
      <c r="B3" s="166" t="s">
        <v>102</v>
      </c>
      <c r="C3" s="166" t="s">
        <v>101</v>
      </c>
      <c r="D3" s="184" t="s">
        <v>112</v>
      </c>
      <c r="E3" s="161"/>
      <c r="F3" s="185" t="s">
        <v>65</v>
      </c>
      <c r="G3" s="186"/>
      <c r="H3" s="187"/>
      <c r="I3" s="188" t="s">
        <v>261</v>
      </c>
      <c r="J3" s="188" t="s">
        <v>262</v>
      </c>
      <c r="K3" s="35" t="s">
        <v>53</v>
      </c>
    </row>
    <row r="4" spans="1:11" ht="21" customHeight="1" x14ac:dyDescent="0.25">
      <c r="A4" s="168"/>
      <c r="B4" s="166"/>
      <c r="C4" s="166"/>
      <c r="D4" s="37" t="s">
        <v>103</v>
      </c>
      <c r="E4" s="32" t="s">
        <v>104</v>
      </c>
      <c r="F4" s="79" t="s">
        <v>66</v>
      </c>
      <c r="G4" s="78" t="s">
        <v>67</v>
      </c>
      <c r="H4" s="78" t="s">
        <v>80</v>
      </c>
      <c r="I4" s="189"/>
      <c r="J4" s="189"/>
      <c r="K4" s="36"/>
    </row>
    <row r="5" spans="1:11" ht="75" customHeight="1" x14ac:dyDescent="0.25">
      <c r="A5" s="168"/>
      <c r="B5" s="166"/>
      <c r="C5" s="166"/>
      <c r="D5" s="37" t="s">
        <v>105</v>
      </c>
      <c r="E5" s="32" t="s">
        <v>106</v>
      </c>
      <c r="F5" s="79" t="s">
        <v>8</v>
      </c>
      <c r="G5" s="78" t="s">
        <v>9</v>
      </c>
      <c r="H5" s="78" t="s">
        <v>10</v>
      </c>
      <c r="I5" s="190"/>
      <c r="J5" s="190"/>
      <c r="K5" s="36" t="s">
        <v>164</v>
      </c>
    </row>
    <row r="6" spans="1:11" s="133" customFormat="1" ht="17.25" customHeight="1" x14ac:dyDescent="0.25">
      <c r="A6" s="62">
        <v>23</v>
      </c>
      <c r="B6" s="62" t="s">
        <v>246</v>
      </c>
      <c r="C6" s="63" t="s">
        <v>247</v>
      </c>
      <c r="D6" s="138">
        <v>1</v>
      </c>
      <c r="E6" s="138">
        <v>0</v>
      </c>
      <c r="F6" s="139">
        <v>0.33</v>
      </c>
      <c r="G6" s="139">
        <v>0.35</v>
      </c>
      <c r="H6" s="139">
        <v>0.3</v>
      </c>
      <c r="I6" s="139">
        <v>0.97299999999999998</v>
      </c>
      <c r="J6" s="139">
        <v>0.98699999999999999</v>
      </c>
      <c r="K6" s="140">
        <v>0.56285714285714294</v>
      </c>
    </row>
    <row r="9" spans="1:11" x14ac:dyDescent="0.25">
      <c r="K9" s="115"/>
    </row>
  </sheetData>
  <sortState ref="A7:H32">
    <sortCondition ref="A7:A32"/>
  </sortState>
  <mergeCells count="9">
    <mergeCell ref="A3:A5"/>
    <mergeCell ref="C3:C5"/>
    <mergeCell ref="A2:K2"/>
    <mergeCell ref="A1:K1"/>
    <mergeCell ref="B3:B5"/>
    <mergeCell ref="D3:E3"/>
    <mergeCell ref="F3:H3"/>
    <mergeCell ref="I3:I5"/>
    <mergeCell ref="J3:J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X10"/>
  <sheetViews>
    <sheetView view="pageBreakPreview" zoomScale="55" zoomScaleNormal="98" zoomScaleSheetLayoutView="55" workbookViewId="0">
      <selection activeCell="T11" sqref="T11"/>
    </sheetView>
  </sheetViews>
  <sheetFormatPr defaultColWidth="8.85546875" defaultRowHeight="15" x14ac:dyDescent="0.25"/>
  <cols>
    <col min="1" max="1" width="8.5703125" style="5" customWidth="1"/>
    <col min="2" max="2" width="21.42578125" style="5" customWidth="1"/>
    <col min="3" max="3" width="35.28515625" style="5" customWidth="1"/>
    <col min="4" max="4" width="15.5703125" style="5" customWidth="1"/>
    <col min="5" max="5" width="14.85546875" style="5" customWidth="1"/>
    <col min="6" max="9" width="13.42578125" style="5" customWidth="1"/>
    <col min="10" max="10" width="20.7109375" style="5" customWidth="1"/>
    <col min="11" max="11" width="21" style="5" customWidth="1"/>
    <col min="12" max="12" width="21.28515625" style="5" customWidth="1"/>
    <col min="13" max="13" width="15.5703125" style="5" customWidth="1"/>
    <col min="14" max="14" width="13.5703125" style="5" customWidth="1"/>
    <col min="15" max="15" width="14.28515625" style="5" customWidth="1"/>
    <col min="16" max="16" width="16.5703125" style="5" customWidth="1"/>
    <col min="17" max="17" width="17.140625" style="5" customWidth="1"/>
    <col min="18" max="18" width="13.42578125" style="5" customWidth="1"/>
    <col min="19" max="19" width="12.28515625" style="7" customWidth="1"/>
    <col min="20" max="21" width="13" style="5" customWidth="1"/>
    <col min="22" max="22" width="8.28515625" style="5" customWidth="1"/>
    <col min="23" max="23" width="8.85546875" style="5"/>
    <col min="24" max="24" width="35.42578125" style="5" customWidth="1"/>
    <col min="25" max="16384" width="8.85546875" style="5"/>
  </cols>
  <sheetData>
    <row r="1" spans="1:24" ht="15" customHeight="1" x14ac:dyDescent="0.25">
      <c r="A1" s="193" t="s">
        <v>20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</row>
    <row r="2" spans="1:24" ht="15" customHeight="1" x14ac:dyDescent="0.25">
      <c r="A2" s="194" t="s">
        <v>21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</row>
    <row r="3" spans="1:24" ht="15.75" x14ac:dyDescent="0.25">
      <c r="A3" s="195" t="s">
        <v>167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</row>
    <row r="4" spans="1:24" ht="15.75" x14ac:dyDescent="0.25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</row>
    <row r="5" spans="1:24" ht="67.5" customHeight="1" x14ac:dyDescent="0.25">
      <c r="A5" s="196" t="s">
        <v>2</v>
      </c>
      <c r="B5" s="166" t="s">
        <v>102</v>
      </c>
      <c r="C5" s="166" t="s">
        <v>69</v>
      </c>
      <c r="D5" s="197" t="s">
        <v>81</v>
      </c>
      <c r="E5" s="198"/>
      <c r="F5" s="198"/>
      <c r="G5" s="196" t="s">
        <v>82</v>
      </c>
      <c r="H5" s="196"/>
      <c r="I5" s="196"/>
      <c r="J5" s="199" t="s">
        <v>110</v>
      </c>
      <c r="K5" s="202"/>
      <c r="L5" s="203"/>
      <c r="M5" s="196" t="s">
        <v>111</v>
      </c>
      <c r="N5" s="196"/>
      <c r="O5" s="199"/>
      <c r="P5" s="191" t="s">
        <v>88</v>
      </c>
      <c r="Q5" s="200" t="s">
        <v>87</v>
      </c>
      <c r="R5" s="196"/>
      <c r="S5" s="201" t="s">
        <v>90</v>
      </c>
      <c r="T5" s="201"/>
      <c r="U5" s="107" t="s">
        <v>298</v>
      </c>
      <c r="V5" s="50" t="s">
        <v>56</v>
      </c>
    </row>
    <row r="6" spans="1:24" ht="19.5" customHeight="1" x14ac:dyDescent="0.25">
      <c r="A6" s="196"/>
      <c r="B6" s="166"/>
      <c r="C6" s="166"/>
      <c r="D6" s="84" t="s">
        <v>22</v>
      </c>
      <c r="E6" s="85" t="s">
        <v>23</v>
      </c>
      <c r="F6" s="85" t="s">
        <v>24</v>
      </c>
      <c r="G6" s="47" t="s">
        <v>25</v>
      </c>
      <c r="H6" s="47" t="s">
        <v>26</v>
      </c>
      <c r="I6" s="47" t="s">
        <v>27</v>
      </c>
      <c r="J6" s="47" t="s">
        <v>28</v>
      </c>
      <c r="K6" s="47" t="s">
        <v>29</v>
      </c>
      <c r="L6" s="47" t="s">
        <v>30</v>
      </c>
      <c r="M6" s="47" t="s">
        <v>31</v>
      </c>
      <c r="N6" s="47" t="s">
        <v>32</v>
      </c>
      <c r="O6" s="49" t="s">
        <v>86</v>
      </c>
      <c r="P6" s="192"/>
      <c r="Q6" s="48" t="s">
        <v>33</v>
      </c>
      <c r="R6" s="47" t="s">
        <v>34</v>
      </c>
      <c r="S6" s="47" t="s">
        <v>91</v>
      </c>
      <c r="T6" s="47" t="s">
        <v>92</v>
      </c>
      <c r="U6" s="11"/>
      <c r="V6" s="6"/>
    </row>
    <row r="7" spans="1:24" ht="73.5" customHeight="1" x14ac:dyDescent="0.25">
      <c r="A7" s="196"/>
      <c r="B7" s="166"/>
      <c r="C7" s="166"/>
      <c r="D7" s="84" t="s">
        <v>8</v>
      </c>
      <c r="E7" s="85" t="s">
        <v>9</v>
      </c>
      <c r="F7" s="85" t="s">
        <v>10</v>
      </c>
      <c r="G7" s="47" t="s">
        <v>8</v>
      </c>
      <c r="H7" s="47" t="s">
        <v>9</v>
      </c>
      <c r="I7" s="47" t="s">
        <v>10</v>
      </c>
      <c r="J7" s="47" t="s">
        <v>83</v>
      </c>
      <c r="K7" s="129" t="s">
        <v>84</v>
      </c>
      <c r="L7" s="129" t="s">
        <v>85</v>
      </c>
      <c r="M7" s="47" t="s">
        <v>35</v>
      </c>
      <c r="N7" s="47" t="s">
        <v>54</v>
      </c>
      <c r="O7" s="49" t="s">
        <v>36</v>
      </c>
      <c r="P7" s="11" t="s">
        <v>89</v>
      </c>
      <c r="Q7" s="48" t="s">
        <v>55</v>
      </c>
      <c r="R7" s="80" t="s">
        <v>68</v>
      </c>
      <c r="S7" s="47" t="s">
        <v>9</v>
      </c>
      <c r="T7" s="47" t="s">
        <v>10</v>
      </c>
      <c r="U7" s="11"/>
      <c r="V7" s="6" t="s">
        <v>57</v>
      </c>
    </row>
    <row r="8" spans="1:24" s="145" customFormat="1" ht="18.75" x14ac:dyDescent="0.25">
      <c r="A8" s="62">
        <v>1</v>
      </c>
      <c r="B8" s="62" t="s">
        <v>246</v>
      </c>
      <c r="C8" s="63" t="s">
        <v>247</v>
      </c>
      <c r="D8" s="141">
        <v>0.70899999999999996</v>
      </c>
      <c r="E8" s="141">
        <v>0.35099999999999998</v>
      </c>
      <c r="F8" s="141">
        <v>0.34699999999999998</v>
      </c>
      <c r="G8" s="142">
        <v>0.996</v>
      </c>
      <c r="H8" s="142">
        <v>0.99199999999999999</v>
      </c>
      <c r="I8" s="142">
        <v>0.97199999999999998</v>
      </c>
      <c r="J8" s="141">
        <v>0.99</v>
      </c>
      <c r="K8" s="141">
        <v>1</v>
      </c>
      <c r="L8" s="141">
        <v>1</v>
      </c>
      <c r="M8" s="141">
        <v>0.7</v>
      </c>
      <c r="N8" s="141">
        <v>0.75</v>
      </c>
      <c r="O8" s="142">
        <v>0</v>
      </c>
      <c r="P8" s="142">
        <v>1.7000000000000001E-2</v>
      </c>
      <c r="Q8" s="142">
        <v>0.5</v>
      </c>
      <c r="R8" s="141">
        <v>0.22900000000000001</v>
      </c>
      <c r="S8" s="141">
        <v>1</v>
      </c>
      <c r="T8" s="141">
        <v>1</v>
      </c>
      <c r="U8" s="143">
        <v>0.6795882352941176</v>
      </c>
      <c r="V8" s="141">
        <v>1.3591764705882352</v>
      </c>
      <c r="W8" s="144"/>
      <c r="X8" s="62"/>
    </row>
    <row r="10" spans="1:24" x14ac:dyDescent="0.25">
      <c r="U10" s="116"/>
      <c r="V10" s="116"/>
    </row>
  </sheetData>
  <sortState ref="A8:V33">
    <sortCondition ref="A8:A33"/>
  </sortState>
  <mergeCells count="14">
    <mergeCell ref="P5:P6"/>
    <mergeCell ref="A1:V1"/>
    <mergeCell ref="A2:V2"/>
    <mergeCell ref="A3:V3"/>
    <mergeCell ref="A5:A7"/>
    <mergeCell ref="C5:C7"/>
    <mergeCell ref="D5:F5"/>
    <mergeCell ref="M5:O5"/>
    <mergeCell ref="Q5:R5"/>
    <mergeCell ref="S5:T5"/>
    <mergeCell ref="A4:V4"/>
    <mergeCell ref="B5:B7"/>
    <mergeCell ref="G5:I5"/>
    <mergeCell ref="J5:L5"/>
  </mergeCells>
  <printOptions horizontalCentered="1"/>
  <pageMargins left="0" right="0" top="0" bottom="0" header="0" footer="0"/>
  <pageSetup paperSize="9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AA10"/>
  <sheetViews>
    <sheetView view="pageBreakPreview" topLeftCell="N1" zoomScale="60" zoomScaleNormal="100" workbookViewId="0">
      <selection activeCell="Z7" sqref="Z7:AA7"/>
    </sheetView>
  </sheetViews>
  <sheetFormatPr defaultColWidth="8.85546875" defaultRowHeight="15" x14ac:dyDescent="0.25"/>
  <cols>
    <col min="1" max="1" width="8.85546875" style="4"/>
    <col min="2" max="2" width="22.7109375" style="4" customWidth="1"/>
    <col min="3" max="3" width="28.5703125" style="4" customWidth="1"/>
    <col min="4" max="4" width="17" style="4" customWidth="1"/>
    <col min="5" max="5" width="16.7109375" style="4" customWidth="1"/>
    <col min="6" max="6" width="16.5703125" style="4" customWidth="1"/>
    <col min="7" max="7" width="15.140625" style="4" customWidth="1"/>
    <col min="8" max="8" width="26.5703125" style="4" customWidth="1"/>
    <col min="9" max="9" width="18" style="4" customWidth="1"/>
    <col min="10" max="10" width="7" style="4" customWidth="1"/>
    <col min="11" max="11" width="6.5703125" style="4" customWidth="1"/>
    <col min="12" max="12" width="8.140625" style="4" customWidth="1"/>
    <col min="13" max="13" width="7.28515625" style="4" customWidth="1"/>
    <col min="14" max="14" width="11.85546875" style="4" customWidth="1"/>
    <col min="15" max="15" width="11.5703125" style="4" customWidth="1"/>
    <col min="16" max="16" width="12.5703125" style="4" customWidth="1"/>
    <col min="17" max="17" width="12.140625" style="4" customWidth="1"/>
    <col min="18" max="18" width="10.28515625" style="4" customWidth="1"/>
    <col min="19" max="19" width="10.42578125" style="4" customWidth="1"/>
    <col min="20" max="20" width="9.28515625" style="4" customWidth="1"/>
    <col min="21" max="21" width="13.5703125" style="4" customWidth="1"/>
    <col min="22" max="22" width="14.5703125" style="12" customWidth="1"/>
    <col min="23" max="24" width="18" style="12" customWidth="1"/>
    <col min="25" max="25" width="9.28515625" style="4" customWidth="1"/>
    <col min="26" max="26" width="8.85546875" style="4"/>
    <col min="27" max="27" width="33.42578125" style="4" customWidth="1"/>
    <col min="28" max="16384" width="8.85546875" style="4"/>
  </cols>
  <sheetData>
    <row r="1" spans="1:27" s="19" customFormat="1" ht="15.75" x14ac:dyDescent="0.25">
      <c r="C1" s="195" t="s">
        <v>169</v>
      </c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96"/>
    </row>
    <row r="2" spans="1:27" s="19" customFormat="1" ht="15.75" x14ac:dyDescent="0.25"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96"/>
    </row>
    <row r="3" spans="1:27" ht="37.5" customHeight="1" x14ac:dyDescent="0.25">
      <c r="A3" s="168" t="s">
        <v>2</v>
      </c>
      <c r="B3" s="169" t="s">
        <v>102</v>
      </c>
      <c r="C3" s="205" t="s">
        <v>101</v>
      </c>
      <c r="D3" s="173" t="s">
        <v>109</v>
      </c>
      <c r="E3" s="210"/>
      <c r="F3" s="211"/>
      <c r="G3" s="207" t="s">
        <v>239</v>
      </c>
      <c r="H3" s="202"/>
      <c r="I3" s="203"/>
      <c r="J3" s="173" t="s">
        <v>124</v>
      </c>
      <c r="K3" s="203"/>
      <c r="L3" s="173" t="s">
        <v>125</v>
      </c>
      <c r="M3" s="203" t="s">
        <v>93</v>
      </c>
      <c r="N3" s="173" t="s">
        <v>126</v>
      </c>
      <c r="O3" s="202"/>
      <c r="P3" s="202"/>
      <c r="Q3" s="203"/>
      <c r="R3" s="173" t="s">
        <v>127</v>
      </c>
      <c r="S3" s="202"/>
      <c r="T3" s="202"/>
      <c r="U3" s="203"/>
      <c r="V3" s="173" t="s">
        <v>143</v>
      </c>
      <c r="W3" s="203"/>
      <c r="X3" s="128" t="s">
        <v>299</v>
      </c>
      <c r="Y3" s="208" t="s">
        <v>94</v>
      </c>
    </row>
    <row r="4" spans="1:27" ht="19.5" customHeight="1" x14ac:dyDescent="0.25">
      <c r="A4" s="168"/>
      <c r="B4" s="170"/>
      <c r="C4" s="206"/>
      <c r="D4" s="33" t="s">
        <v>95</v>
      </c>
      <c r="E4" s="33" t="s">
        <v>96</v>
      </c>
      <c r="F4" s="33" t="s">
        <v>114</v>
      </c>
      <c r="G4" s="33" t="s">
        <v>115</v>
      </c>
      <c r="H4" s="33" t="s">
        <v>116</v>
      </c>
      <c r="I4" s="33" t="s">
        <v>117</v>
      </c>
      <c r="J4" s="33" t="s">
        <v>97</v>
      </c>
      <c r="K4" s="33" t="s">
        <v>98</v>
      </c>
      <c r="L4" s="33" t="s">
        <v>99</v>
      </c>
      <c r="M4" s="52" t="s">
        <v>100</v>
      </c>
      <c r="N4" s="173" t="s">
        <v>138</v>
      </c>
      <c r="O4" s="203"/>
      <c r="P4" s="173" t="s">
        <v>229</v>
      </c>
      <c r="Q4" s="203"/>
      <c r="R4" s="173" t="s">
        <v>139</v>
      </c>
      <c r="S4" s="203"/>
      <c r="T4" s="173" t="s">
        <v>140</v>
      </c>
      <c r="U4" s="203"/>
      <c r="V4" s="33" t="s">
        <v>141</v>
      </c>
      <c r="W4" s="52" t="s">
        <v>142</v>
      </c>
      <c r="X4" s="98"/>
      <c r="Y4" s="192"/>
    </row>
    <row r="5" spans="1:27" ht="15.75" customHeight="1" x14ac:dyDescent="0.25">
      <c r="A5" s="168"/>
      <c r="B5" s="170"/>
      <c r="C5" s="206"/>
      <c r="D5" s="52"/>
      <c r="E5" s="52"/>
      <c r="F5" s="52"/>
      <c r="G5" s="52"/>
      <c r="H5" s="52"/>
      <c r="I5" s="52"/>
      <c r="J5" s="52"/>
      <c r="K5" s="52"/>
      <c r="L5" s="52"/>
      <c r="M5" s="52"/>
      <c r="N5" s="14" t="s">
        <v>128</v>
      </c>
      <c r="O5" s="33" t="s">
        <v>129</v>
      </c>
      <c r="P5" s="33" t="s">
        <v>130</v>
      </c>
      <c r="Q5" s="33" t="s">
        <v>131</v>
      </c>
      <c r="R5" s="33" t="s">
        <v>133</v>
      </c>
      <c r="S5" s="33" t="s">
        <v>134</v>
      </c>
      <c r="T5" s="33" t="s">
        <v>135</v>
      </c>
      <c r="U5" s="33" t="s">
        <v>137</v>
      </c>
      <c r="V5" s="52"/>
      <c r="W5" s="52"/>
      <c r="X5" s="98"/>
      <c r="Y5" s="209"/>
    </row>
    <row r="6" spans="1:27" ht="92.25" customHeight="1" x14ac:dyDescent="0.25">
      <c r="A6" s="168"/>
      <c r="B6" s="204"/>
      <c r="C6" s="206"/>
      <c r="D6" s="16" t="s">
        <v>108</v>
      </c>
      <c r="E6" s="16" t="s">
        <v>113</v>
      </c>
      <c r="F6" s="16" t="s">
        <v>118</v>
      </c>
      <c r="G6" s="16" t="s">
        <v>119</v>
      </c>
      <c r="H6" s="16" t="s">
        <v>121</v>
      </c>
      <c r="I6" s="16" t="s">
        <v>120</v>
      </c>
      <c r="J6" s="16" t="s">
        <v>122</v>
      </c>
      <c r="K6" s="16" t="s">
        <v>123</v>
      </c>
      <c r="L6" s="16" t="s">
        <v>122</v>
      </c>
      <c r="M6" s="16" t="s">
        <v>123</v>
      </c>
      <c r="N6" s="54" t="s">
        <v>9</v>
      </c>
      <c r="O6" s="54" t="s">
        <v>10</v>
      </c>
      <c r="P6" s="54" t="s">
        <v>9</v>
      </c>
      <c r="Q6" s="54" t="s">
        <v>10</v>
      </c>
      <c r="R6" s="54" t="s">
        <v>132</v>
      </c>
      <c r="S6" s="17" t="s">
        <v>302</v>
      </c>
      <c r="T6" s="54" t="s">
        <v>132</v>
      </c>
      <c r="U6" s="54" t="s">
        <v>136</v>
      </c>
      <c r="V6" s="16" t="s">
        <v>9</v>
      </c>
      <c r="W6" s="16" t="s">
        <v>10</v>
      </c>
      <c r="X6" s="108"/>
      <c r="Y6" s="50" t="s">
        <v>57</v>
      </c>
    </row>
    <row r="7" spans="1:27" s="150" customFormat="1" ht="25.5" x14ac:dyDescent="0.25">
      <c r="A7" s="62">
        <v>1</v>
      </c>
      <c r="B7" s="62" t="s">
        <v>246</v>
      </c>
      <c r="C7" s="63" t="s">
        <v>247</v>
      </c>
      <c r="D7" s="73">
        <v>0.90300000000000002</v>
      </c>
      <c r="E7" s="73">
        <v>0.67800000000000005</v>
      </c>
      <c r="F7" s="73">
        <v>0.51600000000000001</v>
      </c>
      <c r="G7" s="73">
        <v>1</v>
      </c>
      <c r="H7" s="73">
        <v>0.159</v>
      </c>
      <c r="I7" s="73">
        <v>0.45500000000000002</v>
      </c>
      <c r="J7" s="73"/>
      <c r="K7" s="73"/>
      <c r="L7" s="73"/>
      <c r="M7" s="73"/>
      <c r="N7" s="73">
        <v>0.97799999999999998</v>
      </c>
      <c r="O7" s="73">
        <v>1</v>
      </c>
      <c r="P7" s="73">
        <v>0.95599999999999996</v>
      </c>
      <c r="Q7" s="73">
        <v>0.90300000000000002</v>
      </c>
      <c r="R7" s="73">
        <v>0.33300000000000002</v>
      </c>
      <c r="S7" s="73">
        <v>6.5000000000000002E-2</v>
      </c>
      <c r="T7" s="73">
        <v>4.4999999999999998E-2</v>
      </c>
      <c r="U7" s="73">
        <v>0.22600000000000001</v>
      </c>
      <c r="V7" s="73">
        <v>0.95599999999999996</v>
      </c>
      <c r="W7" s="146">
        <v>0.96799999999999997</v>
      </c>
      <c r="X7" s="147">
        <v>0.6338125</v>
      </c>
      <c r="Y7" s="148">
        <v>1.267625</v>
      </c>
      <c r="Z7" s="149"/>
      <c r="AA7" s="62"/>
    </row>
    <row r="10" spans="1:27" x14ac:dyDescent="0.25">
      <c r="X10" s="117"/>
      <c r="Y10" s="115"/>
    </row>
  </sheetData>
  <mergeCells count="16">
    <mergeCell ref="C1:W1"/>
    <mergeCell ref="Y3:Y5"/>
    <mergeCell ref="T4:U4"/>
    <mergeCell ref="V3:W3"/>
    <mergeCell ref="D3:F3"/>
    <mergeCell ref="L3:M3"/>
    <mergeCell ref="N3:Q3"/>
    <mergeCell ref="N4:O4"/>
    <mergeCell ref="P4:Q4"/>
    <mergeCell ref="R3:U3"/>
    <mergeCell ref="R4:S4"/>
    <mergeCell ref="A3:A6"/>
    <mergeCell ref="B3:B6"/>
    <mergeCell ref="C3:C6"/>
    <mergeCell ref="G3:I3"/>
    <mergeCell ref="J3:K3"/>
  </mergeCells>
  <pageMargins left="0" right="0" top="0" bottom="0" header="0" footer="0"/>
  <pageSetup paperSize="9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S10"/>
  <sheetViews>
    <sheetView view="pageBreakPreview" zoomScale="60" zoomScaleNormal="100" workbookViewId="0">
      <selection activeCell="R6" sqref="R6:S6"/>
    </sheetView>
  </sheetViews>
  <sheetFormatPr defaultRowHeight="15" x14ac:dyDescent="0.25"/>
  <cols>
    <col min="2" max="2" width="22" customWidth="1"/>
    <col min="3" max="3" width="34.7109375" customWidth="1"/>
    <col min="4" max="4" width="13.7109375" customWidth="1"/>
    <col min="5" max="7" width="14.28515625" customWidth="1"/>
    <col min="8" max="9" width="12.7109375" customWidth="1"/>
    <col min="10" max="10" width="12.85546875" customWidth="1"/>
    <col min="11" max="11" width="19.140625" customWidth="1"/>
    <col min="12" max="12" width="19.28515625" customWidth="1"/>
    <col min="13" max="13" width="13.85546875" customWidth="1"/>
    <col min="14" max="14" width="20.140625" customWidth="1"/>
    <col min="15" max="16" width="18.85546875" customWidth="1"/>
    <col min="17" max="17" width="8.7109375" customWidth="1"/>
    <col min="19" max="19" width="33.42578125" customWidth="1"/>
  </cols>
  <sheetData>
    <row r="1" spans="1:19" s="58" customFormat="1" ht="15.75" x14ac:dyDescent="0.25">
      <c r="A1" s="212" t="s">
        <v>144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</row>
    <row r="2" spans="1:19" s="58" customFormat="1" x14ac:dyDescent="0.25">
      <c r="P2" s="100"/>
    </row>
    <row r="3" spans="1:19" ht="60" customHeight="1" x14ac:dyDescent="0.25">
      <c r="A3" s="168" t="s">
        <v>2</v>
      </c>
      <c r="B3" s="169" t="s">
        <v>102</v>
      </c>
      <c r="C3" s="205" t="s">
        <v>101</v>
      </c>
      <c r="D3" s="173" t="s">
        <v>145</v>
      </c>
      <c r="E3" s="218"/>
      <c r="F3" s="173" t="s">
        <v>146</v>
      </c>
      <c r="G3" s="218"/>
      <c r="H3" s="173" t="s">
        <v>147</v>
      </c>
      <c r="I3" s="219"/>
      <c r="J3" s="218"/>
      <c r="K3" s="205" t="s">
        <v>148</v>
      </c>
      <c r="L3" s="205" t="s">
        <v>149</v>
      </c>
      <c r="M3" s="205" t="s">
        <v>150</v>
      </c>
      <c r="N3" s="205" t="s">
        <v>151</v>
      </c>
      <c r="O3" s="205" t="s">
        <v>152</v>
      </c>
      <c r="P3" s="97" t="s">
        <v>300</v>
      </c>
      <c r="Q3" s="216" t="s">
        <v>179</v>
      </c>
    </row>
    <row r="4" spans="1:19" x14ac:dyDescent="0.25">
      <c r="A4" s="168"/>
      <c r="B4" s="170"/>
      <c r="C4" s="206"/>
      <c r="D4" s="33" t="s">
        <v>153</v>
      </c>
      <c r="E4" s="33" t="s">
        <v>154</v>
      </c>
      <c r="F4" s="33" t="s">
        <v>155</v>
      </c>
      <c r="G4" s="33" t="s">
        <v>156</v>
      </c>
      <c r="H4" s="33" t="s">
        <v>157</v>
      </c>
      <c r="I4" s="33" t="s">
        <v>158</v>
      </c>
      <c r="J4" s="33" t="s">
        <v>159</v>
      </c>
      <c r="K4" s="214"/>
      <c r="L4" s="214"/>
      <c r="M4" s="214"/>
      <c r="N4" s="214"/>
      <c r="O4" s="214"/>
      <c r="P4" s="98"/>
      <c r="Q4" s="217"/>
    </row>
    <row r="5" spans="1:19" ht="44.25" customHeight="1" x14ac:dyDescent="0.25">
      <c r="A5" s="168"/>
      <c r="B5" s="204"/>
      <c r="C5" s="206"/>
      <c r="D5" s="52" t="s">
        <v>160</v>
      </c>
      <c r="E5" s="52" t="s">
        <v>161</v>
      </c>
      <c r="F5" s="52" t="s">
        <v>160</v>
      </c>
      <c r="G5" s="52" t="s">
        <v>161</v>
      </c>
      <c r="H5" s="52" t="s">
        <v>160</v>
      </c>
      <c r="I5" s="52" t="s">
        <v>162</v>
      </c>
      <c r="J5" s="52" t="s">
        <v>163</v>
      </c>
      <c r="K5" s="215"/>
      <c r="L5" s="215"/>
      <c r="M5" s="215"/>
      <c r="N5" s="215"/>
      <c r="O5" s="215"/>
      <c r="P5" s="99"/>
      <c r="Q5" s="53" t="s">
        <v>57</v>
      </c>
    </row>
    <row r="6" spans="1:19" s="155" customFormat="1" ht="18" customHeight="1" x14ac:dyDescent="0.25">
      <c r="A6" s="62">
        <v>1</v>
      </c>
      <c r="B6" s="62" t="s">
        <v>246</v>
      </c>
      <c r="C6" s="63" t="s">
        <v>247</v>
      </c>
      <c r="D6" s="73"/>
      <c r="E6" s="73"/>
      <c r="F6" s="73">
        <v>0.42199999999999999</v>
      </c>
      <c r="G6" s="151">
        <v>0.622</v>
      </c>
      <c r="H6" s="73">
        <v>0.61299999999999999</v>
      </c>
      <c r="I6" s="151">
        <v>0.61499999999999999</v>
      </c>
      <c r="J6" s="73">
        <v>0.2</v>
      </c>
      <c r="K6" s="73"/>
      <c r="L6" s="73"/>
      <c r="M6" s="73"/>
      <c r="N6" s="73"/>
      <c r="O6" s="73"/>
      <c r="P6" s="152">
        <f t="shared" ref="P6" si="0">AVERAGE(F6:O6)</f>
        <v>0.49440000000000006</v>
      </c>
      <c r="Q6" s="153">
        <f t="shared" ref="Q6" si="1">P6*2</f>
        <v>0.98880000000000012</v>
      </c>
      <c r="R6" s="154"/>
      <c r="S6" s="62"/>
    </row>
    <row r="10" spans="1:19" x14ac:dyDescent="0.25">
      <c r="P10" s="118"/>
      <c r="Q10" s="118"/>
    </row>
  </sheetData>
  <mergeCells count="13">
    <mergeCell ref="A1:Q1"/>
    <mergeCell ref="N3:N5"/>
    <mergeCell ref="O3:O5"/>
    <mergeCell ref="Q3:Q4"/>
    <mergeCell ref="A3:A5"/>
    <mergeCell ref="B3:B5"/>
    <mergeCell ref="C3:C5"/>
    <mergeCell ref="D3:E3"/>
    <mergeCell ref="F3:G3"/>
    <mergeCell ref="H3:J3"/>
    <mergeCell ref="K3:K5"/>
    <mergeCell ref="L3:L5"/>
    <mergeCell ref="M3:M5"/>
  </mergeCells>
  <pageMargins left="0.7" right="0.7" top="0.75" bottom="0.75" header="0.3" footer="0.3"/>
  <pageSetup paperSize="9" scale="31" orientation="portrait" r:id="rId1"/>
  <colBreaks count="1" manualBreakCount="1">
    <brk id="1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R7"/>
  <sheetViews>
    <sheetView view="pageBreakPreview" topLeftCell="A4" zoomScaleNormal="90" zoomScaleSheetLayoutView="100" workbookViewId="0">
      <selection activeCell="P14" sqref="P14"/>
    </sheetView>
  </sheetViews>
  <sheetFormatPr defaultRowHeight="15" x14ac:dyDescent="0.25"/>
  <cols>
    <col min="1" max="1" width="9.140625" style="4"/>
    <col min="2" max="2" width="22.28515625" style="4" customWidth="1"/>
    <col min="3" max="3" width="16.42578125" style="4" customWidth="1"/>
    <col min="4" max="4" width="11.42578125" style="4" customWidth="1"/>
    <col min="5" max="5" width="12.85546875" style="4" customWidth="1"/>
    <col min="6" max="6" width="20.5703125" style="4" customWidth="1"/>
    <col min="7" max="7" width="21.5703125" style="4" customWidth="1"/>
    <col min="8" max="9" width="19.7109375" style="4" customWidth="1"/>
    <col min="10" max="10" width="10.42578125" style="4" customWidth="1"/>
    <col min="11" max="11" width="10.5703125" style="4" customWidth="1"/>
    <col min="12" max="12" width="11" style="4" customWidth="1"/>
    <col min="13" max="14" width="10.140625" style="4" customWidth="1"/>
    <col min="15" max="251" width="9.140625" style="4"/>
    <col min="252" max="252" width="26" style="4" customWidth="1"/>
    <col min="253" max="253" width="21.140625" style="4" customWidth="1"/>
    <col min="254" max="254" width="11.140625" style="4" customWidth="1"/>
    <col min="255" max="255" width="11.28515625" style="4" customWidth="1"/>
    <col min="256" max="256" width="14.28515625" style="4" customWidth="1"/>
    <col min="257" max="257" width="16.28515625" style="4" customWidth="1"/>
    <col min="258" max="258" width="22.28515625" style="4" customWidth="1"/>
    <col min="259" max="259" width="17.42578125" style="4" customWidth="1"/>
    <col min="260" max="260" width="21.5703125" style="4" customWidth="1"/>
    <col min="261" max="261" width="14.28515625" style="4" customWidth="1"/>
    <col min="262" max="262" width="9.140625" style="4" customWidth="1"/>
    <col min="263" max="263" width="11.28515625" style="4" customWidth="1"/>
    <col min="264" max="507" width="9.140625" style="4"/>
    <col min="508" max="508" width="26" style="4" customWidth="1"/>
    <col min="509" max="509" width="21.140625" style="4" customWidth="1"/>
    <col min="510" max="510" width="11.140625" style="4" customWidth="1"/>
    <col min="511" max="511" width="11.28515625" style="4" customWidth="1"/>
    <col min="512" max="512" width="14.28515625" style="4" customWidth="1"/>
    <col min="513" max="513" width="16.28515625" style="4" customWidth="1"/>
    <col min="514" max="514" width="22.28515625" style="4" customWidth="1"/>
    <col min="515" max="515" width="17.42578125" style="4" customWidth="1"/>
    <col min="516" max="516" width="21.5703125" style="4" customWidth="1"/>
    <col min="517" max="517" width="14.28515625" style="4" customWidth="1"/>
    <col min="518" max="518" width="9.140625" style="4" customWidth="1"/>
    <col min="519" max="519" width="11.28515625" style="4" customWidth="1"/>
    <col min="520" max="763" width="9.140625" style="4"/>
    <col min="764" max="764" width="26" style="4" customWidth="1"/>
    <col min="765" max="765" width="21.140625" style="4" customWidth="1"/>
    <col min="766" max="766" width="11.140625" style="4" customWidth="1"/>
    <col min="767" max="767" width="11.28515625" style="4" customWidth="1"/>
    <col min="768" max="768" width="14.28515625" style="4" customWidth="1"/>
    <col min="769" max="769" width="16.28515625" style="4" customWidth="1"/>
    <col min="770" max="770" width="22.28515625" style="4" customWidth="1"/>
    <col min="771" max="771" width="17.42578125" style="4" customWidth="1"/>
    <col min="772" max="772" width="21.5703125" style="4" customWidth="1"/>
    <col min="773" max="773" width="14.28515625" style="4" customWidth="1"/>
    <col min="774" max="774" width="9.140625" style="4" customWidth="1"/>
    <col min="775" max="775" width="11.28515625" style="4" customWidth="1"/>
    <col min="776" max="1019" width="9.140625" style="4"/>
    <col min="1020" max="1020" width="26" style="4" customWidth="1"/>
    <col min="1021" max="1021" width="21.140625" style="4" customWidth="1"/>
    <col min="1022" max="1022" width="11.140625" style="4" customWidth="1"/>
    <col min="1023" max="1023" width="11.28515625" style="4" customWidth="1"/>
    <col min="1024" max="1024" width="14.28515625" style="4" customWidth="1"/>
    <col min="1025" max="1025" width="16.28515625" style="4" customWidth="1"/>
    <col min="1026" max="1026" width="22.28515625" style="4" customWidth="1"/>
    <col min="1027" max="1027" width="17.42578125" style="4" customWidth="1"/>
    <col min="1028" max="1028" width="21.5703125" style="4" customWidth="1"/>
    <col min="1029" max="1029" width="14.28515625" style="4" customWidth="1"/>
    <col min="1030" max="1030" width="9.140625" style="4" customWidth="1"/>
    <col min="1031" max="1031" width="11.28515625" style="4" customWidth="1"/>
    <col min="1032" max="1275" width="9.140625" style="4"/>
    <col min="1276" max="1276" width="26" style="4" customWidth="1"/>
    <col min="1277" max="1277" width="21.140625" style="4" customWidth="1"/>
    <col min="1278" max="1278" width="11.140625" style="4" customWidth="1"/>
    <col min="1279" max="1279" width="11.28515625" style="4" customWidth="1"/>
    <col min="1280" max="1280" width="14.28515625" style="4" customWidth="1"/>
    <col min="1281" max="1281" width="16.28515625" style="4" customWidth="1"/>
    <col min="1282" max="1282" width="22.28515625" style="4" customWidth="1"/>
    <col min="1283" max="1283" width="17.42578125" style="4" customWidth="1"/>
    <col min="1284" max="1284" width="21.5703125" style="4" customWidth="1"/>
    <col min="1285" max="1285" width="14.28515625" style="4" customWidth="1"/>
    <col min="1286" max="1286" width="9.140625" style="4" customWidth="1"/>
    <col min="1287" max="1287" width="11.28515625" style="4" customWidth="1"/>
    <col min="1288" max="1531" width="9.140625" style="4"/>
    <col min="1532" max="1532" width="26" style="4" customWidth="1"/>
    <col min="1533" max="1533" width="21.140625" style="4" customWidth="1"/>
    <col min="1534" max="1534" width="11.140625" style="4" customWidth="1"/>
    <col min="1535" max="1535" width="11.28515625" style="4" customWidth="1"/>
    <col min="1536" max="1536" width="14.28515625" style="4" customWidth="1"/>
    <col min="1537" max="1537" width="16.28515625" style="4" customWidth="1"/>
    <col min="1538" max="1538" width="22.28515625" style="4" customWidth="1"/>
    <col min="1539" max="1539" width="17.42578125" style="4" customWidth="1"/>
    <col min="1540" max="1540" width="21.5703125" style="4" customWidth="1"/>
    <col min="1541" max="1541" width="14.28515625" style="4" customWidth="1"/>
    <col min="1542" max="1542" width="9.140625" style="4" customWidth="1"/>
    <col min="1543" max="1543" width="11.28515625" style="4" customWidth="1"/>
    <col min="1544" max="1787" width="9.140625" style="4"/>
    <col min="1788" max="1788" width="26" style="4" customWidth="1"/>
    <col min="1789" max="1789" width="21.140625" style="4" customWidth="1"/>
    <col min="1790" max="1790" width="11.140625" style="4" customWidth="1"/>
    <col min="1791" max="1791" width="11.28515625" style="4" customWidth="1"/>
    <col min="1792" max="1792" width="14.28515625" style="4" customWidth="1"/>
    <col min="1793" max="1793" width="16.28515625" style="4" customWidth="1"/>
    <col min="1794" max="1794" width="22.28515625" style="4" customWidth="1"/>
    <col min="1795" max="1795" width="17.42578125" style="4" customWidth="1"/>
    <col min="1796" max="1796" width="21.5703125" style="4" customWidth="1"/>
    <col min="1797" max="1797" width="14.28515625" style="4" customWidth="1"/>
    <col min="1798" max="1798" width="9.140625" style="4" customWidth="1"/>
    <col min="1799" max="1799" width="11.28515625" style="4" customWidth="1"/>
    <col min="1800" max="2043" width="9.140625" style="4"/>
    <col min="2044" max="2044" width="26" style="4" customWidth="1"/>
    <col min="2045" max="2045" width="21.140625" style="4" customWidth="1"/>
    <col min="2046" max="2046" width="11.140625" style="4" customWidth="1"/>
    <col min="2047" max="2047" width="11.28515625" style="4" customWidth="1"/>
    <col min="2048" max="2048" width="14.28515625" style="4" customWidth="1"/>
    <col min="2049" max="2049" width="16.28515625" style="4" customWidth="1"/>
    <col min="2050" max="2050" width="22.28515625" style="4" customWidth="1"/>
    <col min="2051" max="2051" width="17.42578125" style="4" customWidth="1"/>
    <col min="2052" max="2052" width="21.5703125" style="4" customWidth="1"/>
    <col min="2053" max="2053" width="14.28515625" style="4" customWidth="1"/>
    <col min="2054" max="2054" width="9.140625" style="4" customWidth="1"/>
    <col min="2055" max="2055" width="11.28515625" style="4" customWidth="1"/>
    <col min="2056" max="2299" width="9.140625" style="4"/>
    <col min="2300" max="2300" width="26" style="4" customWidth="1"/>
    <col min="2301" max="2301" width="21.140625" style="4" customWidth="1"/>
    <col min="2302" max="2302" width="11.140625" style="4" customWidth="1"/>
    <col min="2303" max="2303" width="11.28515625" style="4" customWidth="1"/>
    <col min="2304" max="2304" width="14.28515625" style="4" customWidth="1"/>
    <col min="2305" max="2305" width="16.28515625" style="4" customWidth="1"/>
    <col min="2306" max="2306" width="22.28515625" style="4" customWidth="1"/>
    <col min="2307" max="2307" width="17.42578125" style="4" customWidth="1"/>
    <col min="2308" max="2308" width="21.5703125" style="4" customWidth="1"/>
    <col min="2309" max="2309" width="14.28515625" style="4" customWidth="1"/>
    <col min="2310" max="2310" width="9.140625" style="4" customWidth="1"/>
    <col min="2311" max="2311" width="11.28515625" style="4" customWidth="1"/>
    <col min="2312" max="2555" width="9.140625" style="4"/>
    <col min="2556" max="2556" width="26" style="4" customWidth="1"/>
    <col min="2557" max="2557" width="21.140625" style="4" customWidth="1"/>
    <col min="2558" max="2558" width="11.140625" style="4" customWidth="1"/>
    <col min="2559" max="2559" width="11.28515625" style="4" customWidth="1"/>
    <col min="2560" max="2560" width="14.28515625" style="4" customWidth="1"/>
    <col min="2561" max="2561" width="16.28515625" style="4" customWidth="1"/>
    <col min="2562" max="2562" width="22.28515625" style="4" customWidth="1"/>
    <col min="2563" max="2563" width="17.42578125" style="4" customWidth="1"/>
    <col min="2564" max="2564" width="21.5703125" style="4" customWidth="1"/>
    <col min="2565" max="2565" width="14.28515625" style="4" customWidth="1"/>
    <col min="2566" max="2566" width="9.140625" style="4" customWidth="1"/>
    <col min="2567" max="2567" width="11.28515625" style="4" customWidth="1"/>
    <col min="2568" max="2811" width="9.140625" style="4"/>
    <col min="2812" max="2812" width="26" style="4" customWidth="1"/>
    <col min="2813" max="2813" width="21.140625" style="4" customWidth="1"/>
    <col min="2814" max="2814" width="11.140625" style="4" customWidth="1"/>
    <col min="2815" max="2815" width="11.28515625" style="4" customWidth="1"/>
    <col min="2816" max="2816" width="14.28515625" style="4" customWidth="1"/>
    <col min="2817" max="2817" width="16.28515625" style="4" customWidth="1"/>
    <col min="2818" max="2818" width="22.28515625" style="4" customWidth="1"/>
    <col min="2819" max="2819" width="17.42578125" style="4" customWidth="1"/>
    <col min="2820" max="2820" width="21.5703125" style="4" customWidth="1"/>
    <col min="2821" max="2821" width="14.28515625" style="4" customWidth="1"/>
    <col min="2822" max="2822" width="9.140625" style="4" customWidth="1"/>
    <col min="2823" max="2823" width="11.28515625" style="4" customWidth="1"/>
    <col min="2824" max="3067" width="9.140625" style="4"/>
    <col min="3068" max="3068" width="26" style="4" customWidth="1"/>
    <col min="3069" max="3069" width="21.140625" style="4" customWidth="1"/>
    <col min="3070" max="3070" width="11.140625" style="4" customWidth="1"/>
    <col min="3071" max="3071" width="11.28515625" style="4" customWidth="1"/>
    <col min="3072" max="3072" width="14.28515625" style="4" customWidth="1"/>
    <col min="3073" max="3073" width="16.28515625" style="4" customWidth="1"/>
    <col min="3074" max="3074" width="22.28515625" style="4" customWidth="1"/>
    <col min="3075" max="3075" width="17.42578125" style="4" customWidth="1"/>
    <col min="3076" max="3076" width="21.5703125" style="4" customWidth="1"/>
    <col min="3077" max="3077" width="14.28515625" style="4" customWidth="1"/>
    <col min="3078" max="3078" width="9.140625" style="4" customWidth="1"/>
    <col min="3079" max="3079" width="11.28515625" style="4" customWidth="1"/>
    <col min="3080" max="3323" width="9.140625" style="4"/>
    <col min="3324" max="3324" width="26" style="4" customWidth="1"/>
    <col min="3325" max="3325" width="21.140625" style="4" customWidth="1"/>
    <col min="3326" max="3326" width="11.140625" style="4" customWidth="1"/>
    <col min="3327" max="3327" width="11.28515625" style="4" customWidth="1"/>
    <col min="3328" max="3328" width="14.28515625" style="4" customWidth="1"/>
    <col min="3329" max="3329" width="16.28515625" style="4" customWidth="1"/>
    <col min="3330" max="3330" width="22.28515625" style="4" customWidth="1"/>
    <col min="3331" max="3331" width="17.42578125" style="4" customWidth="1"/>
    <col min="3332" max="3332" width="21.5703125" style="4" customWidth="1"/>
    <col min="3333" max="3333" width="14.28515625" style="4" customWidth="1"/>
    <col min="3334" max="3334" width="9.140625" style="4" customWidth="1"/>
    <col min="3335" max="3335" width="11.28515625" style="4" customWidth="1"/>
    <col min="3336" max="3579" width="9.140625" style="4"/>
    <col min="3580" max="3580" width="26" style="4" customWidth="1"/>
    <col min="3581" max="3581" width="21.140625" style="4" customWidth="1"/>
    <col min="3582" max="3582" width="11.140625" style="4" customWidth="1"/>
    <col min="3583" max="3583" width="11.28515625" style="4" customWidth="1"/>
    <col min="3584" max="3584" width="14.28515625" style="4" customWidth="1"/>
    <col min="3585" max="3585" width="16.28515625" style="4" customWidth="1"/>
    <col min="3586" max="3586" width="22.28515625" style="4" customWidth="1"/>
    <col min="3587" max="3587" width="17.42578125" style="4" customWidth="1"/>
    <col min="3588" max="3588" width="21.5703125" style="4" customWidth="1"/>
    <col min="3589" max="3589" width="14.28515625" style="4" customWidth="1"/>
    <col min="3590" max="3590" width="9.140625" style="4" customWidth="1"/>
    <col min="3591" max="3591" width="11.28515625" style="4" customWidth="1"/>
    <col min="3592" max="3835" width="9.140625" style="4"/>
    <col min="3836" max="3836" width="26" style="4" customWidth="1"/>
    <col min="3837" max="3837" width="21.140625" style="4" customWidth="1"/>
    <col min="3838" max="3838" width="11.140625" style="4" customWidth="1"/>
    <col min="3839" max="3839" width="11.28515625" style="4" customWidth="1"/>
    <col min="3840" max="3840" width="14.28515625" style="4" customWidth="1"/>
    <col min="3841" max="3841" width="16.28515625" style="4" customWidth="1"/>
    <col min="3842" max="3842" width="22.28515625" style="4" customWidth="1"/>
    <col min="3843" max="3843" width="17.42578125" style="4" customWidth="1"/>
    <col min="3844" max="3844" width="21.5703125" style="4" customWidth="1"/>
    <col min="3845" max="3845" width="14.28515625" style="4" customWidth="1"/>
    <col min="3846" max="3846" width="9.140625" style="4" customWidth="1"/>
    <col min="3847" max="3847" width="11.28515625" style="4" customWidth="1"/>
    <col min="3848" max="4091" width="9.140625" style="4"/>
    <col min="4092" max="4092" width="26" style="4" customWidth="1"/>
    <col min="4093" max="4093" width="21.140625" style="4" customWidth="1"/>
    <col min="4094" max="4094" width="11.140625" style="4" customWidth="1"/>
    <col min="4095" max="4095" width="11.28515625" style="4" customWidth="1"/>
    <col min="4096" max="4096" width="14.28515625" style="4" customWidth="1"/>
    <col min="4097" max="4097" width="16.28515625" style="4" customWidth="1"/>
    <col min="4098" max="4098" width="22.28515625" style="4" customWidth="1"/>
    <col min="4099" max="4099" width="17.42578125" style="4" customWidth="1"/>
    <col min="4100" max="4100" width="21.5703125" style="4" customWidth="1"/>
    <col min="4101" max="4101" width="14.28515625" style="4" customWidth="1"/>
    <col min="4102" max="4102" width="9.140625" style="4" customWidth="1"/>
    <col min="4103" max="4103" width="11.28515625" style="4" customWidth="1"/>
    <col min="4104" max="4347" width="9.140625" style="4"/>
    <col min="4348" max="4348" width="26" style="4" customWidth="1"/>
    <col min="4349" max="4349" width="21.140625" style="4" customWidth="1"/>
    <col min="4350" max="4350" width="11.140625" style="4" customWidth="1"/>
    <col min="4351" max="4351" width="11.28515625" style="4" customWidth="1"/>
    <col min="4352" max="4352" width="14.28515625" style="4" customWidth="1"/>
    <col min="4353" max="4353" width="16.28515625" style="4" customWidth="1"/>
    <col min="4354" max="4354" width="22.28515625" style="4" customWidth="1"/>
    <col min="4355" max="4355" width="17.42578125" style="4" customWidth="1"/>
    <col min="4356" max="4356" width="21.5703125" style="4" customWidth="1"/>
    <col min="4357" max="4357" width="14.28515625" style="4" customWidth="1"/>
    <col min="4358" max="4358" width="9.140625" style="4" customWidth="1"/>
    <col min="4359" max="4359" width="11.28515625" style="4" customWidth="1"/>
    <col min="4360" max="4603" width="9.140625" style="4"/>
    <col min="4604" max="4604" width="26" style="4" customWidth="1"/>
    <col min="4605" max="4605" width="21.140625" style="4" customWidth="1"/>
    <col min="4606" max="4606" width="11.140625" style="4" customWidth="1"/>
    <col min="4607" max="4607" width="11.28515625" style="4" customWidth="1"/>
    <col min="4608" max="4608" width="14.28515625" style="4" customWidth="1"/>
    <col min="4609" max="4609" width="16.28515625" style="4" customWidth="1"/>
    <col min="4610" max="4610" width="22.28515625" style="4" customWidth="1"/>
    <col min="4611" max="4611" width="17.42578125" style="4" customWidth="1"/>
    <col min="4612" max="4612" width="21.5703125" style="4" customWidth="1"/>
    <col min="4613" max="4613" width="14.28515625" style="4" customWidth="1"/>
    <col min="4614" max="4614" width="9.140625" style="4" customWidth="1"/>
    <col min="4615" max="4615" width="11.28515625" style="4" customWidth="1"/>
    <col min="4616" max="4859" width="9.140625" style="4"/>
    <col min="4860" max="4860" width="26" style="4" customWidth="1"/>
    <col min="4861" max="4861" width="21.140625" style="4" customWidth="1"/>
    <col min="4862" max="4862" width="11.140625" style="4" customWidth="1"/>
    <col min="4863" max="4863" width="11.28515625" style="4" customWidth="1"/>
    <col min="4864" max="4864" width="14.28515625" style="4" customWidth="1"/>
    <col min="4865" max="4865" width="16.28515625" style="4" customWidth="1"/>
    <col min="4866" max="4866" width="22.28515625" style="4" customWidth="1"/>
    <col min="4867" max="4867" width="17.42578125" style="4" customWidth="1"/>
    <col min="4868" max="4868" width="21.5703125" style="4" customWidth="1"/>
    <col min="4869" max="4869" width="14.28515625" style="4" customWidth="1"/>
    <col min="4870" max="4870" width="9.140625" style="4" customWidth="1"/>
    <col min="4871" max="4871" width="11.28515625" style="4" customWidth="1"/>
    <col min="4872" max="5115" width="9.140625" style="4"/>
    <col min="5116" max="5116" width="26" style="4" customWidth="1"/>
    <col min="5117" max="5117" width="21.140625" style="4" customWidth="1"/>
    <col min="5118" max="5118" width="11.140625" style="4" customWidth="1"/>
    <col min="5119" max="5119" width="11.28515625" style="4" customWidth="1"/>
    <col min="5120" max="5120" width="14.28515625" style="4" customWidth="1"/>
    <col min="5121" max="5121" width="16.28515625" style="4" customWidth="1"/>
    <col min="5122" max="5122" width="22.28515625" style="4" customWidth="1"/>
    <col min="5123" max="5123" width="17.42578125" style="4" customWidth="1"/>
    <col min="5124" max="5124" width="21.5703125" style="4" customWidth="1"/>
    <col min="5125" max="5125" width="14.28515625" style="4" customWidth="1"/>
    <col min="5126" max="5126" width="9.140625" style="4" customWidth="1"/>
    <col min="5127" max="5127" width="11.28515625" style="4" customWidth="1"/>
    <col min="5128" max="5371" width="9.140625" style="4"/>
    <col min="5372" max="5372" width="26" style="4" customWidth="1"/>
    <col min="5373" max="5373" width="21.140625" style="4" customWidth="1"/>
    <col min="5374" max="5374" width="11.140625" style="4" customWidth="1"/>
    <col min="5375" max="5375" width="11.28515625" style="4" customWidth="1"/>
    <col min="5376" max="5376" width="14.28515625" style="4" customWidth="1"/>
    <col min="5377" max="5377" width="16.28515625" style="4" customWidth="1"/>
    <col min="5378" max="5378" width="22.28515625" style="4" customWidth="1"/>
    <col min="5379" max="5379" width="17.42578125" style="4" customWidth="1"/>
    <col min="5380" max="5380" width="21.5703125" style="4" customWidth="1"/>
    <col min="5381" max="5381" width="14.28515625" style="4" customWidth="1"/>
    <col min="5382" max="5382" width="9.140625" style="4" customWidth="1"/>
    <col min="5383" max="5383" width="11.28515625" style="4" customWidth="1"/>
    <col min="5384" max="5627" width="9.140625" style="4"/>
    <col min="5628" max="5628" width="26" style="4" customWidth="1"/>
    <col min="5629" max="5629" width="21.140625" style="4" customWidth="1"/>
    <col min="5630" max="5630" width="11.140625" style="4" customWidth="1"/>
    <col min="5631" max="5631" width="11.28515625" style="4" customWidth="1"/>
    <col min="5632" max="5632" width="14.28515625" style="4" customWidth="1"/>
    <col min="5633" max="5633" width="16.28515625" style="4" customWidth="1"/>
    <col min="5634" max="5634" width="22.28515625" style="4" customWidth="1"/>
    <col min="5635" max="5635" width="17.42578125" style="4" customWidth="1"/>
    <col min="5636" max="5636" width="21.5703125" style="4" customWidth="1"/>
    <col min="5637" max="5637" width="14.28515625" style="4" customWidth="1"/>
    <col min="5638" max="5638" width="9.140625" style="4" customWidth="1"/>
    <col min="5639" max="5639" width="11.28515625" style="4" customWidth="1"/>
    <col min="5640" max="5883" width="9.140625" style="4"/>
    <col min="5884" max="5884" width="26" style="4" customWidth="1"/>
    <col min="5885" max="5885" width="21.140625" style="4" customWidth="1"/>
    <col min="5886" max="5886" width="11.140625" style="4" customWidth="1"/>
    <col min="5887" max="5887" width="11.28515625" style="4" customWidth="1"/>
    <col min="5888" max="5888" width="14.28515625" style="4" customWidth="1"/>
    <col min="5889" max="5889" width="16.28515625" style="4" customWidth="1"/>
    <col min="5890" max="5890" width="22.28515625" style="4" customWidth="1"/>
    <col min="5891" max="5891" width="17.42578125" style="4" customWidth="1"/>
    <col min="5892" max="5892" width="21.5703125" style="4" customWidth="1"/>
    <col min="5893" max="5893" width="14.28515625" style="4" customWidth="1"/>
    <col min="5894" max="5894" width="9.140625" style="4" customWidth="1"/>
    <col min="5895" max="5895" width="11.28515625" style="4" customWidth="1"/>
    <col min="5896" max="6139" width="9.140625" style="4"/>
    <col min="6140" max="6140" width="26" style="4" customWidth="1"/>
    <col min="6141" max="6141" width="21.140625" style="4" customWidth="1"/>
    <col min="6142" max="6142" width="11.140625" style="4" customWidth="1"/>
    <col min="6143" max="6143" width="11.28515625" style="4" customWidth="1"/>
    <col min="6144" max="6144" width="14.28515625" style="4" customWidth="1"/>
    <col min="6145" max="6145" width="16.28515625" style="4" customWidth="1"/>
    <col min="6146" max="6146" width="22.28515625" style="4" customWidth="1"/>
    <col min="6147" max="6147" width="17.42578125" style="4" customWidth="1"/>
    <col min="6148" max="6148" width="21.5703125" style="4" customWidth="1"/>
    <col min="6149" max="6149" width="14.28515625" style="4" customWidth="1"/>
    <col min="6150" max="6150" width="9.140625" style="4" customWidth="1"/>
    <col min="6151" max="6151" width="11.28515625" style="4" customWidth="1"/>
    <col min="6152" max="6395" width="9.140625" style="4"/>
    <col min="6396" max="6396" width="26" style="4" customWidth="1"/>
    <col min="6397" max="6397" width="21.140625" style="4" customWidth="1"/>
    <col min="6398" max="6398" width="11.140625" style="4" customWidth="1"/>
    <col min="6399" max="6399" width="11.28515625" style="4" customWidth="1"/>
    <col min="6400" max="6400" width="14.28515625" style="4" customWidth="1"/>
    <col min="6401" max="6401" width="16.28515625" style="4" customWidth="1"/>
    <col min="6402" max="6402" width="22.28515625" style="4" customWidth="1"/>
    <col min="6403" max="6403" width="17.42578125" style="4" customWidth="1"/>
    <col min="6404" max="6404" width="21.5703125" style="4" customWidth="1"/>
    <col min="6405" max="6405" width="14.28515625" style="4" customWidth="1"/>
    <col min="6406" max="6406" width="9.140625" style="4" customWidth="1"/>
    <col min="6407" max="6407" width="11.28515625" style="4" customWidth="1"/>
    <col min="6408" max="6651" width="9.140625" style="4"/>
    <col min="6652" max="6652" width="26" style="4" customWidth="1"/>
    <col min="6653" max="6653" width="21.140625" style="4" customWidth="1"/>
    <col min="6654" max="6654" width="11.140625" style="4" customWidth="1"/>
    <col min="6655" max="6655" width="11.28515625" style="4" customWidth="1"/>
    <col min="6656" max="6656" width="14.28515625" style="4" customWidth="1"/>
    <col min="6657" max="6657" width="16.28515625" style="4" customWidth="1"/>
    <col min="6658" max="6658" width="22.28515625" style="4" customWidth="1"/>
    <col min="6659" max="6659" width="17.42578125" style="4" customWidth="1"/>
    <col min="6660" max="6660" width="21.5703125" style="4" customWidth="1"/>
    <col min="6661" max="6661" width="14.28515625" style="4" customWidth="1"/>
    <col min="6662" max="6662" width="9.140625" style="4" customWidth="1"/>
    <col min="6663" max="6663" width="11.28515625" style="4" customWidth="1"/>
    <col min="6664" max="6907" width="9.140625" style="4"/>
    <col min="6908" max="6908" width="26" style="4" customWidth="1"/>
    <col min="6909" max="6909" width="21.140625" style="4" customWidth="1"/>
    <col min="6910" max="6910" width="11.140625" style="4" customWidth="1"/>
    <col min="6911" max="6911" width="11.28515625" style="4" customWidth="1"/>
    <col min="6912" max="6912" width="14.28515625" style="4" customWidth="1"/>
    <col min="6913" max="6913" width="16.28515625" style="4" customWidth="1"/>
    <col min="6914" max="6914" width="22.28515625" style="4" customWidth="1"/>
    <col min="6915" max="6915" width="17.42578125" style="4" customWidth="1"/>
    <col min="6916" max="6916" width="21.5703125" style="4" customWidth="1"/>
    <col min="6917" max="6917" width="14.28515625" style="4" customWidth="1"/>
    <col min="6918" max="6918" width="9.140625" style="4" customWidth="1"/>
    <col min="6919" max="6919" width="11.28515625" style="4" customWidth="1"/>
    <col min="6920" max="7163" width="9.140625" style="4"/>
    <col min="7164" max="7164" width="26" style="4" customWidth="1"/>
    <col min="7165" max="7165" width="21.140625" style="4" customWidth="1"/>
    <col min="7166" max="7166" width="11.140625" style="4" customWidth="1"/>
    <col min="7167" max="7167" width="11.28515625" style="4" customWidth="1"/>
    <col min="7168" max="7168" width="14.28515625" style="4" customWidth="1"/>
    <col min="7169" max="7169" width="16.28515625" style="4" customWidth="1"/>
    <col min="7170" max="7170" width="22.28515625" style="4" customWidth="1"/>
    <col min="7171" max="7171" width="17.42578125" style="4" customWidth="1"/>
    <col min="7172" max="7172" width="21.5703125" style="4" customWidth="1"/>
    <col min="7173" max="7173" width="14.28515625" style="4" customWidth="1"/>
    <col min="7174" max="7174" width="9.140625" style="4" customWidth="1"/>
    <col min="7175" max="7175" width="11.28515625" style="4" customWidth="1"/>
    <col min="7176" max="7419" width="9.140625" style="4"/>
    <col min="7420" max="7420" width="26" style="4" customWidth="1"/>
    <col min="7421" max="7421" width="21.140625" style="4" customWidth="1"/>
    <col min="7422" max="7422" width="11.140625" style="4" customWidth="1"/>
    <col min="7423" max="7423" width="11.28515625" style="4" customWidth="1"/>
    <col min="7424" max="7424" width="14.28515625" style="4" customWidth="1"/>
    <col min="7425" max="7425" width="16.28515625" style="4" customWidth="1"/>
    <col min="7426" max="7426" width="22.28515625" style="4" customWidth="1"/>
    <col min="7427" max="7427" width="17.42578125" style="4" customWidth="1"/>
    <col min="7428" max="7428" width="21.5703125" style="4" customWidth="1"/>
    <col min="7429" max="7429" width="14.28515625" style="4" customWidth="1"/>
    <col min="7430" max="7430" width="9.140625" style="4" customWidth="1"/>
    <col min="7431" max="7431" width="11.28515625" style="4" customWidth="1"/>
    <col min="7432" max="7675" width="9.140625" style="4"/>
    <col min="7676" max="7676" width="26" style="4" customWidth="1"/>
    <col min="7677" max="7677" width="21.140625" style="4" customWidth="1"/>
    <col min="7678" max="7678" width="11.140625" style="4" customWidth="1"/>
    <col min="7679" max="7679" width="11.28515625" style="4" customWidth="1"/>
    <col min="7680" max="7680" width="14.28515625" style="4" customWidth="1"/>
    <col min="7681" max="7681" width="16.28515625" style="4" customWidth="1"/>
    <col min="7682" max="7682" width="22.28515625" style="4" customWidth="1"/>
    <col min="7683" max="7683" width="17.42578125" style="4" customWidth="1"/>
    <col min="7684" max="7684" width="21.5703125" style="4" customWidth="1"/>
    <col min="7685" max="7685" width="14.28515625" style="4" customWidth="1"/>
    <col min="7686" max="7686" width="9.140625" style="4" customWidth="1"/>
    <col min="7687" max="7687" width="11.28515625" style="4" customWidth="1"/>
    <col min="7688" max="7931" width="9.140625" style="4"/>
    <col min="7932" max="7932" width="26" style="4" customWidth="1"/>
    <col min="7933" max="7933" width="21.140625" style="4" customWidth="1"/>
    <col min="7934" max="7934" width="11.140625" style="4" customWidth="1"/>
    <col min="7935" max="7935" width="11.28515625" style="4" customWidth="1"/>
    <col min="7936" max="7936" width="14.28515625" style="4" customWidth="1"/>
    <col min="7937" max="7937" width="16.28515625" style="4" customWidth="1"/>
    <col min="7938" max="7938" width="22.28515625" style="4" customWidth="1"/>
    <col min="7939" max="7939" width="17.42578125" style="4" customWidth="1"/>
    <col min="7940" max="7940" width="21.5703125" style="4" customWidth="1"/>
    <col min="7941" max="7941" width="14.28515625" style="4" customWidth="1"/>
    <col min="7942" max="7942" width="9.140625" style="4" customWidth="1"/>
    <col min="7943" max="7943" width="11.28515625" style="4" customWidth="1"/>
    <col min="7944" max="8187" width="9.140625" style="4"/>
    <col min="8188" max="8188" width="26" style="4" customWidth="1"/>
    <col min="8189" max="8189" width="21.140625" style="4" customWidth="1"/>
    <col min="8190" max="8190" width="11.140625" style="4" customWidth="1"/>
    <col min="8191" max="8191" width="11.28515625" style="4" customWidth="1"/>
    <col min="8192" max="8192" width="14.28515625" style="4" customWidth="1"/>
    <col min="8193" max="8193" width="16.28515625" style="4" customWidth="1"/>
    <col min="8194" max="8194" width="22.28515625" style="4" customWidth="1"/>
    <col min="8195" max="8195" width="17.42578125" style="4" customWidth="1"/>
    <col min="8196" max="8196" width="21.5703125" style="4" customWidth="1"/>
    <col min="8197" max="8197" width="14.28515625" style="4" customWidth="1"/>
    <col min="8198" max="8198" width="9.140625" style="4" customWidth="1"/>
    <col min="8199" max="8199" width="11.28515625" style="4" customWidth="1"/>
    <col min="8200" max="8443" width="9.140625" style="4"/>
    <col min="8444" max="8444" width="26" style="4" customWidth="1"/>
    <col min="8445" max="8445" width="21.140625" style="4" customWidth="1"/>
    <col min="8446" max="8446" width="11.140625" style="4" customWidth="1"/>
    <col min="8447" max="8447" width="11.28515625" style="4" customWidth="1"/>
    <col min="8448" max="8448" width="14.28515625" style="4" customWidth="1"/>
    <col min="8449" max="8449" width="16.28515625" style="4" customWidth="1"/>
    <col min="8450" max="8450" width="22.28515625" style="4" customWidth="1"/>
    <col min="8451" max="8451" width="17.42578125" style="4" customWidth="1"/>
    <col min="8452" max="8452" width="21.5703125" style="4" customWidth="1"/>
    <col min="8453" max="8453" width="14.28515625" style="4" customWidth="1"/>
    <col min="8454" max="8454" width="9.140625" style="4" customWidth="1"/>
    <col min="8455" max="8455" width="11.28515625" style="4" customWidth="1"/>
    <col min="8456" max="8699" width="9.140625" style="4"/>
    <col min="8700" max="8700" width="26" style="4" customWidth="1"/>
    <col min="8701" max="8701" width="21.140625" style="4" customWidth="1"/>
    <col min="8702" max="8702" width="11.140625" style="4" customWidth="1"/>
    <col min="8703" max="8703" width="11.28515625" style="4" customWidth="1"/>
    <col min="8704" max="8704" width="14.28515625" style="4" customWidth="1"/>
    <col min="8705" max="8705" width="16.28515625" style="4" customWidth="1"/>
    <col min="8706" max="8706" width="22.28515625" style="4" customWidth="1"/>
    <col min="8707" max="8707" width="17.42578125" style="4" customWidth="1"/>
    <col min="8708" max="8708" width="21.5703125" style="4" customWidth="1"/>
    <col min="8709" max="8709" width="14.28515625" style="4" customWidth="1"/>
    <col min="8710" max="8710" width="9.140625" style="4" customWidth="1"/>
    <col min="8711" max="8711" width="11.28515625" style="4" customWidth="1"/>
    <col min="8712" max="8955" width="9.140625" style="4"/>
    <col min="8956" max="8956" width="26" style="4" customWidth="1"/>
    <col min="8957" max="8957" width="21.140625" style="4" customWidth="1"/>
    <col min="8958" max="8958" width="11.140625" style="4" customWidth="1"/>
    <col min="8959" max="8959" width="11.28515625" style="4" customWidth="1"/>
    <col min="8960" max="8960" width="14.28515625" style="4" customWidth="1"/>
    <col min="8961" max="8961" width="16.28515625" style="4" customWidth="1"/>
    <col min="8962" max="8962" width="22.28515625" style="4" customWidth="1"/>
    <col min="8963" max="8963" width="17.42578125" style="4" customWidth="1"/>
    <col min="8964" max="8964" width="21.5703125" style="4" customWidth="1"/>
    <col min="8965" max="8965" width="14.28515625" style="4" customWidth="1"/>
    <col min="8966" max="8966" width="9.140625" style="4" customWidth="1"/>
    <col min="8967" max="8967" width="11.28515625" style="4" customWidth="1"/>
    <col min="8968" max="9211" width="9.140625" style="4"/>
    <col min="9212" max="9212" width="26" style="4" customWidth="1"/>
    <col min="9213" max="9213" width="21.140625" style="4" customWidth="1"/>
    <col min="9214" max="9214" width="11.140625" style="4" customWidth="1"/>
    <col min="9215" max="9215" width="11.28515625" style="4" customWidth="1"/>
    <col min="9216" max="9216" width="14.28515625" style="4" customWidth="1"/>
    <col min="9217" max="9217" width="16.28515625" style="4" customWidth="1"/>
    <col min="9218" max="9218" width="22.28515625" style="4" customWidth="1"/>
    <col min="9219" max="9219" width="17.42578125" style="4" customWidth="1"/>
    <col min="9220" max="9220" width="21.5703125" style="4" customWidth="1"/>
    <col min="9221" max="9221" width="14.28515625" style="4" customWidth="1"/>
    <col min="9222" max="9222" width="9.140625" style="4" customWidth="1"/>
    <col min="9223" max="9223" width="11.28515625" style="4" customWidth="1"/>
    <col min="9224" max="9467" width="9.140625" style="4"/>
    <col min="9468" max="9468" width="26" style="4" customWidth="1"/>
    <col min="9469" max="9469" width="21.140625" style="4" customWidth="1"/>
    <col min="9470" max="9470" width="11.140625" style="4" customWidth="1"/>
    <col min="9471" max="9471" width="11.28515625" style="4" customWidth="1"/>
    <col min="9472" max="9472" width="14.28515625" style="4" customWidth="1"/>
    <col min="9473" max="9473" width="16.28515625" style="4" customWidth="1"/>
    <col min="9474" max="9474" width="22.28515625" style="4" customWidth="1"/>
    <col min="9475" max="9475" width="17.42578125" style="4" customWidth="1"/>
    <col min="9476" max="9476" width="21.5703125" style="4" customWidth="1"/>
    <col min="9477" max="9477" width="14.28515625" style="4" customWidth="1"/>
    <col min="9478" max="9478" width="9.140625" style="4" customWidth="1"/>
    <col min="9479" max="9479" width="11.28515625" style="4" customWidth="1"/>
    <col min="9480" max="9723" width="9.140625" style="4"/>
    <col min="9724" max="9724" width="26" style="4" customWidth="1"/>
    <col min="9725" max="9725" width="21.140625" style="4" customWidth="1"/>
    <col min="9726" max="9726" width="11.140625" style="4" customWidth="1"/>
    <col min="9727" max="9727" width="11.28515625" style="4" customWidth="1"/>
    <col min="9728" max="9728" width="14.28515625" style="4" customWidth="1"/>
    <col min="9729" max="9729" width="16.28515625" style="4" customWidth="1"/>
    <col min="9730" max="9730" width="22.28515625" style="4" customWidth="1"/>
    <col min="9731" max="9731" width="17.42578125" style="4" customWidth="1"/>
    <col min="9732" max="9732" width="21.5703125" style="4" customWidth="1"/>
    <col min="9733" max="9733" width="14.28515625" style="4" customWidth="1"/>
    <col min="9734" max="9734" width="9.140625" style="4" customWidth="1"/>
    <col min="9735" max="9735" width="11.28515625" style="4" customWidth="1"/>
    <col min="9736" max="9979" width="9.140625" style="4"/>
    <col min="9980" max="9980" width="26" style="4" customWidth="1"/>
    <col min="9981" max="9981" width="21.140625" style="4" customWidth="1"/>
    <col min="9982" max="9982" width="11.140625" style="4" customWidth="1"/>
    <col min="9983" max="9983" width="11.28515625" style="4" customWidth="1"/>
    <col min="9984" max="9984" width="14.28515625" style="4" customWidth="1"/>
    <col min="9985" max="9985" width="16.28515625" style="4" customWidth="1"/>
    <col min="9986" max="9986" width="22.28515625" style="4" customWidth="1"/>
    <col min="9987" max="9987" width="17.42578125" style="4" customWidth="1"/>
    <col min="9988" max="9988" width="21.5703125" style="4" customWidth="1"/>
    <col min="9989" max="9989" width="14.28515625" style="4" customWidth="1"/>
    <col min="9990" max="9990" width="9.140625" style="4" customWidth="1"/>
    <col min="9991" max="9991" width="11.28515625" style="4" customWidth="1"/>
    <col min="9992" max="10235" width="9.140625" style="4"/>
    <col min="10236" max="10236" width="26" style="4" customWidth="1"/>
    <col min="10237" max="10237" width="21.140625" style="4" customWidth="1"/>
    <col min="10238" max="10238" width="11.140625" style="4" customWidth="1"/>
    <col min="10239" max="10239" width="11.28515625" style="4" customWidth="1"/>
    <col min="10240" max="10240" width="14.28515625" style="4" customWidth="1"/>
    <col min="10241" max="10241" width="16.28515625" style="4" customWidth="1"/>
    <col min="10242" max="10242" width="22.28515625" style="4" customWidth="1"/>
    <col min="10243" max="10243" width="17.42578125" style="4" customWidth="1"/>
    <col min="10244" max="10244" width="21.5703125" style="4" customWidth="1"/>
    <col min="10245" max="10245" width="14.28515625" style="4" customWidth="1"/>
    <col min="10246" max="10246" width="9.140625" style="4" customWidth="1"/>
    <col min="10247" max="10247" width="11.28515625" style="4" customWidth="1"/>
    <col min="10248" max="10491" width="9.140625" style="4"/>
    <col min="10492" max="10492" width="26" style="4" customWidth="1"/>
    <col min="10493" max="10493" width="21.140625" style="4" customWidth="1"/>
    <col min="10494" max="10494" width="11.140625" style="4" customWidth="1"/>
    <col min="10495" max="10495" width="11.28515625" style="4" customWidth="1"/>
    <col min="10496" max="10496" width="14.28515625" style="4" customWidth="1"/>
    <col min="10497" max="10497" width="16.28515625" style="4" customWidth="1"/>
    <col min="10498" max="10498" width="22.28515625" style="4" customWidth="1"/>
    <col min="10499" max="10499" width="17.42578125" style="4" customWidth="1"/>
    <col min="10500" max="10500" width="21.5703125" style="4" customWidth="1"/>
    <col min="10501" max="10501" width="14.28515625" style="4" customWidth="1"/>
    <col min="10502" max="10502" width="9.140625" style="4" customWidth="1"/>
    <col min="10503" max="10503" width="11.28515625" style="4" customWidth="1"/>
    <col min="10504" max="10747" width="9.140625" style="4"/>
    <col min="10748" max="10748" width="26" style="4" customWidth="1"/>
    <col min="10749" max="10749" width="21.140625" style="4" customWidth="1"/>
    <col min="10750" max="10750" width="11.140625" style="4" customWidth="1"/>
    <col min="10751" max="10751" width="11.28515625" style="4" customWidth="1"/>
    <col min="10752" max="10752" width="14.28515625" style="4" customWidth="1"/>
    <col min="10753" max="10753" width="16.28515625" style="4" customWidth="1"/>
    <col min="10754" max="10754" width="22.28515625" style="4" customWidth="1"/>
    <col min="10755" max="10755" width="17.42578125" style="4" customWidth="1"/>
    <col min="10756" max="10756" width="21.5703125" style="4" customWidth="1"/>
    <col min="10757" max="10757" width="14.28515625" style="4" customWidth="1"/>
    <col min="10758" max="10758" width="9.140625" style="4" customWidth="1"/>
    <col min="10759" max="10759" width="11.28515625" style="4" customWidth="1"/>
    <col min="10760" max="11003" width="9.140625" style="4"/>
    <col min="11004" max="11004" width="26" style="4" customWidth="1"/>
    <col min="11005" max="11005" width="21.140625" style="4" customWidth="1"/>
    <col min="11006" max="11006" width="11.140625" style="4" customWidth="1"/>
    <col min="11007" max="11007" width="11.28515625" style="4" customWidth="1"/>
    <col min="11008" max="11008" width="14.28515625" style="4" customWidth="1"/>
    <col min="11009" max="11009" width="16.28515625" style="4" customWidth="1"/>
    <col min="11010" max="11010" width="22.28515625" style="4" customWidth="1"/>
    <col min="11011" max="11011" width="17.42578125" style="4" customWidth="1"/>
    <col min="11012" max="11012" width="21.5703125" style="4" customWidth="1"/>
    <col min="11013" max="11013" width="14.28515625" style="4" customWidth="1"/>
    <col min="11014" max="11014" width="9.140625" style="4" customWidth="1"/>
    <col min="11015" max="11015" width="11.28515625" style="4" customWidth="1"/>
    <col min="11016" max="11259" width="9.140625" style="4"/>
    <col min="11260" max="11260" width="26" style="4" customWidth="1"/>
    <col min="11261" max="11261" width="21.140625" style="4" customWidth="1"/>
    <col min="11262" max="11262" width="11.140625" style="4" customWidth="1"/>
    <col min="11263" max="11263" width="11.28515625" style="4" customWidth="1"/>
    <col min="11264" max="11264" width="14.28515625" style="4" customWidth="1"/>
    <col min="11265" max="11265" width="16.28515625" style="4" customWidth="1"/>
    <col min="11266" max="11266" width="22.28515625" style="4" customWidth="1"/>
    <col min="11267" max="11267" width="17.42578125" style="4" customWidth="1"/>
    <col min="11268" max="11268" width="21.5703125" style="4" customWidth="1"/>
    <col min="11269" max="11269" width="14.28515625" style="4" customWidth="1"/>
    <col min="11270" max="11270" width="9.140625" style="4" customWidth="1"/>
    <col min="11271" max="11271" width="11.28515625" style="4" customWidth="1"/>
    <col min="11272" max="11515" width="9.140625" style="4"/>
    <col min="11516" max="11516" width="26" style="4" customWidth="1"/>
    <col min="11517" max="11517" width="21.140625" style="4" customWidth="1"/>
    <col min="11518" max="11518" width="11.140625" style="4" customWidth="1"/>
    <col min="11519" max="11519" width="11.28515625" style="4" customWidth="1"/>
    <col min="11520" max="11520" width="14.28515625" style="4" customWidth="1"/>
    <col min="11521" max="11521" width="16.28515625" style="4" customWidth="1"/>
    <col min="11522" max="11522" width="22.28515625" style="4" customWidth="1"/>
    <col min="11523" max="11523" width="17.42578125" style="4" customWidth="1"/>
    <col min="11524" max="11524" width="21.5703125" style="4" customWidth="1"/>
    <col min="11525" max="11525" width="14.28515625" style="4" customWidth="1"/>
    <col min="11526" max="11526" width="9.140625" style="4" customWidth="1"/>
    <col min="11527" max="11527" width="11.28515625" style="4" customWidth="1"/>
    <col min="11528" max="11771" width="9.140625" style="4"/>
    <col min="11772" max="11772" width="26" style="4" customWidth="1"/>
    <col min="11773" max="11773" width="21.140625" style="4" customWidth="1"/>
    <col min="11774" max="11774" width="11.140625" style="4" customWidth="1"/>
    <col min="11775" max="11775" width="11.28515625" style="4" customWidth="1"/>
    <col min="11776" max="11776" width="14.28515625" style="4" customWidth="1"/>
    <col min="11777" max="11777" width="16.28515625" style="4" customWidth="1"/>
    <col min="11778" max="11778" width="22.28515625" style="4" customWidth="1"/>
    <col min="11779" max="11779" width="17.42578125" style="4" customWidth="1"/>
    <col min="11780" max="11780" width="21.5703125" style="4" customWidth="1"/>
    <col min="11781" max="11781" width="14.28515625" style="4" customWidth="1"/>
    <col min="11782" max="11782" width="9.140625" style="4" customWidth="1"/>
    <col min="11783" max="11783" width="11.28515625" style="4" customWidth="1"/>
    <col min="11784" max="12027" width="9.140625" style="4"/>
    <col min="12028" max="12028" width="26" style="4" customWidth="1"/>
    <col min="12029" max="12029" width="21.140625" style="4" customWidth="1"/>
    <col min="12030" max="12030" width="11.140625" style="4" customWidth="1"/>
    <col min="12031" max="12031" width="11.28515625" style="4" customWidth="1"/>
    <col min="12032" max="12032" width="14.28515625" style="4" customWidth="1"/>
    <col min="12033" max="12033" width="16.28515625" style="4" customWidth="1"/>
    <col min="12034" max="12034" width="22.28515625" style="4" customWidth="1"/>
    <col min="12035" max="12035" width="17.42578125" style="4" customWidth="1"/>
    <col min="12036" max="12036" width="21.5703125" style="4" customWidth="1"/>
    <col min="12037" max="12037" width="14.28515625" style="4" customWidth="1"/>
    <col min="12038" max="12038" width="9.140625" style="4" customWidth="1"/>
    <col min="12039" max="12039" width="11.28515625" style="4" customWidth="1"/>
    <col min="12040" max="12283" width="9.140625" style="4"/>
    <col min="12284" max="12284" width="26" style="4" customWidth="1"/>
    <col min="12285" max="12285" width="21.140625" style="4" customWidth="1"/>
    <col min="12286" max="12286" width="11.140625" style="4" customWidth="1"/>
    <col min="12287" max="12287" width="11.28515625" style="4" customWidth="1"/>
    <col min="12288" max="12288" width="14.28515625" style="4" customWidth="1"/>
    <col min="12289" max="12289" width="16.28515625" style="4" customWidth="1"/>
    <col min="12290" max="12290" width="22.28515625" style="4" customWidth="1"/>
    <col min="12291" max="12291" width="17.42578125" style="4" customWidth="1"/>
    <col min="12292" max="12292" width="21.5703125" style="4" customWidth="1"/>
    <col min="12293" max="12293" width="14.28515625" style="4" customWidth="1"/>
    <col min="12294" max="12294" width="9.140625" style="4" customWidth="1"/>
    <col min="12295" max="12295" width="11.28515625" style="4" customWidth="1"/>
    <col min="12296" max="12539" width="9.140625" style="4"/>
    <col min="12540" max="12540" width="26" style="4" customWidth="1"/>
    <col min="12541" max="12541" width="21.140625" style="4" customWidth="1"/>
    <col min="12542" max="12542" width="11.140625" style="4" customWidth="1"/>
    <col min="12543" max="12543" width="11.28515625" style="4" customWidth="1"/>
    <col min="12544" max="12544" width="14.28515625" style="4" customWidth="1"/>
    <col min="12545" max="12545" width="16.28515625" style="4" customWidth="1"/>
    <col min="12546" max="12546" width="22.28515625" style="4" customWidth="1"/>
    <col min="12547" max="12547" width="17.42578125" style="4" customWidth="1"/>
    <col min="12548" max="12548" width="21.5703125" style="4" customWidth="1"/>
    <col min="12549" max="12549" width="14.28515625" style="4" customWidth="1"/>
    <col min="12550" max="12550" width="9.140625" style="4" customWidth="1"/>
    <col min="12551" max="12551" width="11.28515625" style="4" customWidth="1"/>
    <col min="12552" max="12795" width="9.140625" style="4"/>
    <col min="12796" max="12796" width="26" style="4" customWidth="1"/>
    <col min="12797" max="12797" width="21.140625" style="4" customWidth="1"/>
    <col min="12798" max="12798" width="11.140625" style="4" customWidth="1"/>
    <col min="12799" max="12799" width="11.28515625" style="4" customWidth="1"/>
    <col min="12800" max="12800" width="14.28515625" style="4" customWidth="1"/>
    <col min="12801" max="12801" width="16.28515625" style="4" customWidth="1"/>
    <col min="12802" max="12802" width="22.28515625" style="4" customWidth="1"/>
    <col min="12803" max="12803" width="17.42578125" style="4" customWidth="1"/>
    <col min="12804" max="12804" width="21.5703125" style="4" customWidth="1"/>
    <col min="12805" max="12805" width="14.28515625" style="4" customWidth="1"/>
    <col min="12806" max="12806" width="9.140625" style="4" customWidth="1"/>
    <col min="12807" max="12807" width="11.28515625" style="4" customWidth="1"/>
    <col min="12808" max="13051" width="9.140625" style="4"/>
    <col min="13052" max="13052" width="26" style="4" customWidth="1"/>
    <col min="13053" max="13053" width="21.140625" style="4" customWidth="1"/>
    <col min="13054" max="13054" width="11.140625" style="4" customWidth="1"/>
    <col min="13055" max="13055" width="11.28515625" style="4" customWidth="1"/>
    <col min="13056" max="13056" width="14.28515625" style="4" customWidth="1"/>
    <col min="13057" max="13057" width="16.28515625" style="4" customWidth="1"/>
    <col min="13058" max="13058" width="22.28515625" style="4" customWidth="1"/>
    <col min="13059" max="13059" width="17.42578125" style="4" customWidth="1"/>
    <col min="13060" max="13060" width="21.5703125" style="4" customWidth="1"/>
    <col min="13061" max="13061" width="14.28515625" style="4" customWidth="1"/>
    <col min="13062" max="13062" width="9.140625" style="4" customWidth="1"/>
    <col min="13063" max="13063" width="11.28515625" style="4" customWidth="1"/>
    <col min="13064" max="13307" width="9.140625" style="4"/>
    <col min="13308" max="13308" width="26" style="4" customWidth="1"/>
    <col min="13309" max="13309" width="21.140625" style="4" customWidth="1"/>
    <col min="13310" max="13310" width="11.140625" style="4" customWidth="1"/>
    <col min="13311" max="13311" width="11.28515625" style="4" customWidth="1"/>
    <col min="13312" max="13312" width="14.28515625" style="4" customWidth="1"/>
    <col min="13313" max="13313" width="16.28515625" style="4" customWidth="1"/>
    <col min="13314" max="13314" width="22.28515625" style="4" customWidth="1"/>
    <col min="13315" max="13315" width="17.42578125" style="4" customWidth="1"/>
    <col min="13316" max="13316" width="21.5703125" style="4" customWidth="1"/>
    <col min="13317" max="13317" width="14.28515625" style="4" customWidth="1"/>
    <col min="13318" max="13318" width="9.140625" style="4" customWidth="1"/>
    <col min="13319" max="13319" width="11.28515625" style="4" customWidth="1"/>
    <col min="13320" max="13563" width="9.140625" style="4"/>
    <col min="13564" max="13564" width="26" style="4" customWidth="1"/>
    <col min="13565" max="13565" width="21.140625" style="4" customWidth="1"/>
    <col min="13566" max="13566" width="11.140625" style="4" customWidth="1"/>
    <col min="13567" max="13567" width="11.28515625" style="4" customWidth="1"/>
    <col min="13568" max="13568" width="14.28515625" style="4" customWidth="1"/>
    <col min="13569" max="13569" width="16.28515625" style="4" customWidth="1"/>
    <col min="13570" max="13570" width="22.28515625" style="4" customWidth="1"/>
    <col min="13571" max="13571" width="17.42578125" style="4" customWidth="1"/>
    <col min="13572" max="13572" width="21.5703125" style="4" customWidth="1"/>
    <col min="13573" max="13573" width="14.28515625" style="4" customWidth="1"/>
    <col min="13574" max="13574" width="9.140625" style="4" customWidth="1"/>
    <col min="13575" max="13575" width="11.28515625" style="4" customWidth="1"/>
    <col min="13576" max="13819" width="9.140625" style="4"/>
    <col min="13820" max="13820" width="26" style="4" customWidth="1"/>
    <col min="13821" max="13821" width="21.140625" style="4" customWidth="1"/>
    <col min="13822" max="13822" width="11.140625" style="4" customWidth="1"/>
    <col min="13823" max="13823" width="11.28515625" style="4" customWidth="1"/>
    <col min="13824" max="13824" width="14.28515625" style="4" customWidth="1"/>
    <col min="13825" max="13825" width="16.28515625" style="4" customWidth="1"/>
    <col min="13826" max="13826" width="22.28515625" style="4" customWidth="1"/>
    <col min="13827" max="13827" width="17.42578125" style="4" customWidth="1"/>
    <col min="13828" max="13828" width="21.5703125" style="4" customWidth="1"/>
    <col min="13829" max="13829" width="14.28515625" style="4" customWidth="1"/>
    <col min="13830" max="13830" width="9.140625" style="4" customWidth="1"/>
    <col min="13831" max="13831" width="11.28515625" style="4" customWidth="1"/>
    <col min="13832" max="14075" width="9.140625" style="4"/>
    <col min="14076" max="14076" width="26" style="4" customWidth="1"/>
    <col min="14077" max="14077" width="21.140625" style="4" customWidth="1"/>
    <col min="14078" max="14078" width="11.140625" style="4" customWidth="1"/>
    <col min="14079" max="14079" width="11.28515625" style="4" customWidth="1"/>
    <col min="14080" max="14080" width="14.28515625" style="4" customWidth="1"/>
    <col min="14081" max="14081" width="16.28515625" style="4" customWidth="1"/>
    <col min="14082" max="14082" width="22.28515625" style="4" customWidth="1"/>
    <col min="14083" max="14083" width="17.42578125" style="4" customWidth="1"/>
    <col min="14084" max="14084" width="21.5703125" style="4" customWidth="1"/>
    <col min="14085" max="14085" width="14.28515625" style="4" customWidth="1"/>
    <col min="14086" max="14086" width="9.140625" style="4" customWidth="1"/>
    <col min="14087" max="14087" width="11.28515625" style="4" customWidth="1"/>
    <col min="14088" max="14331" width="9.140625" style="4"/>
    <col min="14332" max="14332" width="26" style="4" customWidth="1"/>
    <col min="14333" max="14333" width="21.140625" style="4" customWidth="1"/>
    <col min="14334" max="14334" width="11.140625" style="4" customWidth="1"/>
    <col min="14335" max="14335" width="11.28515625" style="4" customWidth="1"/>
    <col min="14336" max="14336" width="14.28515625" style="4" customWidth="1"/>
    <col min="14337" max="14337" width="16.28515625" style="4" customWidth="1"/>
    <col min="14338" max="14338" width="22.28515625" style="4" customWidth="1"/>
    <col min="14339" max="14339" width="17.42578125" style="4" customWidth="1"/>
    <col min="14340" max="14340" width="21.5703125" style="4" customWidth="1"/>
    <col min="14341" max="14341" width="14.28515625" style="4" customWidth="1"/>
    <col min="14342" max="14342" width="9.140625" style="4" customWidth="1"/>
    <col min="14343" max="14343" width="11.28515625" style="4" customWidth="1"/>
    <col min="14344" max="14587" width="9.140625" style="4"/>
    <col min="14588" max="14588" width="26" style="4" customWidth="1"/>
    <col min="14589" max="14589" width="21.140625" style="4" customWidth="1"/>
    <col min="14590" max="14590" width="11.140625" style="4" customWidth="1"/>
    <col min="14591" max="14591" width="11.28515625" style="4" customWidth="1"/>
    <col min="14592" max="14592" width="14.28515625" style="4" customWidth="1"/>
    <col min="14593" max="14593" width="16.28515625" style="4" customWidth="1"/>
    <col min="14594" max="14594" width="22.28515625" style="4" customWidth="1"/>
    <col min="14595" max="14595" width="17.42578125" style="4" customWidth="1"/>
    <col min="14596" max="14596" width="21.5703125" style="4" customWidth="1"/>
    <col min="14597" max="14597" width="14.28515625" style="4" customWidth="1"/>
    <col min="14598" max="14598" width="9.140625" style="4" customWidth="1"/>
    <col min="14599" max="14599" width="11.28515625" style="4" customWidth="1"/>
    <col min="14600" max="14843" width="9.140625" style="4"/>
    <col min="14844" max="14844" width="26" style="4" customWidth="1"/>
    <col min="14845" max="14845" width="21.140625" style="4" customWidth="1"/>
    <col min="14846" max="14846" width="11.140625" style="4" customWidth="1"/>
    <col min="14847" max="14847" width="11.28515625" style="4" customWidth="1"/>
    <col min="14848" max="14848" width="14.28515625" style="4" customWidth="1"/>
    <col min="14849" max="14849" width="16.28515625" style="4" customWidth="1"/>
    <col min="14850" max="14850" width="22.28515625" style="4" customWidth="1"/>
    <col min="14851" max="14851" width="17.42578125" style="4" customWidth="1"/>
    <col min="14852" max="14852" width="21.5703125" style="4" customWidth="1"/>
    <col min="14853" max="14853" width="14.28515625" style="4" customWidth="1"/>
    <col min="14854" max="14854" width="9.140625" style="4" customWidth="1"/>
    <col min="14855" max="14855" width="11.28515625" style="4" customWidth="1"/>
    <col min="14856" max="15099" width="9.140625" style="4"/>
    <col min="15100" max="15100" width="26" style="4" customWidth="1"/>
    <col min="15101" max="15101" width="21.140625" style="4" customWidth="1"/>
    <col min="15102" max="15102" width="11.140625" style="4" customWidth="1"/>
    <col min="15103" max="15103" width="11.28515625" style="4" customWidth="1"/>
    <col min="15104" max="15104" width="14.28515625" style="4" customWidth="1"/>
    <col min="15105" max="15105" width="16.28515625" style="4" customWidth="1"/>
    <col min="15106" max="15106" width="22.28515625" style="4" customWidth="1"/>
    <col min="15107" max="15107" width="17.42578125" style="4" customWidth="1"/>
    <col min="15108" max="15108" width="21.5703125" style="4" customWidth="1"/>
    <col min="15109" max="15109" width="14.28515625" style="4" customWidth="1"/>
    <col min="15110" max="15110" width="9.140625" style="4" customWidth="1"/>
    <col min="15111" max="15111" width="11.28515625" style="4" customWidth="1"/>
    <col min="15112" max="15355" width="9.140625" style="4"/>
    <col min="15356" max="15356" width="26" style="4" customWidth="1"/>
    <col min="15357" max="15357" width="21.140625" style="4" customWidth="1"/>
    <col min="15358" max="15358" width="11.140625" style="4" customWidth="1"/>
    <col min="15359" max="15359" width="11.28515625" style="4" customWidth="1"/>
    <col min="15360" max="15360" width="14.28515625" style="4" customWidth="1"/>
    <col min="15361" max="15361" width="16.28515625" style="4" customWidth="1"/>
    <col min="15362" max="15362" width="22.28515625" style="4" customWidth="1"/>
    <col min="15363" max="15363" width="17.42578125" style="4" customWidth="1"/>
    <col min="15364" max="15364" width="21.5703125" style="4" customWidth="1"/>
    <col min="15365" max="15365" width="14.28515625" style="4" customWidth="1"/>
    <col min="15366" max="15366" width="9.140625" style="4" customWidth="1"/>
    <col min="15367" max="15367" width="11.28515625" style="4" customWidth="1"/>
    <col min="15368" max="15611" width="9.140625" style="4"/>
    <col min="15612" max="15612" width="26" style="4" customWidth="1"/>
    <col min="15613" max="15613" width="21.140625" style="4" customWidth="1"/>
    <col min="15614" max="15614" width="11.140625" style="4" customWidth="1"/>
    <col min="15615" max="15615" width="11.28515625" style="4" customWidth="1"/>
    <col min="15616" max="15616" width="14.28515625" style="4" customWidth="1"/>
    <col min="15617" max="15617" width="16.28515625" style="4" customWidth="1"/>
    <col min="15618" max="15618" width="22.28515625" style="4" customWidth="1"/>
    <col min="15619" max="15619" width="17.42578125" style="4" customWidth="1"/>
    <col min="15620" max="15620" width="21.5703125" style="4" customWidth="1"/>
    <col min="15621" max="15621" width="14.28515625" style="4" customWidth="1"/>
    <col min="15622" max="15622" width="9.140625" style="4" customWidth="1"/>
    <col min="15623" max="15623" width="11.28515625" style="4" customWidth="1"/>
    <col min="15624" max="15867" width="9.140625" style="4"/>
    <col min="15868" max="15868" width="26" style="4" customWidth="1"/>
    <col min="15869" max="15869" width="21.140625" style="4" customWidth="1"/>
    <col min="15870" max="15870" width="11.140625" style="4" customWidth="1"/>
    <col min="15871" max="15871" width="11.28515625" style="4" customWidth="1"/>
    <col min="15872" max="15872" width="14.28515625" style="4" customWidth="1"/>
    <col min="15873" max="15873" width="16.28515625" style="4" customWidth="1"/>
    <col min="15874" max="15874" width="22.28515625" style="4" customWidth="1"/>
    <col min="15875" max="15875" width="17.42578125" style="4" customWidth="1"/>
    <col min="15876" max="15876" width="21.5703125" style="4" customWidth="1"/>
    <col min="15877" max="15877" width="14.28515625" style="4" customWidth="1"/>
    <col min="15878" max="15878" width="9.140625" style="4" customWidth="1"/>
    <col min="15879" max="15879" width="11.28515625" style="4" customWidth="1"/>
    <col min="15880" max="16123" width="9.140625" style="4"/>
    <col min="16124" max="16124" width="26" style="4" customWidth="1"/>
    <col min="16125" max="16125" width="21.140625" style="4" customWidth="1"/>
    <col min="16126" max="16126" width="11.140625" style="4" customWidth="1"/>
    <col min="16127" max="16127" width="11.28515625" style="4" customWidth="1"/>
    <col min="16128" max="16128" width="14.28515625" style="4" customWidth="1"/>
    <col min="16129" max="16129" width="16.28515625" style="4" customWidth="1"/>
    <col min="16130" max="16130" width="22.28515625" style="4" customWidth="1"/>
    <col min="16131" max="16131" width="17.42578125" style="4" customWidth="1"/>
    <col min="16132" max="16132" width="21.5703125" style="4" customWidth="1"/>
    <col min="16133" max="16133" width="14.28515625" style="4" customWidth="1"/>
    <col min="16134" max="16134" width="9.140625" style="4" customWidth="1"/>
    <col min="16135" max="16135" width="11.28515625" style="4" customWidth="1"/>
    <col min="16136" max="16384" width="9.140625" style="4"/>
  </cols>
  <sheetData>
    <row r="1" spans="1:18" s="61" customFormat="1" ht="15.75" x14ac:dyDescent="0.25">
      <c r="A1" s="225" t="s">
        <v>240</v>
      </c>
      <c r="B1" s="226"/>
      <c r="C1" s="226"/>
      <c r="D1" s="226"/>
      <c r="E1" s="226"/>
      <c r="F1" s="226"/>
      <c r="G1" s="226"/>
      <c r="H1" s="226"/>
      <c r="I1" s="226"/>
    </row>
    <row r="2" spans="1:18" s="61" customFormat="1" ht="15.75" x14ac:dyDescent="0.25">
      <c r="A2" s="225" t="s">
        <v>60</v>
      </c>
      <c r="B2" s="227"/>
      <c r="C2" s="227"/>
      <c r="D2" s="227"/>
      <c r="E2" s="227"/>
      <c r="F2" s="227"/>
      <c r="G2" s="227"/>
      <c r="H2" s="227"/>
      <c r="I2" s="227"/>
    </row>
    <row r="4" spans="1:18" ht="64.5" customHeight="1" x14ac:dyDescent="0.25">
      <c r="A4" s="228" t="s">
        <v>2</v>
      </c>
      <c r="B4" s="228" t="s">
        <v>243</v>
      </c>
      <c r="C4" s="231" t="s">
        <v>170</v>
      </c>
      <c r="D4" s="231"/>
      <c r="E4" s="231"/>
      <c r="F4" s="231"/>
      <c r="G4" s="188" t="s">
        <v>171</v>
      </c>
      <c r="H4" s="234" t="s">
        <v>172</v>
      </c>
      <c r="I4" s="234" t="s">
        <v>173</v>
      </c>
      <c r="J4" s="220" t="s">
        <v>265</v>
      </c>
      <c r="K4" s="220"/>
      <c r="L4" s="220"/>
      <c r="M4" s="220"/>
      <c r="N4" s="220"/>
      <c r="O4" s="66" t="s">
        <v>266</v>
      </c>
      <c r="P4" s="221" t="s">
        <v>244</v>
      </c>
    </row>
    <row r="5" spans="1:18" ht="15.75" customHeight="1" x14ac:dyDescent="0.25">
      <c r="A5" s="229"/>
      <c r="B5" s="229"/>
      <c r="C5" s="81" t="s">
        <v>174</v>
      </c>
      <c r="D5" s="81" t="s">
        <v>175</v>
      </c>
      <c r="E5" s="81" t="s">
        <v>176</v>
      </c>
      <c r="F5" s="81" t="s">
        <v>177</v>
      </c>
      <c r="G5" s="232"/>
      <c r="H5" s="235"/>
      <c r="I5" s="235"/>
      <c r="J5" s="223" t="s">
        <v>230</v>
      </c>
      <c r="K5" s="224"/>
      <c r="L5" s="223" t="s">
        <v>231</v>
      </c>
      <c r="M5" s="224"/>
      <c r="N5" s="119" t="s">
        <v>232</v>
      </c>
      <c r="O5" s="67"/>
      <c r="P5" s="222"/>
    </row>
    <row r="6" spans="1:18" ht="96.75" customHeight="1" x14ac:dyDescent="0.25">
      <c r="A6" s="230"/>
      <c r="B6" s="230"/>
      <c r="C6" s="81" t="s">
        <v>61</v>
      </c>
      <c r="D6" s="81" t="s">
        <v>62</v>
      </c>
      <c r="E6" s="81" t="s">
        <v>63</v>
      </c>
      <c r="F6" s="81" t="s">
        <v>178</v>
      </c>
      <c r="G6" s="233"/>
      <c r="H6" s="236"/>
      <c r="I6" s="237"/>
      <c r="J6" s="68" t="s">
        <v>267</v>
      </c>
      <c r="K6" s="68" t="s">
        <v>268</v>
      </c>
      <c r="L6" s="68" t="s">
        <v>269</v>
      </c>
      <c r="M6" s="68" t="s">
        <v>270</v>
      </c>
      <c r="N6" s="68" t="s">
        <v>271</v>
      </c>
      <c r="O6" s="68"/>
      <c r="P6" s="34" t="s">
        <v>245</v>
      </c>
    </row>
    <row r="7" spans="1:18" ht="18.75" customHeight="1" x14ac:dyDescent="0.25">
      <c r="A7" s="46"/>
      <c r="B7" s="86" t="s">
        <v>246</v>
      </c>
      <c r="C7" s="102">
        <v>0</v>
      </c>
      <c r="D7" s="102">
        <v>8.6999999999999994E-2</v>
      </c>
      <c r="E7" s="105">
        <v>1</v>
      </c>
      <c r="F7" s="102">
        <v>8.6999999999999994E-2</v>
      </c>
      <c r="G7" s="103">
        <v>0.16700000000000001</v>
      </c>
      <c r="H7" s="104"/>
      <c r="I7" s="104"/>
      <c r="J7" s="74"/>
      <c r="K7" s="74"/>
      <c r="L7" s="69">
        <v>0</v>
      </c>
      <c r="M7" s="69">
        <v>9.5000000000000001E-2</v>
      </c>
      <c r="N7" s="69">
        <v>0</v>
      </c>
      <c r="O7" s="69">
        <f>AVERAGE(C7:N7)</f>
        <v>0.17949999999999999</v>
      </c>
      <c r="P7" s="106">
        <f>O7*-1.5</f>
        <v>-0.26924999999999999</v>
      </c>
      <c r="R7" s="120"/>
    </row>
  </sheetData>
  <mergeCells count="12">
    <mergeCell ref="J4:N4"/>
    <mergeCell ref="P4:P5"/>
    <mergeCell ref="J5:K5"/>
    <mergeCell ref="L5:M5"/>
    <mergeCell ref="A1:I1"/>
    <mergeCell ref="A2:I2"/>
    <mergeCell ref="A4:A6"/>
    <mergeCell ref="B4:B6"/>
    <mergeCell ref="C4:F4"/>
    <mergeCell ref="G4:G6"/>
    <mergeCell ref="H4:H6"/>
    <mergeCell ref="I4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5</vt:i4>
      </vt:variant>
    </vt:vector>
  </HeadingPairs>
  <TitlesOfParts>
    <vt:vector size="17" baseType="lpstr">
      <vt:lpstr>цветовые индикаторы</vt:lpstr>
      <vt:lpstr>ТРЕБОВАНИЯ К ЗАПОЛНЕНИЮ</vt:lpstr>
      <vt:lpstr>1.1.</vt:lpstr>
      <vt:lpstr>1.2.</vt:lpstr>
      <vt:lpstr>1.3.</vt:lpstr>
      <vt:lpstr>2.1.</vt:lpstr>
      <vt:lpstr>2.2.</vt:lpstr>
      <vt:lpstr>2.3</vt:lpstr>
      <vt:lpstr>2.4</vt:lpstr>
      <vt:lpstr>2.5</vt:lpstr>
      <vt:lpstr>III</vt:lpstr>
      <vt:lpstr>Справка </vt:lpstr>
      <vt:lpstr>'1.1.'!Область_печати</vt:lpstr>
      <vt:lpstr>'2.1.'!Область_печати</vt:lpstr>
      <vt:lpstr>'2.2.'!Область_печати</vt:lpstr>
      <vt:lpstr>'2.3'!Область_печати</vt:lpstr>
      <vt:lpstr>'Справка '!Область_печати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YSL-W7</dc:creator>
  <cp:lastModifiedBy>Руслан</cp:lastModifiedBy>
  <cp:lastPrinted>2022-11-08T10:59:27Z</cp:lastPrinted>
  <dcterms:created xsi:type="dcterms:W3CDTF">2018-02-04T20:59:32Z</dcterms:created>
  <dcterms:modified xsi:type="dcterms:W3CDTF">2023-03-13T07:33:53Z</dcterms:modified>
</cp:coreProperties>
</file>