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/>
  </bookViews>
  <sheets>
    <sheet name="меню шаблон " sheetId="54" r:id="rId1"/>
    <sheet name="меню шаблон  (2)" sheetId="58" r:id="rId2"/>
  </sheets>
  <definedNames>
    <definedName name="_xlnm.Print_Titles" localSheetId="0">'меню шаблон '!$18:$24</definedName>
    <definedName name="_xlnm.Print_Titles" localSheetId="1">'меню шаблон  (2)'!$18:$24</definedName>
    <definedName name="_xlnm.Print_Area" localSheetId="0">'меню шаблон '!$A$4:$V$56</definedName>
    <definedName name="_xlnm.Print_Area" localSheetId="1">'меню шаблон  (2)'!$A$4:$V$56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<sst xmlns="http://schemas.openxmlformats.org/spreadsheetml/2006/main" count="408" uniqueCount="129">
  <si>
    <t>Утверждаю</t>
  </si>
  <si>
    <t>Утв. Приказом Минфина  РФ от 30 декабря 2008 г.  № 148н</t>
  </si>
  <si>
    <t>ЗАВЕДУЮЩИЙ</t>
  </si>
  <si>
    <t>Галянт О.В.</t>
  </si>
  <si>
    <t>Меню-требование на выдачу продуктов питания № _________</t>
  </si>
  <si>
    <t>(подпись)</t>
  </si>
  <si>
    <t>(расшифровка подписи)</t>
  </si>
  <si>
    <t>19 мая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</si>
  <si>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</si>
  <si>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</si>
  <si>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</si>
  <si>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</si>
  <si>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</si>
  <si>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</si>
  <si>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</si>
  <si>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</si>
  <si>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</si>
  <si>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мая</t>
  </si>
  <si>
    <t>2025 года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</si>
  <si>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</si>
  <si>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</si>
  <si>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</si>
  <si>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</si>
  <si>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</si>
  <si>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</si>
  <si>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</si>
  <si>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</si>
  <si>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</si>
  <si>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</si>
  <si>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</si>
  <si>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</si>
  <si>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 xml:space="preserve"> 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</si>
  <si>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</si>
  <si>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</si>
  <si>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</si>
  <si>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</si>
  <si>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</si>
  <si>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</si>
  <si>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</si>
  <si>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</si>
  <si>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</si>
  <si>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>Бутерброд с маслом</t>
  </si>
  <si>
    <t>Суп молочный с макаронами</t>
  </si>
  <si>
    <t>Чай с сахаром</t>
  </si>
  <si>
    <t>Яблоки</t>
  </si>
  <si>
    <t>ОБЕД</t>
  </si>
  <si>
    <t>Борщ вегетарианский</t>
  </si>
  <si>
    <t xml:space="preserve">Рыба тушенная с овощаи </t>
  </si>
  <si>
    <t>Каша рисовая</t>
  </si>
  <si>
    <t>Огурец соленый</t>
  </si>
  <si>
    <t>Кисель из повидла</t>
  </si>
  <si>
    <t>Хлеб пшеничный</t>
  </si>
  <si>
    <t>Хлеб ржаной</t>
  </si>
  <si>
    <t>ПОЛДНИК</t>
  </si>
  <si>
    <t>Крендель с сахаром</t>
  </si>
  <si>
    <t>Ряженка</t>
  </si>
  <si>
    <t>на    довольствующихся</t>
  </si>
  <si>
    <t>на персонал</t>
  </si>
  <si>
    <t>Выход --- вес  порций</t>
  </si>
  <si>
    <t>30/10</t>
  </si>
  <si>
    <t>200/2</t>
  </si>
  <si>
    <t>180</t>
  </si>
  <si>
    <t>100</t>
  </si>
  <si>
    <t>200/10</t>
  </si>
  <si>
    <t>150</t>
  </si>
  <si>
    <t>60</t>
  </si>
  <si>
    <t>30</t>
  </si>
  <si>
    <t>38</t>
  </si>
  <si>
    <t>50</t>
  </si>
  <si>
    <t>145</t>
  </si>
  <si>
    <t>Количество порций</t>
  </si>
  <si>
    <t>Вода</t>
  </si>
  <si>
    <t>г.</t>
  </si>
  <si>
    <t>кг.</t>
  </si>
  <si>
    <t>Молоко</t>
  </si>
  <si>
    <t>Масло сливочное</t>
  </si>
  <si>
    <t>Сахар</t>
  </si>
  <si>
    <t>Соль</t>
  </si>
  <si>
    <t>Масло растительное</t>
  </si>
  <si>
    <t>Мука пшеничная</t>
  </si>
  <si>
    <t>Капуста</t>
  </si>
  <si>
    <t xml:space="preserve">Картофель </t>
  </si>
  <si>
    <t>Лук репчатый</t>
  </si>
  <si>
    <t>Морковь</t>
  </si>
  <si>
    <t>Яйца</t>
  </si>
  <si>
    <t>3 шт</t>
  </si>
  <si>
    <t>Филе минтая</t>
  </si>
  <si>
    <t xml:space="preserve">Крупа рисовая </t>
  </si>
  <si>
    <t>Макаронные изделия</t>
  </si>
  <si>
    <t>Свекла</t>
  </si>
  <si>
    <t>Говядина</t>
  </si>
  <si>
    <t>Лимонная кислота</t>
  </si>
  <si>
    <t>Сыр</t>
  </si>
  <si>
    <t>Чай</t>
  </si>
  <si>
    <t>Крахмал картофельный</t>
  </si>
  <si>
    <t>Ванильный сахар</t>
  </si>
  <si>
    <t>Дрожжи</t>
  </si>
  <si>
    <t>Томатная паста</t>
  </si>
  <si>
    <t>Какао-порошок</t>
  </si>
  <si>
    <t>Сметана</t>
  </si>
  <si>
    <t>Огурцы консервированные</t>
  </si>
  <si>
    <t>Повидло</t>
  </si>
  <si>
    <t>2 шт.</t>
  </si>
  <si>
    <t xml:space="preserve">Всего позиций </t>
  </si>
  <si>
    <t>Двадцать семь</t>
  </si>
  <si>
    <t>Медсестра</t>
  </si>
  <si>
    <t>Л.А.Будзинская</t>
  </si>
  <si>
    <t>Повар</t>
  </si>
  <si>
    <t>Н.Б.Гондюхина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</si>
  <si>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</si>
  <si>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</si>
  <si>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</si>
  <si>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</si>
  <si>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</si>
  <si>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</si>
  <si>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</si>
  <si>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</si>
  <si>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>детский сад от 1,5-3 лет</t>
  </si>
  <si>
    <t>Суп молочный с макаронными изделиями</t>
  </si>
  <si>
    <t>150/1,5</t>
  </si>
  <si>
    <t>70</t>
  </si>
  <si>
    <t>150/5</t>
  </si>
  <si>
    <t>80</t>
  </si>
  <si>
    <t>40</t>
  </si>
  <si>
    <t>Капуста свежая</t>
  </si>
  <si>
    <t>Творог</t>
  </si>
  <si>
    <t xml:space="preserve">Капуста белокочанная </t>
  </si>
  <si>
    <t>1 шт</t>
  </si>
  <si>
    <t>Двадцать шесть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</si>
</sst>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00"/>
  </numFmts>
  <fonts count="52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4"/>
      <name val="Times New Roman"/>
      <charset val="204"/>
    </font>
    <font>
      <sz val="16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sz val="7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b/>
      <sz val="2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3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8" applyNumberFormat="0" applyAlignment="0" applyProtection="0">
      <alignment vertical="center"/>
    </xf>
    <xf numFmtId="0" fontId="42" fillId="5" borderId="39" applyNumberFormat="0" applyAlignment="0" applyProtection="0">
      <alignment vertical="center"/>
    </xf>
    <xf numFmtId="0" fontId="43" fillId="5" borderId="38" applyNumberFormat="0" applyAlignment="0" applyProtection="0">
      <alignment vertical="center"/>
    </xf>
    <xf numFmtId="0" fontId="44" fillId="6" borderId="40" applyNumberFormat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</cellStyleXfs>
  <cellXfs count="2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textRotation="90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13" xfId="0" applyNumberFormat="1" applyFont="1" applyBorder="1" applyAlignment="1" applyProtection="1">
      <alignment horizontal="center" vertical="justify"/>
      <protection locked="0"/>
    </xf>
    <xf numFmtId="0" fontId="14" fillId="0" borderId="11" xfId="0" applyNumberFormat="1" applyFont="1" applyBorder="1" applyAlignment="1" applyProtection="1">
      <alignment horizontal="center" vertical="justify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3" fillId="2" borderId="13" xfId="0" applyNumberFormat="1" applyFont="1" applyFill="1" applyBorder="1" applyAlignment="1" applyProtection="1">
      <alignment horizontal="center" vertical="justify"/>
      <protection locked="0"/>
    </xf>
    <xf numFmtId="0" fontId="14" fillId="2" borderId="11" xfId="0" applyNumberFormat="1" applyFont="1" applyFill="1" applyBorder="1" applyAlignment="1" applyProtection="1">
      <alignment horizontal="center" vertical="justify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/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9" fillId="0" borderId="6" xfId="0" applyFont="1" applyBorder="1" applyAlignment="1">
      <alignment horizont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20" xfId="0" applyFont="1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23" fillId="0" borderId="15" xfId="0" applyNumberFormat="1" applyFont="1" applyBorder="1" applyAlignment="1" applyProtection="1">
      <alignment horizontal="center"/>
      <protection locked="0"/>
    </xf>
    <xf numFmtId="0" fontId="23" fillId="0" borderId="21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 vertical="justify"/>
      <protection locked="0"/>
    </xf>
    <xf numFmtId="0" fontId="7" fillId="0" borderId="7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3" xfId="0" applyBorder="1"/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5" fillId="0" borderId="27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16" xfId="0" applyNumberFormat="1" applyFont="1" applyBorder="1" applyAlignment="1" applyProtection="1">
      <alignment horizontal="center"/>
      <protection locked="0"/>
    </xf>
    <xf numFmtId="0" fontId="23" fillId="0" borderId="29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28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/>
    </xf>
    <xf numFmtId="180" fontId="7" fillId="0" borderId="27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2" borderId="0" xfId="0" applyFont="1" applyFill="1"/>
    <xf numFmtId="0" fontId="14" fillId="2" borderId="12" xfId="0" applyNumberFormat="1" applyFont="1" applyFill="1" applyBorder="1" applyAlignment="1" applyProtection="1">
      <alignment horizontal="center" vertical="justify"/>
      <protection locked="0"/>
    </xf>
    <xf numFmtId="0" fontId="25" fillId="2" borderId="28" xfId="0" applyNumberFormat="1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/>
    </xf>
    <xf numFmtId="0" fontId="25" fillId="2" borderId="27" xfId="0" applyNumberFormat="1" applyFont="1" applyFill="1" applyBorder="1" applyAlignment="1">
      <alignment horizontal="center" vertical="center"/>
    </xf>
    <xf numFmtId="0" fontId="27" fillId="0" borderId="0" xfId="0" applyFont="1"/>
    <xf numFmtId="180" fontId="7" fillId="0" borderId="31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/>
    </xf>
    <xf numFmtId="180" fontId="7" fillId="0" borderId="32" xfId="0" applyNumberFormat="1" applyFont="1" applyBorder="1" applyAlignment="1">
      <alignment horizontal="center"/>
    </xf>
    <xf numFmtId="49" fontId="9" fillId="0" borderId="33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6" fillId="0" borderId="23" xfId="0" applyNumberFormat="1" applyFont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0" fontId="13" fillId="0" borderId="28" xfId="0" applyNumberFormat="1" applyFont="1" applyBorder="1" applyAlignment="1" applyProtection="1">
      <alignment horizontal="center" vertical="justify"/>
      <protection locked="0"/>
    </xf>
    <xf numFmtId="0" fontId="6" fillId="0" borderId="27" xfId="0" applyNumberFormat="1" applyFont="1" applyBorder="1" applyAlignment="1">
      <alignment horizontal="center"/>
    </xf>
    <xf numFmtId="0" fontId="12" fillId="0" borderId="12" xfId="0" applyFont="1" applyBorder="1" applyAlignment="1" applyProtection="1">
      <alignment horizontal="center" wrapText="1"/>
      <protection locked="0"/>
    </xf>
    <xf numFmtId="180" fontId="7" fillId="0" borderId="25" xfId="0" applyNumberFormat="1" applyFont="1" applyBorder="1" applyAlignment="1">
      <alignment horizontal="left"/>
    </xf>
    <xf numFmtId="180" fontId="7" fillId="0" borderId="2" xfId="0" applyNumberFormat="1" applyFont="1" applyBorder="1" applyAlignment="1">
      <alignment horizontal="left"/>
    </xf>
    <xf numFmtId="0" fontId="12" fillId="0" borderId="30" xfId="0" applyFont="1" applyBorder="1" applyAlignment="1" applyProtection="1">
      <alignment horizontal="center" wrapText="1"/>
      <protection locked="0"/>
    </xf>
    <xf numFmtId="180" fontId="7" fillId="0" borderId="34" xfId="0" applyNumberFormat="1" applyFont="1" applyBorder="1" applyAlignment="1">
      <alignment horizontal="left"/>
    </xf>
    <xf numFmtId="180" fontId="7" fillId="0" borderId="1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justify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justify"/>
    </xf>
    <xf numFmtId="0" fontId="29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vertical="justify"/>
      <protection locked="0"/>
    </xf>
    <xf numFmtId="181" fontId="7" fillId="0" borderId="31" xfId="0" applyNumberFormat="1" applyFont="1" applyBorder="1" applyAlignment="1">
      <alignment horizontal="center"/>
    </xf>
    <xf numFmtId="181" fontId="7" fillId="0" borderId="32" xfId="0" applyNumberFormat="1" applyFont="1" applyBorder="1" applyAlignment="1">
      <alignment horizontal="center"/>
    </xf>
    <xf numFmtId="0" fontId="30" fillId="0" borderId="0" xfId="0" applyFont="1"/>
    <xf numFmtId="180" fontId="7" fillId="0" borderId="13" xfId="0" applyNumberFormat="1" applyFont="1" applyBorder="1" applyAlignment="1">
      <alignment horizontal="left"/>
    </xf>
    <xf numFmtId="180" fontId="7" fillId="0" borderId="19" xfId="0" applyNumberFormat="1" applyFont="1" applyBorder="1" applyAlignment="1">
      <alignment horizontal="left"/>
    </xf>
    <xf numFmtId="180" fontId="6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10" fillId="2" borderId="0" xfId="0" applyFont="1" applyFill="1" applyBorder="1"/>
    <xf numFmtId="0" fontId="30" fillId="0" borderId="0" xfId="0" applyFont="1" applyBorder="1"/>
    <xf numFmtId="0" fontId="31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61"/>
  <sheetViews>
    <sheetView showZeros="0" tabSelected="1" zoomScale="50" zoomScaleNormal="50" zoomScaleSheetLayoutView="75" topLeftCell="A5" workbookViewId="0">
      <selection activeCell="A2" sqref="A2:AN108"/>
    </sheetView>
  </sheetViews>
  <sheetFormatPr defaultColWidth="9" defaultRowHeight="13.2"/>
  <cols>
    <col min="1" max="1" width="47.287037037037" customWidth="1"/>
    <col min="2" max="2" width="6.71296296296296" customWidth="1"/>
    <col min="3" max="3" width="7.11111111111111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8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20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25</v>
      </c>
      <c r="B13" s="19">
        <v>174.11</v>
      </c>
      <c r="C13" s="19"/>
      <c r="D13" s="19">
        <v>174.11</v>
      </c>
      <c r="E13" s="19"/>
      <c r="F13" s="19">
        <v>40</v>
      </c>
      <c r="G13" s="19"/>
      <c r="H13" s="19">
        <f>F13*D13</f>
        <v>6964.4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6964.4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40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  <c r="AL18" s="137"/>
      <c r="AM18" s="216"/>
      <c r="AN18" s="216"/>
    </row>
    <row r="19" ht="12" customHeight="1" spans="1:40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8"/>
      <c r="AJ19" s="139"/>
      <c r="AK19" s="140"/>
      <c r="AL19" s="141"/>
      <c r="AM19" s="216"/>
      <c r="AN19" s="216"/>
    </row>
    <row r="20" s="2" customFormat="1" ht="24" customHeight="1" spans="1:40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2"/>
      <c r="AK20" s="143"/>
      <c r="AL20" s="144"/>
      <c r="AM20" s="217"/>
      <c r="AN20" s="217"/>
    </row>
    <row r="21" ht="15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42</v>
      </c>
      <c r="G21" s="37" t="s">
        <v>43</v>
      </c>
      <c r="H21" s="38"/>
      <c r="I21" s="37" t="s">
        <v>44</v>
      </c>
      <c r="J21" s="80"/>
      <c r="K21" s="37" t="s">
        <v>45</v>
      </c>
      <c r="L21" s="37" t="s">
        <v>46</v>
      </c>
      <c r="M21" s="37" t="s">
        <v>47</v>
      </c>
      <c r="N21" s="37" t="s">
        <v>48</v>
      </c>
      <c r="O21" s="37" t="s">
        <v>49</v>
      </c>
      <c r="P21" s="37"/>
      <c r="Q21" s="37" t="s">
        <v>50</v>
      </c>
      <c r="R21" s="37" t="s">
        <v>51</v>
      </c>
      <c r="S21" s="37" t="s">
        <v>52</v>
      </c>
      <c r="T21" s="37"/>
      <c r="U21" s="37"/>
      <c r="V21" s="37" t="s">
        <v>53</v>
      </c>
      <c r="W21" s="37" t="s">
        <v>54</v>
      </c>
      <c r="X21" s="37" t="s">
        <v>55</v>
      </c>
      <c r="Y21" s="37"/>
      <c r="Z21" s="104"/>
      <c r="AA21" s="104"/>
      <c r="AB21" s="104"/>
      <c r="AC21" s="104"/>
      <c r="AD21" s="104"/>
      <c r="AE21" s="105"/>
      <c r="AF21" s="106"/>
      <c r="AG21" s="145"/>
      <c r="AH21" s="145"/>
      <c r="AI21" s="145"/>
      <c r="AJ21" s="146"/>
      <c r="AK21" s="147" t="s">
        <v>56</v>
      </c>
      <c r="AL21" s="148" t="s">
        <v>57</v>
      </c>
      <c r="AM21" s="218"/>
      <c r="AN21" s="218"/>
      <c r="AO21" s="149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/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50">
        <v>33</v>
      </c>
      <c r="AK22" s="41">
        <v>34</v>
      </c>
      <c r="AL22" s="42">
        <v>35</v>
      </c>
      <c r="AM22" s="218"/>
      <c r="AN22" s="218"/>
      <c r="AO22" s="149"/>
    </row>
    <row r="23" s="4" customFormat="1" ht="18.75" customHeight="1" spans="1:41">
      <c r="A23" s="43" t="s">
        <v>58</v>
      </c>
      <c r="B23" s="43"/>
      <c r="C23" s="44"/>
      <c r="D23" s="45"/>
      <c r="E23" s="46" t="s">
        <v>59</v>
      </c>
      <c r="F23" s="47" t="s">
        <v>60</v>
      </c>
      <c r="G23" s="46" t="s">
        <v>61</v>
      </c>
      <c r="H23" s="48"/>
      <c r="I23" s="81" t="s">
        <v>62</v>
      </c>
      <c r="J23" s="82"/>
      <c r="K23" s="48"/>
      <c r="L23" s="81" t="s">
        <v>63</v>
      </c>
      <c r="M23" s="48" t="s">
        <v>62</v>
      </c>
      <c r="N23" s="81" t="s">
        <v>64</v>
      </c>
      <c r="O23" s="48" t="s">
        <v>65</v>
      </c>
      <c r="P23" s="48"/>
      <c r="Q23" s="48" t="s">
        <v>61</v>
      </c>
      <c r="R23" s="48" t="s">
        <v>66</v>
      </c>
      <c r="S23" s="48" t="s">
        <v>67</v>
      </c>
      <c r="T23" s="48"/>
      <c r="U23" s="48"/>
      <c r="V23" s="48"/>
      <c r="W23" s="46" t="s">
        <v>68</v>
      </c>
      <c r="X23" s="46" t="s">
        <v>69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51"/>
      <c r="AK23" s="152"/>
      <c r="AL23" s="153"/>
      <c r="AM23" s="219"/>
      <c r="AN23" s="219"/>
      <c r="AO23" s="154"/>
    </row>
    <row r="24" s="3" customFormat="1" ht="19.5" customHeight="1" spans="1:41">
      <c r="A24" s="49" t="s">
        <v>70</v>
      </c>
      <c r="B24" s="49"/>
      <c r="C24" s="50"/>
      <c r="D24" s="51"/>
      <c r="E24" s="52">
        <v>40</v>
      </c>
      <c r="F24" s="52">
        <v>40</v>
      </c>
      <c r="G24" s="51">
        <v>40</v>
      </c>
      <c r="H24" s="52"/>
      <c r="I24" s="52">
        <v>40</v>
      </c>
      <c r="J24" s="52"/>
      <c r="K24" s="52"/>
      <c r="L24" s="52">
        <v>40</v>
      </c>
      <c r="M24" s="52">
        <v>40</v>
      </c>
      <c r="N24" s="52">
        <v>40</v>
      </c>
      <c r="O24" s="52">
        <v>40</v>
      </c>
      <c r="P24" s="52"/>
      <c r="Q24" s="52">
        <v>40</v>
      </c>
      <c r="R24" s="52">
        <v>40</v>
      </c>
      <c r="S24" s="52">
        <v>40</v>
      </c>
      <c r="T24" s="52"/>
      <c r="U24" s="52"/>
      <c r="V24" s="52"/>
      <c r="W24" s="51">
        <v>40</v>
      </c>
      <c r="X24" s="51">
        <v>40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5"/>
      <c r="AK24" s="156"/>
      <c r="AL24" s="157"/>
      <c r="AM24" s="218"/>
      <c r="AN24" s="218"/>
      <c r="AO24" s="149"/>
    </row>
    <row r="25" ht="29.25" customHeight="1" spans="1:41">
      <c r="A25" s="53" t="s">
        <v>71</v>
      </c>
      <c r="B25" s="54"/>
      <c r="C25" s="55" t="s">
        <v>72</v>
      </c>
      <c r="D25" s="56"/>
      <c r="E25" s="57"/>
      <c r="F25" s="57">
        <v>57</v>
      </c>
      <c r="G25" s="58">
        <v>150</v>
      </c>
      <c r="H25" s="57"/>
      <c r="I25" s="57"/>
      <c r="J25" s="57"/>
      <c r="K25" s="57"/>
      <c r="L25" s="57">
        <v>160</v>
      </c>
      <c r="M25" s="57">
        <v>21</v>
      </c>
      <c r="N25" s="57">
        <v>113</v>
      </c>
      <c r="O25" s="57"/>
      <c r="P25" s="57"/>
      <c r="Q25" s="57">
        <v>171.9</v>
      </c>
      <c r="R25" s="57"/>
      <c r="S25" s="57"/>
      <c r="T25" s="57"/>
      <c r="U25" s="57"/>
      <c r="V25" s="57"/>
      <c r="W25" s="58">
        <v>10</v>
      </c>
      <c r="X25" s="58"/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8"/>
      <c r="AK25" s="159">
        <f>SUM(D26:AE26)</f>
        <v>27.316</v>
      </c>
      <c r="AL25" s="160">
        <f>SUM(AF26:AJ26)</f>
        <v>0</v>
      </c>
      <c r="AM25" s="218"/>
      <c r="AN25" s="218"/>
      <c r="AO25" s="149"/>
    </row>
    <row r="26" ht="23.25" customHeight="1" spans="1:41">
      <c r="A26" s="59"/>
      <c r="B26" s="60"/>
      <c r="C26" s="55" t="s">
        <v>73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2.28</v>
      </c>
      <c r="G26" s="62">
        <f t="shared" si="0"/>
        <v>6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6.4</v>
      </c>
      <c r="M26" s="62">
        <f t="shared" si="0"/>
        <v>0.84</v>
      </c>
      <c r="N26" s="62">
        <f t="shared" si="0"/>
        <v>4.52</v>
      </c>
      <c r="O26" s="62">
        <f t="shared" si="0"/>
        <v>0</v>
      </c>
      <c r="P26" s="62">
        <f t="shared" si="0"/>
        <v>0</v>
      </c>
      <c r="Q26" s="62">
        <f t="shared" si="0"/>
        <v>6.876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0.4</v>
      </c>
      <c r="X26" s="62">
        <f t="shared" si="0"/>
        <v>0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61">
        <f t="shared" si="0"/>
        <v>0</v>
      </c>
      <c r="AK26" s="162"/>
      <c r="AL26" s="163"/>
      <c r="AM26" s="218"/>
      <c r="AN26" s="218"/>
      <c r="AO26" s="149"/>
    </row>
    <row r="27" ht="29.25" customHeight="1" spans="1:41">
      <c r="A27" s="53" t="s">
        <v>74</v>
      </c>
      <c r="B27" s="54"/>
      <c r="C27" s="55" t="s">
        <v>72</v>
      </c>
      <c r="D27" s="56"/>
      <c r="E27" s="57"/>
      <c r="F27" s="57">
        <v>143.5</v>
      </c>
      <c r="G27" s="58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58"/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8"/>
      <c r="AK27" s="159">
        <f>SUM(D28:AE28)</f>
        <v>5.74</v>
      </c>
      <c r="AL27" s="160"/>
      <c r="AM27" s="220"/>
      <c r="AN27" s="220"/>
      <c r="AO27" s="149"/>
    </row>
    <row r="28" ht="28.5" customHeight="1" spans="1:41">
      <c r="A28" s="59"/>
      <c r="B28" s="60"/>
      <c r="C28" s="55" t="s">
        <v>73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5.74</v>
      </c>
      <c r="G28" s="62">
        <f t="shared" si="1"/>
        <v>0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</v>
      </c>
      <c r="N28" s="62">
        <f t="shared" si="1"/>
        <v>0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</v>
      </c>
      <c r="X28" s="62">
        <f t="shared" si="1"/>
        <v>0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5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61">
        <f t="shared" si="1"/>
        <v>0</v>
      </c>
      <c r="AK28" s="162"/>
      <c r="AL28" s="163"/>
      <c r="AM28" s="220"/>
      <c r="AN28" s="220"/>
      <c r="AO28" s="149"/>
    </row>
    <row r="29" ht="25.5" customHeight="1" spans="1:41">
      <c r="A29" s="53" t="s">
        <v>75</v>
      </c>
      <c r="B29" s="54"/>
      <c r="C29" s="55" t="s">
        <v>72</v>
      </c>
      <c r="D29" s="56"/>
      <c r="E29" s="57">
        <v>10</v>
      </c>
      <c r="F29" s="57">
        <v>2</v>
      </c>
      <c r="G29" s="58"/>
      <c r="H29" s="57"/>
      <c r="I29" s="57"/>
      <c r="J29" s="57"/>
      <c r="K29" s="57"/>
      <c r="L29" s="57"/>
      <c r="M29" s="57"/>
      <c r="N29" s="57">
        <v>5</v>
      </c>
      <c r="O29" s="57"/>
      <c r="P29" s="57"/>
      <c r="Q29" s="57"/>
      <c r="R29" s="57"/>
      <c r="S29" s="57"/>
      <c r="T29" s="57"/>
      <c r="U29" s="57"/>
      <c r="V29" s="57"/>
      <c r="W29" s="58">
        <v>7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8"/>
      <c r="AK29" s="159">
        <f>SUM(D30:AE30)</f>
        <v>0.96</v>
      </c>
      <c r="AL29" s="160">
        <f>SUM(AF30:AJ30)</f>
        <v>0</v>
      </c>
      <c r="AM29" s="218"/>
      <c r="AN29" s="218"/>
      <c r="AO29" s="149"/>
    </row>
    <row r="30" ht="28.5" customHeight="1" spans="1:41">
      <c r="A30" s="59"/>
      <c r="B30" s="60"/>
      <c r="C30" s="55" t="s">
        <v>73</v>
      </c>
      <c r="D30" s="61">
        <f t="shared" ref="D30:AJ30" si="2">(D$24*D29)/1000</f>
        <v>0</v>
      </c>
      <c r="E30" s="62">
        <f t="shared" si="2"/>
        <v>0.4</v>
      </c>
      <c r="F30" s="62">
        <f t="shared" si="2"/>
        <v>0.08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</v>
      </c>
      <c r="N30" s="62">
        <f t="shared" si="2"/>
        <v>0.2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0.28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5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61">
        <f t="shared" si="2"/>
        <v>0</v>
      </c>
      <c r="AK30" s="162"/>
      <c r="AL30" s="163"/>
      <c r="AM30" s="218"/>
      <c r="AN30" s="218"/>
      <c r="AO30" s="149"/>
    </row>
    <row r="31" ht="27.75" customHeight="1" spans="1:41">
      <c r="A31" s="53" t="s">
        <v>51</v>
      </c>
      <c r="B31" s="54"/>
      <c r="C31" s="55" t="s">
        <v>72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>
        <v>30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8"/>
      <c r="AK31" s="159">
        <f t="shared" ref="AK31" si="3">SUM(D32:AE32)</f>
        <v>2.4</v>
      </c>
      <c r="AL31" s="160">
        <f>SUM(AF32:AJ32)</f>
        <v>0</v>
      </c>
      <c r="AM31" s="218"/>
      <c r="AN31" s="218"/>
      <c r="AO31" s="149"/>
    </row>
    <row r="32" ht="24.75" customHeight="1" spans="1:41">
      <c r="A32" s="59"/>
      <c r="B32" s="60"/>
      <c r="C32" s="55" t="s">
        <v>73</v>
      </c>
      <c r="D32" s="61">
        <f t="shared" ref="D32:AJ32" si="4">(D$24*D31)/1000</f>
        <v>0</v>
      </c>
      <c r="E32" s="62">
        <f t="shared" si="4"/>
        <v>1.2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1.2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5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61">
        <f t="shared" si="4"/>
        <v>0</v>
      </c>
      <c r="AK32" s="162"/>
      <c r="AL32" s="163"/>
      <c r="AM32" s="218"/>
      <c r="AN32" s="218"/>
      <c r="AO32" s="149"/>
    </row>
    <row r="33" ht="29.25" customHeight="1" spans="1:41">
      <c r="A33" s="53" t="s">
        <v>52</v>
      </c>
      <c r="B33" s="54"/>
      <c r="C33" s="55" t="s">
        <v>72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8"/>
      <c r="AK33" s="159">
        <f t="shared" ref="AK33" si="5">SUM(D34:AE34)</f>
        <v>1.52</v>
      </c>
      <c r="AL33" s="160">
        <f>SUM(AF34:AJ34)</f>
        <v>0</v>
      </c>
      <c r="AM33" s="218"/>
      <c r="AN33" s="218"/>
      <c r="AO33" s="149"/>
    </row>
    <row r="34" ht="19.15" customHeight="1" spans="1:41">
      <c r="A34" s="59"/>
      <c r="B34" s="60"/>
      <c r="C34" s="55" t="s">
        <v>73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1.52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5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61">
        <f t="shared" si="6"/>
        <v>0</v>
      </c>
      <c r="AK34" s="162"/>
      <c r="AL34" s="163"/>
      <c r="AM34" s="218"/>
      <c r="AN34" s="218"/>
      <c r="AO34" s="149"/>
    </row>
    <row r="35" ht="26.25" customHeight="1" spans="1:41">
      <c r="A35" s="53" t="s">
        <v>76</v>
      </c>
      <c r="B35" s="54"/>
      <c r="C35" s="55" t="s">
        <v>72</v>
      </c>
      <c r="D35" s="56"/>
      <c r="E35" s="57"/>
      <c r="F35" s="57">
        <v>1.6</v>
      </c>
      <c r="G35" s="58">
        <v>10</v>
      </c>
      <c r="H35" s="57"/>
      <c r="I35" s="57"/>
      <c r="J35" s="57"/>
      <c r="K35" s="57"/>
      <c r="L35" s="57"/>
      <c r="M35" s="57"/>
      <c r="N35" s="57"/>
      <c r="O35" s="57"/>
      <c r="P35" s="57"/>
      <c r="Q35" s="57">
        <v>7.2</v>
      </c>
      <c r="R35" s="57"/>
      <c r="S35" s="57"/>
      <c r="T35" s="57"/>
      <c r="U35" s="57"/>
      <c r="V35" s="57"/>
      <c r="W35" s="58">
        <v>11</v>
      </c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8"/>
      <c r="AK35" s="159">
        <f t="shared" ref="AK35" si="7">SUM(D36:AE36)</f>
        <v>1.192</v>
      </c>
      <c r="AL35" s="160">
        <f>SUM(AF36:AJ36)</f>
        <v>0</v>
      </c>
      <c r="AM35" s="218"/>
      <c r="AN35" s="218"/>
      <c r="AO35" s="149"/>
    </row>
    <row r="36" ht="24.75" customHeight="1" spans="1:41">
      <c r="A36" s="59"/>
      <c r="B36" s="60"/>
      <c r="C36" s="55" t="s">
        <v>73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0.064</v>
      </c>
      <c r="G36" s="62">
        <f t="shared" si="8"/>
        <v>0.4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</v>
      </c>
      <c r="P36" s="62">
        <f t="shared" si="8"/>
        <v>0</v>
      </c>
      <c r="Q36" s="62">
        <f t="shared" si="8"/>
        <v>0.288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0.44</v>
      </c>
      <c r="X36" s="62">
        <f t="shared" si="8"/>
        <v>0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5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61">
        <f t="shared" si="8"/>
        <v>0</v>
      </c>
      <c r="AK36" s="162"/>
      <c r="AL36" s="163"/>
      <c r="AM36" s="218"/>
      <c r="AN36" s="218"/>
      <c r="AO36" s="149"/>
    </row>
    <row r="37" ht="27" customHeight="1" spans="1:41">
      <c r="A37" s="53" t="s">
        <v>77</v>
      </c>
      <c r="B37" s="54"/>
      <c r="C37" s="55" t="s">
        <v>72</v>
      </c>
      <c r="D37" s="56"/>
      <c r="E37" s="57"/>
      <c r="F37" s="57">
        <v>0.2</v>
      </c>
      <c r="G37" s="58"/>
      <c r="H37" s="57"/>
      <c r="I37" s="57"/>
      <c r="J37" s="57"/>
      <c r="K37" s="57"/>
      <c r="L37" s="57">
        <v>2</v>
      </c>
      <c r="M37" s="57">
        <v>0.7</v>
      </c>
      <c r="N37" s="57">
        <v>1</v>
      </c>
      <c r="O37" s="57"/>
      <c r="P37" s="57"/>
      <c r="Q37" s="57"/>
      <c r="R37" s="57"/>
      <c r="S37" s="57"/>
      <c r="T37" s="57"/>
      <c r="U37" s="57"/>
      <c r="V37" s="57"/>
      <c r="W37" s="58">
        <v>0.15</v>
      </c>
      <c r="X37" s="58"/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8"/>
      <c r="AK37" s="159">
        <f t="shared" ref="AK37" si="9">SUM(D38:AE38)</f>
        <v>0.162</v>
      </c>
      <c r="AL37" s="160">
        <f>SUM(AF38:AJ38)</f>
        <v>0</v>
      </c>
      <c r="AM37" s="218"/>
      <c r="AN37" s="218"/>
      <c r="AO37" s="149"/>
    </row>
    <row r="38" ht="26.45" customHeight="1" spans="1:41">
      <c r="A38" s="59"/>
      <c r="B38" s="60"/>
      <c r="C38" s="55" t="s">
        <v>73</v>
      </c>
      <c r="D38" s="61">
        <f t="shared" ref="D38:AJ40" si="10">(D$24*D37)/1000</f>
        <v>0</v>
      </c>
      <c r="E38" s="62">
        <f t="shared" si="10"/>
        <v>0</v>
      </c>
      <c r="F38" s="62">
        <f t="shared" si="10"/>
        <v>0.008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0.08</v>
      </c>
      <c r="M38" s="62">
        <f t="shared" si="10"/>
        <v>0.028</v>
      </c>
      <c r="N38" s="62">
        <f t="shared" si="10"/>
        <v>0.04</v>
      </c>
      <c r="O38" s="62">
        <f t="shared" si="10"/>
        <v>0</v>
      </c>
      <c r="P38" s="62">
        <f t="shared" si="10"/>
        <v>0</v>
      </c>
      <c r="Q38" s="62">
        <f t="shared" si="10"/>
        <v>0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0.006</v>
      </c>
      <c r="X38" s="62">
        <f t="shared" si="10"/>
        <v>0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5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61">
        <f t="shared" si="10"/>
        <v>0</v>
      </c>
      <c r="AK38" s="162"/>
      <c r="AL38" s="163"/>
      <c r="AM38" s="218"/>
      <c r="AN38" s="218"/>
      <c r="AO38" s="149"/>
    </row>
    <row r="39" ht="28.5" customHeight="1" spans="1:41">
      <c r="A39" s="53" t="s">
        <v>78</v>
      </c>
      <c r="B39" s="54"/>
      <c r="C39" s="55" t="s">
        <v>72</v>
      </c>
      <c r="D39" s="56"/>
      <c r="E39" s="57"/>
      <c r="F39" s="57"/>
      <c r="G39" s="58"/>
      <c r="H39" s="57"/>
      <c r="I39" s="57"/>
      <c r="J39" s="57"/>
      <c r="K39" s="57"/>
      <c r="L39" s="57">
        <v>4</v>
      </c>
      <c r="M39" s="57">
        <v>5</v>
      </c>
      <c r="N39" s="57"/>
      <c r="O39" s="57"/>
      <c r="P39" s="57"/>
      <c r="Q39" s="57"/>
      <c r="R39" s="57"/>
      <c r="S39" s="57"/>
      <c r="T39" s="57"/>
      <c r="U39" s="57"/>
      <c r="V39" s="57"/>
      <c r="W39" s="58">
        <v>0.25</v>
      </c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8"/>
      <c r="AK39" s="159">
        <f t="shared" ref="AK39" si="11">SUM(D40:AE40)</f>
        <v>0.37</v>
      </c>
      <c r="AL39" s="160">
        <f>SUM(AF40:AJ40)</f>
        <v>0</v>
      </c>
      <c r="AM39" s="218"/>
      <c r="AN39" s="218"/>
      <c r="AO39" s="149"/>
    </row>
    <row r="40" ht="24.6" spans="1:41">
      <c r="A40" s="59"/>
      <c r="B40" s="60"/>
      <c r="C40" s="55" t="s">
        <v>73</v>
      </c>
      <c r="D40" s="61">
        <f t="shared" ref="D40:O40" si="12">(D$24*D39)/1000</f>
        <v>0</v>
      </c>
      <c r="E40" s="62">
        <f t="shared" si="12"/>
        <v>0</v>
      </c>
      <c r="F40" s="62">
        <f t="shared" si="12"/>
        <v>0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0.16</v>
      </c>
      <c r="M40" s="62">
        <f t="shared" si="12"/>
        <v>0.2</v>
      </c>
      <c r="N40" s="62">
        <f t="shared" si="12"/>
        <v>0</v>
      </c>
      <c r="O40" s="62">
        <f t="shared" si="12"/>
        <v>0</v>
      </c>
      <c r="P40" s="62">
        <f t="shared" si="10"/>
        <v>0</v>
      </c>
      <c r="Q40" s="62">
        <f t="shared" si="10"/>
        <v>0</v>
      </c>
      <c r="R40" s="62">
        <f t="shared" si="10"/>
        <v>0</v>
      </c>
      <c r="S40" s="62">
        <f t="shared" si="10"/>
        <v>0</v>
      </c>
      <c r="T40" s="62"/>
      <c r="U40" s="62">
        <f t="shared" ref="U40:AJ40" si="13">(U$24*U39)/1000</f>
        <v>0</v>
      </c>
      <c r="V40" s="62">
        <f t="shared" si="13"/>
        <v>0</v>
      </c>
      <c r="W40" s="62">
        <f t="shared" si="13"/>
        <v>0.01</v>
      </c>
      <c r="X40" s="62">
        <f t="shared" si="13"/>
        <v>0</v>
      </c>
      <c r="Y40" s="62">
        <f t="shared" si="13"/>
        <v>0</v>
      </c>
      <c r="Z40" s="62">
        <f t="shared" si="13"/>
        <v>0</v>
      </c>
      <c r="AA40" s="62">
        <f t="shared" si="13"/>
        <v>0</v>
      </c>
      <c r="AB40" s="62">
        <f t="shared" si="13"/>
        <v>0</v>
      </c>
      <c r="AC40" s="62">
        <f t="shared" si="13"/>
        <v>0</v>
      </c>
      <c r="AD40" s="62">
        <f t="shared" si="13"/>
        <v>0</v>
      </c>
      <c r="AE40" s="115">
        <f t="shared" si="13"/>
        <v>0</v>
      </c>
      <c r="AF40" s="62">
        <f t="shared" si="13"/>
        <v>0</v>
      </c>
      <c r="AG40" s="62">
        <f t="shared" si="13"/>
        <v>0</v>
      </c>
      <c r="AH40" s="62">
        <f t="shared" si="13"/>
        <v>0</v>
      </c>
      <c r="AI40" s="62">
        <f t="shared" si="13"/>
        <v>0</v>
      </c>
      <c r="AJ40" s="161">
        <f t="shared" si="13"/>
        <v>0</v>
      </c>
      <c r="AK40" s="162"/>
      <c r="AL40" s="163"/>
      <c r="AM40" s="218"/>
      <c r="AN40" s="218"/>
      <c r="AO40" s="149"/>
    </row>
    <row r="41" s="5" customFormat="1" ht="24.6" spans="1:41">
      <c r="A41" s="63" t="s">
        <v>79</v>
      </c>
      <c r="B41" s="54"/>
      <c r="C41" s="55" t="s">
        <v>72</v>
      </c>
      <c r="D41" s="56"/>
      <c r="E41" s="57"/>
      <c r="F41" s="57"/>
      <c r="G41" s="58"/>
      <c r="H41" s="57"/>
      <c r="I41" s="57"/>
      <c r="J41" s="57"/>
      <c r="K41" s="57"/>
      <c r="L41" s="57">
        <v>1.14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>
        <v>28</v>
      </c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8"/>
      <c r="AK41" s="159">
        <f t="shared" ref="AK41" si="14">SUM(D42:AE42)</f>
        <v>1.1656</v>
      </c>
      <c r="AL41" s="160">
        <f>SUM(AF42:AJ42)</f>
        <v>0</v>
      </c>
      <c r="AM41" s="221"/>
      <c r="AN41" s="221"/>
      <c r="AO41" s="166"/>
    </row>
    <row r="42" s="5" customFormat="1" ht="24.6" spans="1:41">
      <c r="A42" s="64"/>
      <c r="B42" s="60"/>
      <c r="C42" s="55" t="s">
        <v>73</v>
      </c>
      <c r="D42" s="61">
        <f t="shared" ref="D42:AJ42" si="15">(D$24*D41)/1000</f>
        <v>0</v>
      </c>
      <c r="E42" s="62">
        <f t="shared" si="15"/>
        <v>0</v>
      </c>
      <c r="F42" s="62">
        <f t="shared" si="15"/>
        <v>0</v>
      </c>
      <c r="G42" s="62">
        <f t="shared" si="15"/>
        <v>0</v>
      </c>
      <c r="H42" s="62">
        <f t="shared" si="15"/>
        <v>0</v>
      </c>
      <c r="I42" s="62">
        <f t="shared" si="15"/>
        <v>0</v>
      </c>
      <c r="J42" s="62">
        <f t="shared" si="15"/>
        <v>0</v>
      </c>
      <c r="K42" s="62">
        <f t="shared" si="15"/>
        <v>0</v>
      </c>
      <c r="L42" s="62">
        <f t="shared" si="15"/>
        <v>0.0456</v>
      </c>
      <c r="M42" s="62">
        <f t="shared" si="15"/>
        <v>0</v>
      </c>
      <c r="N42" s="62">
        <f t="shared" si="15"/>
        <v>0</v>
      </c>
      <c r="O42" s="62">
        <f t="shared" si="15"/>
        <v>0</v>
      </c>
      <c r="P42" s="62">
        <f t="shared" si="15"/>
        <v>0</v>
      </c>
      <c r="Q42" s="62">
        <f t="shared" si="15"/>
        <v>0</v>
      </c>
      <c r="R42" s="62">
        <f t="shared" si="15"/>
        <v>0</v>
      </c>
      <c r="S42" s="62">
        <f t="shared" si="15"/>
        <v>0</v>
      </c>
      <c r="T42" s="62">
        <f t="shared" si="15"/>
        <v>0</v>
      </c>
      <c r="U42" s="62">
        <f t="shared" si="15"/>
        <v>0</v>
      </c>
      <c r="V42" s="62">
        <f t="shared" si="15"/>
        <v>0</v>
      </c>
      <c r="W42" s="62">
        <f t="shared" si="15"/>
        <v>1.12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5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61">
        <f t="shared" si="15"/>
        <v>0</v>
      </c>
      <c r="AK42" s="162"/>
      <c r="AL42" s="163"/>
      <c r="AM42" s="221"/>
      <c r="AN42" s="221"/>
      <c r="AO42" s="166"/>
    </row>
    <row r="43" ht="24.6" spans="1:41">
      <c r="A43" s="65" t="s">
        <v>80</v>
      </c>
      <c r="B43" s="66"/>
      <c r="C43" s="67" t="s">
        <v>72</v>
      </c>
      <c r="D43" s="68"/>
      <c r="E43" s="69"/>
      <c r="F43" s="69"/>
      <c r="G43" s="70"/>
      <c r="H43" s="69"/>
      <c r="I43" s="69"/>
      <c r="J43" s="69"/>
      <c r="K43" s="69"/>
      <c r="L43" s="69">
        <v>50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70"/>
      <c r="X43" s="70"/>
      <c r="Y43" s="69"/>
      <c r="Z43" s="69"/>
      <c r="AA43" s="69"/>
      <c r="AB43" s="69"/>
      <c r="AC43" s="69"/>
      <c r="AD43" s="69"/>
      <c r="AE43" s="116"/>
      <c r="AF43" s="69"/>
      <c r="AG43" s="69"/>
      <c r="AH43" s="69"/>
      <c r="AI43" s="69"/>
      <c r="AJ43" s="167"/>
      <c r="AK43" s="159">
        <f t="shared" ref="AK43" si="16">SUM(D44:AE44)</f>
        <v>2</v>
      </c>
      <c r="AL43" s="168">
        <f>SUM(AF44:AJ44)</f>
        <v>0</v>
      </c>
      <c r="AM43" s="218"/>
      <c r="AN43" s="218"/>
      <c r="AO43" s="149"/>
    </row>
    <row r="44" ht="24.6" spans="1:41">
      <c r="A44" s="71"/>
      <c r="B44" s="72"/>
      <c r="C44" s="67" t="s">
        <v>73</v>
      </c>
      <c r="D44" s="73">
        <f t="shared" ref="D44:AJ44" si="17">(D$24*D43)/1000</f>
        <v>0</v>
      </c>
      <c r="E44" s="74">
        <f t="shared" si="17"/>
        <v>0</v>
      </c>
      <c r="F44" s="74">
        <f t="shared" si="17"/>
        <v>0</v>
      </c>
      <c r="G44" s="74">
        <f t="shared" si="17"/>
        <v>0</v>
      </c>
      <c r="H44" s="74">
        <f t="shared" si="17"/>
        <v>0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2</v>
      </c>
      <c r="M44" s="74">
        <f t="shared" si="17"/>
        <v>0</v>
      </c>
      <c r="N44" s="74">
        <f t="shared" si="17"/>
        <v>0</v>
      </c>
      <c r="O44" s="74">
        <f t="shared" si="17"/>
        <v>0</v>
      </c>
      <c r="P44" s="74">
        <f t="shared" si="17"/>
        <v>0</v>
      </c>
      <c r="Q44" s="74">
        <f t="shared" si="17"/>
        <v>0</v>
      </c>
      <c r="R44" s="74">
        <f t="shared" si="17"/>
        <v>0</v>
      </c>
      <c r="S44" s="74">
        <f t="shared" si="17"/>
        <v>0</v>
      </c>
      <c r="T44" s="74">
        <f t="shared" si="17"/>
        <v>0</v>
      </c>
      <c r="U44" s="74">
        <f t="shared" si="17"/>
        <v>0</v>
      </c>
      <c r="V44" s="74">
        <f t="shared" si="17"/>
        <v>0</v>
      </c>
      <c r="W44" s="74">
        <f t="shared" si="17"/>
        <v>0</v>
      </c>
      <c r="X44" s="74">
        <f t="shared" si="17"/>
        <v>0</v>
      </c>
      <c r="Y44" s="74">
        <f t="shared" si="17"/>
        <v>0</v>
      </c>
      <c r="Z44" s="74">
        <f t="shared" si="17"/>
        <v>0</v>
      </c>
      <c r="AA44" s="74">
        <f t="shared" si="17"/>
        <v>0</v>
      </c>
      <c r="AB44" s="74">
        <f t="shared" si="17"/>
        <v>0</v>
      </c>
      <c r="AC44" s="74">
        <f t="shared" si="17"/>
        <v>0</v>
      </c>
      <c r="AD44" s="74">
        <f t="shared" si="17"/>
        <v>0</v>
      </c>
      <c r="AE44" s="117">
        <f t="shared" si="17"/>
        <v>0</v>
      </c>
      <c r="AF44" s="74">
        <f t="shared" si="17"/>
        <v>0</v>
      </c>
      <c r="AG44" s="74">
        <f t="shared" si="17"/>
        <v>0</v>
      </c>
      <c r="AH44" s="74">
        <f t="shared" si="17"/>
        <v>0</v>
      </c>
      <c r="AI44" s="74">
        <f t="shared" si="17"/>
        <v>0</v>
      </c>
      <c r="AJ44" s="169">
        <f t="shared" si="17"/>
        <v>0</v>
      </c>
      <c r="AK44" s="162"/>
      <c r="AL44" s="170"/>
      <c r="AM44" s="218"/>
      <c r="AN44" s="218"/>
      <c r="AO44" s="149"/>
    </row>
    <row r="45" ht="27.75" customHeight="1" spans="1:40">
      <c r="A45" s="53" t="s">
        <v>81</v>
      </c>
      <c r="B45" s="54"/>
      <c r="C45" s="55" t="s">
        <v>72</v>
      </c>
      <c r="D45" s="56"/>
      <c r="E45" s="57"/>
      <c r="F45" s="57"/>
      <c r="G45" s="58"/>
      <c r="H45" s="57"/>
      <c r="I45" s="57"/>
      <c r="J45" s="57"/>
      <c r="K45" s="57"/>
      <c r="L45" s="57">
        <v>33.6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58"/>
      <c r="Y45" s="57"/>
      <c r="Z45" s="57"/>
      <c r="AA45" s="57"/>
      <c r="AB45" s="57"/>
      <c r="AC45" s="57"/>
      <c r="AD45" s="57"/>
      <c r="AE45" s="114"/>
      <c r="AF45" s="57"/>
      <c r="AG45" s="57"/>
      <c r="AH45" s="57"/>
      <c r="AI45" s="57"/>
      <c r="AJ45" s="158"/>
      <c r="AK45" s="159">
        <f t="shared" ref="AK45" si="18">SUM(D46:AE46)</f>
        <v>1.344</v>
      </c>
      <c r="AL45" s="160">
        <f>SUM(AF46:AJ46)</f>
        <v>0</v>
      </c>
      <c r="AM45" s="216"/>
      <c r="AN45" s="216"/>
    </row>
    <row r="46" ht="23.25" customHeight="1" spans="1:40">
      <c r="A46" s="59"/>
      <c r="B46" s="60"/>
      <c r="C46" s="55" t="s">
        <v>73</v>
      </c>
      <c r="D46" s="61">
        <f t="shared" ref="D46:AJ46" si="19">(D$24*D45)/1000</f>
        <v>0</v>
      </c>
      <c r="E46" s="62">
        <f t="shared" si="19"/>
        <v>0</v>
      </c>
      <c r="F46" s="62">
        <f t="shared" si="19"/>
        <v>0</v>
      </c>
      <c r="G46" s="62">
        <f t="shared" si="19"/>
        <v>0</v>
      </c>
      <c r="H46" s="62">
        <f t="shared" si="19"/>
        <v>0</v>
      </c>
      <c r="I46" s="62">
        <f t="shared" si="19"/>
        <v>0</v>
      </c>
      <c r="J46" s="62">
        <f t="shared" si="19"/>
        <v>0</v>
      </c>
      <c r="K46" s="62">
        <f t="shared" si="19"/>
        <v>0</v>
      </c>
      <c r="L46" s="62">
        <f t="shared" si="19"/>
        <v>1.344</v>
      </c>
      <c r="M46" s="62">
        <f t="shared" si="19"/>
        <v>0</v>
      </c>
      <c r="N46" s="62">
        <f t="shared" si="19"/>
        <v>0</v>
      </c>
      <c r="O46" s="62">
        <f t="shared" si="19"/>
        <v>0</v>
      </c>
      <c r="P46" s="62">
        <f t="shared" si="19"/>
        <v>0</v>
      </c>
      <c r="Q46" s="62">
        <f t="shared" si="19"/>
        <v>0</v>
      </c>
      <c r="R46" s="62">
        <f t="shared" si="19"/>
        <v>0</v>
      </c>
      <c r="S46" s="62">
        <f t="shared" si="19"/>
        <v>0</v>
      </c>
      <c r="T46" s="62">
        <f t="shared" si="19"/>
        <v>0</v>
      </c>
      <c r="U46" s="62">
        <f t="shared" si="19"/>
        <v>0</v>
      </c>
      <c r="V46" s="62">
        <f t="shared" si="19"/>
        <v>0</v>
      </c>
      <c r="W46" s="62">
        <f t="shared" si="19"/>
        <v>0</v>
      </c>
      <c r="X46" s="62">
        <f t="shared" si="19"/>
        <v>0</v>
      </c>
      <c r="Y46" s="62">
        <f t="shared" si="19"/>
        <v>0</v>
      </c>
      <c r="Z46" s="62">
        <f t="shared" si="19"/>
        <v>0</v>
      </c>
      <c r="AA46" s="62">
        <f t="shared" si="19"/>
        <v>0</v>
      </c>
      <c r="AB46" s="62">
        <f t="shared" si="19"/>
        <v>0</v>
      </c>
      <c r="AC46" s="62">
        <f t="shared" si="19"/>
        <v>0</v>
      </c>
      <c r="AD46" s="62">
        <f t="shared" si="19"/>
        <v>0</v>
      </c>
      <c r="AE46" s="115">
        <f t="shared" si="19"/>
        <v>0</v>
      </c>
      <c r="AF46" s="62">
        <f t="shared" si="19"/>
        <v>0</v>
      </c>
      <c r="AG46" s="62">
        <f t="shared" si="19"/>
        <v>0</v>
      </c>
      <c r="AH46" s="62">
        <f t="shared" si="19"/>
        <v>0</v>
      </c>
      <c r="AI46" s="62">
        <f t="shared" si="19"/>
        <v>0</v>
      </c>
      <c r="AJ46" s="161">
        <f t="shared" si="19"/>
        <v>0</v>
      </c>
      <c r="AK46" s="162"/>
      <c r="AL46" s="163"/>
      <c r="AM46" s="216"/>
      <c r="AN46" s="216"/>
    </row>
    <row r="47" ht="25.5" customHeight="1" spans="1:40">
      <c r="A47" s="53" t="s">
        <v>82</v>
      </c>
      <c r="B47" s="54"/>
      <c r="C47" s="55" t="s">
        <v>72</v>
      </c>
      <c r="D47" s="56"/>
      <c r="E47" s="57"/>
      <c r="F47" s="57"/>
      <c r="G47" s="58"/>
      <c r="H47" s="57"/>
      <c r="I47" s="57"/>
      <c r="J47" s="57"/>
      <c r="K47" s="57"/>
      <c r="L47" s="57">
        <v>3</v>
      </c>
      <c r="M47" s="57">
        <v>14</v>
      </c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8"/>
      <c r="AK47" s="159">
        <f t="shared" ref="AK47" si="20">SUM(D48:AE48)</f>
        <v>0.68</v>
      </c>
      <c r="AL47" s="160">
        <f>SUM(AF48:AJ48)</f>
        <v>0</v>
      </c>
      <c r="AM47" s="216"/>
      <c r="AN47" s="216"/>
    </row>
    <row r="48" ht="25.5" customHeight="1" spans="1:40">
      <c r="A48" s="59"/>
      <c r="B48" s="60"/>
      <c r="C48" s="55" t="s">
        <v>73</v>
      </c>
      <c r="D48" s="61">
        <f t="shared" ref="D48:G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ref="H48:AJ48" si="22">(H$24*H47)/1000</f>
        <v>0</v>
      </c>
      <c r="I48" s="62">
        <f t="shared" si="22"/>
        <v>0</v>
      </c>
      <c r="J48" s="62">
        <f t="shared" si="22"/>
        <v>0</v>
      </c>
      <c r="K48" s="62">
        <f t="shared" si="22"/>
        <v>0</v>
      </c>
      <c r="L48" s="62">
        <f t="shared" si="22"/>
        <v>0.12</v>
      </c>
      <c r="M48" s="62">
        <f t="shared" si="22"/>
        <v>0.56</v>
      </c>
      <c r="N48" s="62">
        <f t="shared" si="22"/>
        <v>0</v>
      </c>
      <c r="O48" s="62">
        <f t="shared" si="22"/>
        <v>0</v>
      </c>
      <c r="P48" s="62">
        <f t="shared" si="22"/>
        <v>0</v>
      </c>
      <c r="Q48" s="62">
        <f t="shared" si="22"/>
        <v>0</v>
      </c>
      <c r="R48" s="62">
        <f t="shared" si="22"/>
        <v>0</v>
      </c>
      <c r="S48" s="62">
        <f t="shared" si="22"/>
        <v>0</v>
      </c>
      <c r="T48" s="62"/>
      <c r="U48" s="62">
        <f t="shared" si="22"/>
        <v>0</v>
      </c>
      <c r="V48" s="62">
        <f t="shared" si="22"/>
        <v>0</v>
      </c>
      <c r="W48" s="62">
        <f t="shared" si="22"/>
        <v>0</v>
      </c>
      <c r="X48" s="62">
        <f t="shared" si="22"/>
        <v>0</v>
      </c>
      <c r="Y48" s="62">
        <f t="shared" si="22"/>
        <v>0</v>
      </c>
      <c r="Z48" s="62">
        <f t="shared" si="22"/>
        <v>0</v>
      </c>
      <c r="AA48" s="62">
        <f t="shared" si="22"/>
        <v>0</v>
      </c>
      <c r="AB48" s="62">
        <f t="shared" si="22"/>
        <v>0</v>
      </c>
      <c r="AC48" s="62">
        <f t="shared" si="22"/>
        <v>0</v>
      </c>
      <c r="AD48" s="62">
        <f t="shared" si="22"/>
        <v>0</v>
      </c>
      <c r="AE48" s="115">
        <f t="shared" si="22"/>
        <v>0</v>
      </c>
      <c r="AF48" s="62">
        <f t="shared" si="22"/>
        <v>0</v>
      </c>
      <c r="AG48" s="62">
        <f t="shared" si="22"/>
        <v>0</v>
      </c>
      <c r="AH48" s="62">
        <f t="shared" si="22"/>
        <v>0</v>
      </c>
      <c r="AI48" s="62">
        <f t="shared" si="22"/>
        <v>0</v>
      </c>
      <c r="AJ48" s="161">
        <f t="shared" si="22"/>
        <v>0</v>
      </c>
      <c r="AK48" s="162"/>
      <c r="AL48" s="163"/>
      <c r="AM48" s="216"/>
      <c r="AN48" s="216"/>
    </row>
    <row r="49" ht="27.75" customHeight="1" spans="1:40">
      <c r="A49" s="53" t="s">
        <v>83</v>
      </c>
      <c r="B49" s="54"/>
      <c r="C49" s="55" t="s">
        <v>72</v>
      </c>
      <c r="D49" s="56"/>
      <c r="E49" s="57"/>
      <c r="F49" s="57"/>
      <c r="G49" s="58"/>
      <c r="H49" s="57"/>
      <c r="I49" s="57"/>
      <c r="J49" s="57"/>
      <c r="K49" s="57"/>
      <c r="L49" s="57">
        <v>12.6</v>
      </c>
      <c r="M49" s="57">
        <v>35</v>
      </c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8"/>
      <c r="AK49" s="159">
        <f t="shared" ref="AK49" si="23">SUM(D50:AE50)</f>
        <v>1.904</v>
      </c>
      <c r="AL49" s="160">
        <f>SUM(AF50:AJ50)</f>
        <v>0</v>
      </c>
      <c r="AM49" s="216"/>
      <c r="AN49" s="216"/>
    </row>
    <row r="50" ht="31.5" customHeight="1" spans="1:40">
      <c r="A50" s="59"/>
      <c r="B50" s="60"/>
      <c r="C50" s="55" t="s">
        <v>73</v>
      </c>
      <c r="D50" s="61">
        <f t="shared" ref="D50:AJ50" si="24">(D$24*D49)/1000</f>
        <v>0</v>
      </c>
      <c r="E50" s="62">
        <f t="shared" si="24"/>
        <v>0</v>
      </c>
      <c r="F50" s="62">
        <f t="shared" si="24"/>
        <v>0</v>
      </c>
      <c r="G50" s="62">
        <f t="shared" si="24"/>
        <v>0</v>
      </c>
      <c r="H50" s="62">
        <f t="shared" si="24"/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0.504</v>
      </c>
      <c r="M50" s="62">
        <f t="shared" si="24"/>
        <v>1.4</v>
      </c>
      <c r="N50" s="62">
        <f t="shared" si="24"/>
        <v>0</v>
      </c>
      <c r="O50" s="62">
        <f t="shared" si="24"/>
        <v>0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>
        <f t="shared" si="24"/>
        <v>0</v>
      </c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5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61">
        <f t="shared" si="24"/>
        <v>0</v>
      </c>
      <c r="AK50" s="162"/>
      <c r="AL50" s="163"/>
      <c r="AM50" s="216"/>
      <c r="AN50" s="216"/>
    </row>
    <row r="51" ht="27.75" customHeight="1" spans="1:40">
      <c r="A51" s="53" t="s">
        <v>44</v>
      </c>
      <c r="B51" s="54"/>
      <c r="C51" s="55" t="s">
        <v>72</v>
      </c>
      <c r="D51" s="56"/>
      <c r="E51" s="57"/>
      <c r="F51" s="57"/>
      <c r="G51" s="58"/>
      <c r="H51" s="57"/>
      <c r="I51" s="57">
        <v>112.8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8"/>
      <c r="AK51" s="159">
        <f t="shared" ref="AK51" si="25">SUM(D52:AE52)</f>
        <v>4.512</v>
      </c>
      <c r="AL51" s="160">
        <f>SUM(AF52:AJ52)</f>
        <v>0</v>
      </c>
      <c r="AM51" s="216"/>
      <c r="AN51" s="216"/>
    </row>
    <row r="52" ht="25.15" customHeight="1" spans="1:40">
      <c r="A52" s="59"/>
      <c r="B52" s="60"/>
      <c r="C52" s="55" t="s">
        <v>73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4.512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5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61">
        <f t="shared" si="26"/>
        <v>0</v>
      </c>
      <c r="AK52" s="162"/>
      <c r="AL52" s="163"/>
      <c r="AM52" s="216"/>
      <c r="AN52" s="216"/>
    </row>
    <row r="53" ht="24.6" spans="1:40">
      <c r="A53" s="53" t="s">
        <v>84</v>
      </c>
      <c r="B53" s="54"/>
      <c r="C53" s="55" t="s">
        <v>72</v>
      </c>
      <c r="D53" s="56"/>
      <c r="E53" s="57"/>
      <c r="F53" s="57"/>
      <c r="G53" s="58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>
        <v>4.125</v>
      </c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8"/>
      <c r="AK53" s="159">
        <f t="shared" ref="AK53" si="27">SUM(D54:AE54)</f>
        <v>0.165</v>
      </c>
      <c r="AL53" s="160">
        <f>SUM(AF54:AJ54)</f>
        <v>0</v>
      </c>
      <c r="AM53" s="216"/>
      <c r="AN53" s="216"/>
    </row>
    <row r="54" ht="24.6" spans="1:40">
      <c r="A54" s="59"/>
      <c r="B54" s="60"/>
      <c r="C54" s="55" t="s">
        <v>73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0.165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5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61">
        <f t="shared" si="28"/>
        <v>0</v>
      </c>
      <c r="AK54" s="162"/>
      <c r="AL54" s="163"/>
      <c r="AM54" s="222" t="s">
        <v>85</v>
      </c>
      <c r="AN54" s="216"/>
    </row>
    <row r="55" ht="24.6" spans="1:40">
      <c r="A55" s="53" t="s">
        <v>55</v>
      </c>
      <c r="B55" s="54"/>
      <c r="C55" s="55" t="s">
        <v>72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>
        <v>147.115</v>
      </c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8"/>
      <c r="AK55" s="159">
        <f>SUM(D56:AE56)</f>
        <v>5.8846</v>
      </c>
      <c r="AL55" s="160">
        <f>SUM(AF56:AJ56)</f>
        <v>0</v>
      </c>
      <c r="AM55" s="216"/>
      <c r="AN55" s="216"/>
    </row>
    <row r="56" ht="24.6" spans="1:40">
      <c r="A56" s="59"/>
      <c r="B56" s="60"/>
      <c r="C56" s="55" t="s">
        <v>73</v>
      </c>
      <c r="D56" s="61">
        <f t="shared" ref="D56:AJ60" si="29">(D$24*D55)/1000</f>
        <v>0</v>
      </c>
      <c r="E56" s="62">
        <f t="shared" si="29"/>
        <v>0</v>
      </c>
      <c r="F56" s="62">
        <f t="shared" si="29"/>
        <v>0</v>
      </c>
      <c r="G56" s="62">
        <f t="shared" si="29"/>
        <v>0</v>
      </c>
      <c r="H56" s="62">
        <f t="shared" si="29"/>
        <v>0</v>
      </c>
      <c r="I56" s="62">
        <f t="shared" si="29"/>
        <v>0</v>
      </c>
      <c r="J56" s="62">
        <f t="shared" si="29"/>
        <v>0</v>
      </c>
      <c r="K56" s="62">
        <f t="shared" si="29"/>
        <v>0</v>
      </c>
      <c r="L56" s="62">
        <f t="shared" si="29"/>
        <v>0</v>
      </c>
      <c r="M56" s="62">
        <f t="shared" si="29"/>
        <v>0</v>
      </c>
      <c r="N56" s="62">
        <f t="shared" si="29"/>
        <v>0</v>
      </c>
      <c r="O56" s="62">
        <f t="shared" si="29"/>
        <v>0</v>
      </c>
      <c r="P56" s="62">
        <f t="shared" si="29"/>
        <v>0</v>
      </c>
      <c r="Q56" s="62">
        <f t="shared" si="29"/>
        <v>0</v>
      </c>
      <c r="R56" s="62">
        <f t="shared" si="29"/>
        <v>0</v>
      </c>
      <c r="S56" s="62">
        <f t="shared" si="29"/>
        <v>0</v>
      </c>
      <c r="T56" s="62">
        <f t="shared" si="29"/>
        <v>0</v>
      </c>
      <c r="U56" s="62">
        <f t="shared" si="29"/>
        <v>0</v>
      </c>
      <c r="V56" s="62">
        <f t="shared" si="29"/>
        <v>0</v>
      </c>
      <c r="W56" s="62">
        <f t="shared" si="29"/>
        <v>0</v>
      </c>
      <c r="X56" s="62">
        <f t="shared" si="29"/>
        <v>5.8846</v>
      </c>
      <c r="Y56" s="62">
        <f t="shared" si="29"/>
        <v>0</v>
      </c>
      <c r="Z56" s="62">
        <f t="shared" si="29"/>
        <v>0</v>
      </c>
      <c r="AA56" s="62">
        <f t="shared" si="29"/>
        <v>0</v>
      </c>
      <c r="AB56" s="62">
        <f t="shared" si="29"/>
        <v>0</v>
      </c>
      <c r="AC56" s="62">
        <f t="shared" si="29"/>
        <v>0</v>
      </c>
      <c r="AD56" s="62">
        <f t="shared" si="29"/>
        <v>0</v>
      </c>
      <c r="AE56" s="115">
        <f t="shared" si="29"/>
        <v>0</v>
      </c>
      <c r="AF56" s="62">
        <f t="shared" si="29"/>
        <v>0</v>
      </c>
      <c r="AG56" s="62">
        <f t="shared" si="29"/>
        <v>0</v>
      </c>
      <c r="AH56" s="62">
        <f t="shared" si="29"/>
        <v>0</v>
      </c>
      <c r="AI56" s="62">
        <f t="shared" si="29"/>
        <v>0</v>
      </c>
      <c r="AJ56" s="161">
        <f t="shared" si="29"/>
        <v>0</v>
      </c>
      <c r="AK56" s="162"/>
      <c r="AL56" s="163"/>
      <c r="AM56" s="216"/>
      <c r="AN56" s="216"/>
    </row>
    <row r="57" ht="27.75" customHeight="1" spans="1:40">
      <c r="A57" s="53" t="s">
        <v>86</v>
      </c>
      <c r="B57" s="54"/>
      <c r="C57" s="55" t="s">
        <v>72</v>
      </c>
      <c r="D57" s="56"/>
      <c r="E57" s="57"/>
      <c r="F57" s="57"/>
      <c r="G57" s="58"/>
      <c r="H57" s="57"/>
      <c r="I57" s="57"/>
      <c r="J57" s="57"/>
      <c r="K57" s="57"/>
      <c r="L57" s="57"/>
      <c r="M57" s="57">
        <v>69</v>
      </c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8"/>
      <c r="AK57" s="159">
        <f>SUM(D58:AE58)</f>
        <v>2.76</v>
      </c>
      <c r="AL57" s="160">
        <f>SUM(AF58:AJ58)</f>
        <v>0</v>
      </c>
      <c r="AM57" s="216"/>
      <c r="AN57" s="216"/>
    </row>
    <row r="58" ht="31.9" customHeight="1" spans="1:40">
      <c r="A58" s="59"/>
      <c r="B58" s="60"/>
      <c r="C58" s="55" t="s">
        <v>73</v>
      </c>
      <c r="D58" s="61">
        <f t="shared" ref="D58:L58" si="30">(D$24*D57)/1000</f>
        <v>0</v>
      </c>
      <c r="E58" s="62">
        <f t="shared" si="30"/>
        <v>0</v>
      </c>
      <c r="F58" s="62">
        <f t="shared" si="30"/>
        <v>0</v>
      </c>
      <c r="G58" s="62">
        <f t="shared" si="30"/>
        <v>0</v>
      </c>
      <c r="H58" s="62">
        <f t="shared" si="30"/>
        <v>0</v>
      </c>
      <c r="I58" s="62">
        <f t="shared" si="30"/>
        <v>0</v>
      </c>
      <c r="J58" s="62">
        <f t="shared" si="30"/>
        <v>0</v>
      </c>
      <c r="K58" s="62">
        <f t="shared" si="30"/>
        <v>0</v>
      </c>
      <c r="L58" s="62">
        <f t="shared" si="30"/>
        <v>0</v>
      </c>
      <c r="M58" s="62">
        <f t="shared" si="29"/>
        <v>2.76</v>
      </c>
      <c r="N58" s="62">
        <f t="shared" si="29"/>
        <v>0</v>
      </c>
      <c r="O58" s="62">
        <f t="shared" si="29"/>
        <v>0</v>
      </c>
      <c r="P58" s="62">
        <f t="shared" si="29"/>
        <v>0</v>
      </c>
      <c r="Q58" s="62">
        <f t="shared" si="29"/>
        <v>0</v>
      </c>
      <c r="R58" s="62">
        <f t="shared" si="29"/>
        <v>0</v>
      </c>
      <c r="S58" s="62">
        <f t="shared" si="29"/>
        <v>0</v>
      </c>
      <c r="T58" s="62">
        <f t="shared" si="29"/>
        <v>0</v>
      </c>
      <c r="U58" s="62">
        <f t="shared" si="29"/>
        <v>0</v>
      </c>
      <c r="V58" s="62">
        <f t="shared" si="29"/>
        <v>0</v>
      </c>
      <c r="W58" s="62">
        <f t="shared" si="29"/>
        <v>0</v>
      </c>
      <c r="X58" s="62">
        <f t="shared" si="29"/>
        <v>0</v>
      </c>
      <c r="Y58" s="62">
        <f t="shared" si="29"/>
        <v>0</v>
      </c>
      <c r="Z58" s="62">
        <f t="shared" si="29"/>
        <v>0</v>
      </c>
      <c r="AA58" s="62">
        <f t="shared" si="29"/>
        <v>0</v>
      </c>
      <c r="AB58" s="62">
        <f t="shared" si="29"/>
        <v>0</v>
      </c>
      <c r="AC58" s="62">
        <f t="shared" si="29"/>
        <v>0</v>
      </c>
      <c r="AD58" s="62">
        <f t="shared" si="29"/>
        <v>0</v>
      </c>
      <c r="AE58" s="115">
        <f t="shared" si="29"/>
        <v>0</v>
      </c>
      <c r="AF58" s="62">
        <f t="shared" si="29"/>
        <v>0</v>
      </c>
      <c r="AG58" s="62">
        <f t="shared" si="29"/>
        <v>0</v>
      </c>
      <c r="AH58" s="62">
        <f t="shared" si="29"/>
        <v>0</v>
      </c>
      <c r="AI58" s="62">
        <f t="shared" si="29"/>
        <v>0</v>
      </c>
      <c r="AJ58" s="161">
        <f t="shared" si="29"/>
        <v>0</v>
      </c>
      <c r="AK58" s="162"/>
      <c r="AL58" s="163"/>
      <c r="AM58" s="20"/>
      <c r="AN58" s="216"/>
    </row>
    <row r="59" ht="27.75" customHeight="1" spans="1:40">
      <c r="A59" s="53" t="s">
        <v>87</v>
      </c>
      <c r="B59" s="54"/>
      <c r="C59" s="55" t="s">
        <v>72</v>
      </c>
      <c r="D59" s="56"/>
      <c r="E59" s="57"/>
      <c r="F59" s="57"/>
      <c r="G59" s="58"/>
      <c r="H59" s="57"/>
      <c r="I59" s="57"/>
      <c r="J59" s="57"/>
      <c r="K59" s="57"/>
      <c r="L59" s="57"/>
      <c r="M59" s="57"/>
      <c r="N59" s="57">
        <v>54</v>
      </c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8"/>
      <c r="AK59" s="172">
        <f>SUM(D60:AE60)</f>
        <v>2.16</v>
      </c>
      <c r="AL59" s="160">
        <f>SUM(AF60:AJ60)</f>
        <v>0</v>
      </c>
      <c r="AM59" s="216"/>
      <c r="AN59" s="216"/>
    </row>
    <row r="60" ht="23.45" customHeight="1" spans="1:40">
      <c r="A60" s="59"/>
      <c r="B60" s="60"/>
      <c r="C60" s="55" t="s">
        <v>73</v>
      </c>
      <c r="D60" s="61">
        <f t="shared" ref="D60:O60" si="31">(D$24*D59)/1000</f>
        <v>0</v>
      </c>
      <c r="E60" s="62">
        <f t="shared" si="31"/>
        <v>0</v>
      </c>
      <c r="F60" s="62">
        <f t="shared" si="31"/>
        <v>0</v>
      </c>
      <c r="G60" s="62">
        <f t="shared" si="31"/>
        <v>0</v>
      </c>
      <c r="H60" s="62">
        <f t="shared" si="31"/>
        <v>0</v>
      </c>
      <c r="I60" s="62">
        <f t="shared" si="31"/>
        <v>0</v>
      </c>
      <c r="J60" s="62">
        <f t="shared" si="31"/>
        <v>0</v>
      </c>
      <c r="K60" s="62">
        <f t="shared" si="31"/>
        <v>0</v>
      </c>
      <c r="L60" s="62">
        <f t="shared" si="31"/>
        <v>0</v>
      </c>
      <c r="M60" s="62">
        <f t="shared" si="31"/>
        <v>0</v>
      </c>
      <c r="N60" s="62">
        <f t="shared" si="31"/>
        <v>2.16</v>
      </c>
      <c r="O60" s="62">
        <f t="shared" si="31"/>
        <v>0</v>
      </c>
      <c r="P60" s="62">
        <f t="shared" si="29"/>
        <v>0</v>
      </c>
      <c r="Q60" s="62">
        <f t="shared" si="29"/>
        <v>0</v>
      </c>
      <c r="R60" s="62">
        <f t="shared" si="29"/>
        <v>0</v>
      </c>
      <c r="S60" s="62">
        <f t="shared" si="29"/>
        <v>0</v>
      </c>
      <c r="T60" s="62">
        <f t="shared" si="29"/>
        <v>0</v>
      </c>
      <c r="U60" s="62">
        <f t="shared" si="29"/>
        <v>0</v>
      </c>
      <c r="V60" s="62">
        <f t="shared" si="29"/>
        <v>0</v>
      </c>
      <c r="W60" s="62">
        <f t="shared" si="29"/>
        <v>0</v>
      </c>
      <c r="X60" s="62">
        <f t="shared" si="29"/>
        <v>0</v>
      </c>
      <c r="Y60" s="62">
        <f t="shared" si="29"/>
        <v>0</v>
      </c>
      <c r="Z60" s="62">
        <f t="shared" si="29"/>
        <v>0</v>
      </c>
      <c r="AA60" s="62">
        <f t="shared" si="29"/>
        <v>0</v>
      </c>
      <c r="AB60" s="62">
        <f t="shared" si="29"/>
        <v>0</v>
      </c>
      <c r="AC60" s="62">
        <f t="shared" si="29"/>
        <v>0</v>
      </c>
      <c r="AD60" s="62">
        <f t="shared" si="29"/>
        <v>0</v>
      </c>
      <c r="AE60" s="115">
        <f t="shared" si="29"/>
        <v>0</v>
      </c>
      <c r="AF60" s="62">
        <f t="shared" si="29"/>
        <v>0</v>
      </c>
      <c r="AG60" s="62">
        <f t="shared" si="29"/>
        <v>0</v>
      </c>
      <c r="AH60" s="62">
        <f t="shared" si="29"/>
        <v>0</v>
      </c>
      <c r="AI60" s="62">
        <f t="shared" si="29"/>
        <v>0</v>
      </c>
      <c r="AJ60" s="161">
        <f t="shared" si="29"/>
        <v>0</v>
      </c>
      <c r="AK60" s="173"/>
      <c r="AL60" s="163"/>
      <c r="AM60" s="216"/>
      <c r="AN60" s="216"/>
    </row>
    <row r="61" ht="24.6" spans="1:40">
      <c r="A61" s="53" t="s">
        <v>88</v>
      </c>
      <c r="B61" s="54"/>
      <c r="C61" s="55" t="s">
        <v>72</v>
      </c>
      <c r="D61" s="56"/>
      <c r="E61" s="57"/>
      <c r="F61" s="57">
        <v>16</v>
      </c>
      <c r="G61" s="58"/>
      <c r="H61" s="57"/>
      <c r="I61" s="57"/>
      <c r="J61" s="57"/>
      <c r="K61" s="57"/>
      <c r="L61" s="57"/>
      <c r="M61" s="57"/>
      <c r="N61" s="57"/>
      <c r="O61" s="83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8"/>
      <c r="AK61" s="174">
        <f>SUM(D62:AE62)</f>
        <v>0.64</v>
      </c>
      <c r="AL61" s="160">
        <f>SUM(AF62:AJ62)</f>
        <v>0</v>
      </c>
      <c r="AM61" s="216"/>
      <c r="AN61" s="216"/>
    </row>
    <row r="62" ht="24.6" spans="1:40">
      <c r="A62" s="59"/>
      <c r="B62" s="60"/>
      <c r="C62" s="55" t="s">
        <v>73</v>
      </c>
      <c r="D62" s="61">
        <f t="shared" ref="D62:AJ74" si="32">(D$24*D61)/1000</f>
        <v>0</v>
      </c>
      <c r="E62" s="62">
        <f t="shared" si="32"/>
        <v>0</v>
      </c>
      <c r="F62" s="62">
        <f t="shared" si="32"/>
        <v>0.64</v>
      </c>
      <c r="G62" s="62">
        <f t="shared" si="32"/>
        <v>0</v>
      </c>
      <c r="H62" s="62">
        <f t="shared" si="32"/>
        <v>0</v>
      </c>
      <c r="I62" s="62">
        <f t="shared" si="32"/>
        <v>0</v>
      </c>
      <c r="J62" s="62">
        <f t="shared" si="32"/>
        <v>0</v>
      </c>
      <c r="K62" s="62">
        <f t="shared" si="32"/>
        <v>0</v>
      </c>
      <c r="L62" s="62">
        <f t="shared" si="32"/>
        <v>0</v>
      </c>
      <c r="M62" s="62">
        <f t="shared" si="32"/>
        <v>0</v>
      </c>
      <c r="N62" s="62">
        <f t="shared" si="32"/>
        <v>0</v>
      </c>
      <c r="O62" s="62">
        <f t="shared" si="32"/>
        <v>0</v>
      </c>
      <c r="P62" s="62">
        <f t="shared" si="32"/>
        <v>0</v>
      </c>
      <c r="Q62" s="62">
        <f t="shared" si="32"/>
        <v>0</v>
      </c>
      <c r="R62" s="62">
        <f t="shared" si="32"/>
        <v>0</v>
      </c>
      <c r="S62" s="62">
        <f t="shared" si="32"/>
        <v>0</v>
      </c>
      <c r="T62" s="62">
        <f t="shared" si="32"/>
        <v>0</v>
      </c>
      <c r="U62" s="62">
        <f t="shared" si="32"/>
        <v>0</v>
      </c>
      <c r="V62" s="62">
        <f t="shared" si="32"/>
        <v>0</v>
      </c>
      <c r="W62" s="62">
        <f t="shared" si="32"/>
        <v>0</v>
      </c>
      <c r="X62" s="62">
        <f t="shared" si="32"/>
        <v>0</v>
      </c>
      <c r="Y62" s="62">
        <f t="shared" si="32"/>
        <v>0</v>
      </c>
      <c r="Z62" s="62">
        <f t="shared" si="32"/>
        <v>0</v>
      </c>
      <c r="AA62" s="62">
        <f t="shared" si="32"/>
        <v>0</v>
      </c>
      <c r="AB62" s="62">
        <f t="shared" si="32"/>
        <v>0</v>
      </c>
      <c r="AC62" s="62">
        <f t="shared" si="32"/>
        <v>0</v>
      </c>
      <c r="AD62" s="62">
        <f t="shared" si="32"/>
        <v>0</v>
      </c>
      <c r="AE62" s="115">
        <f t="shared" si="32"/>
        <v>0</v>
      </c>
      <c r="AF62" s="62">
        <f t="shared" si="32"/>
        <v>0</v>
      </c>
      <c r="AG62" s="62">
        <f t="shared" si="32"/>
        <v>0</v>
      </c>
      <c r="AH62" s="62">
        <f t="shared" si="32"/>
        <v>0</v>
      </c>
      <c r="AI62" s="62">
        <f t="shared" si="32"/>
        <v>0</v>
      </c>
      <c r="AJ62" s="161">
        <f t="shared" si="32"/>
        <v>0</v>
      </c>
      <c r="AK62" s="175"/>
      <c r="AL62" s="163"/>
      <c r="AM62" s="216"/>
      <c r="AN62" s="216"/>
    </row>
    <row r="63" ht="24.6" spans="1:40">
      <c r="A63" s="53" t="s">
        <v>89</v>
      </c>
      <c r="B63" s="54"/>
      <c r="C63" s="55" t="s">
        <v>72</v>
      </c>
      <c r="D63" s="56"/>
      <c r="E63" s="57"/>
      <c r="F63" s="57"/>
      <c r="G63" s="58"/>
      <c r="H63" s="57"/>
      <c r="I63" s="57"/>
      <c r="J63" s="57"/>
      <c r="K63" s="57"/>
      <c r="L63" s="57">
        <v>50</v>
      </c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8"/>
      <c r="AK63" s="174">
        <f>SUM(D64:AE64)</f>
        <v>2</v>
      </c>
      <c r="AL63" s="160">
        <f>SUM(AF64:AJ64)</f>
        <v>0</v>
      </c>
      <c r="AM63" s="216"/>
      <c r="AN63" s="216"/>
    </row>
    <row r="64" ht="24.6" spans="1:40">
      <c r="A64" s="59"/>
      <c r="B64" s="60"/>
      <c r="C64" s="55" t="s">
        <v>73</v>
      </c>
      <c r="D64" s="61">
        <f t="shared" ref="D64:AJ64" si="33">(D$24*D63)/1000</f>
        <v>0</v>
      </c>
      <c r="E64" s="62">
        <f t="shared" si="33"/>
        <v>0</v>
      </c>
      <c r="F64" s="62">
        <f t="shared" si="33"/>
        <v>0</v>
      </c>
      <c r="G64" s="62">
        <f t="shared" si="33"/>
        <v>0</v>
      </c>
      <c r="H64" s="62">
        <f t="shared" si="33"/>
        <v>0</v>
      </c>
      <c r="I64" s="62">
        <f t="shared" si="33"/>
        <v>0</v>
      </c>
      <c r="J64" s="62">
        <f t="shared" si="33"/>
        <v>0</v>
      </c>
      <c r="K64" s="62">
        <f t="shared" si="33"/>
        <v>0</v>
      </c>
      <c r="L64" s="62">
        <f t="shared" si="33"/>
        <v>2</v>
      </c>
      <c r="M64" s="62">
        <f t="shared" si="33"/>
        <v>0</v>
      </c>
      <c r="N64" s="62">
        <f t="shared" si="33"/>
        <v>0</v>
      </c>
      <c r="O64" s="62">
        <f t="shared" si="33"/>
        <v>0</v>
      </c>
      <c r="P64" s="62">
        <f t="shared" si="33"/>
        <v>0</v>
      </c>
      <c r="Q64" s="62">
        <f t="shared" si="33"/>
        <v>0</v>
      </c>
      <c r="R64" s="62">
        <f t="shared" si="33"/>
        <v>0</v>
      </c>
      <c r="S64" s="62">
        <f t="shared" si="33"/>
        <v>0</v>
      </c>
      <c r="T64" s="62">
        <f t="shared" si="33"/>
        <v>0</v>
      </c>
      <c r="U64" s="62">
        <f t="shared" si="33"/>
        <v>0</v>
      </c>
      <c r="V64" s="62">
        <f t="shared" si="33"/>
        <v>0</v>
      </c>
      <c r="W64" s="62">
        <f t="shared" si="33"/>
        <v>0</v>
      </c>
      <c r="X64" s="62">
        <f t="shared" si="33"/>
        <v>0</v>
      </c>
      <c r="Y64" s="62">
        <f t="shared" si="33"/>
        <v>0</v>
      </c>
      <c r="Z64" s="62">
        <f t="shared" si="33"/>
        <v>0</v>
      </c>
      <c r="AA64" s="62">
        <f t="shared" si="33"/>
        <v>0</v>
      </c>
      <c r="AB64" s="62">
        <f t="shared" si="33"/>
        <v>0</v>
      </c>
      <c r="AC64" s="62">
        <f t="shared" si="33"/>
        <v>0</v>
      </c>
      <c r="AD64" s="62">
        <f t="shared" si="33"/>
        <v>0</v>
      </c>
      <c r="AE64" s="115">
        <f t="shared" si="33"/>
        <v>0</v>
      </c>
      <c r="AF64" s="62">
        <f t="shared" si="33"/>
        <v>0</v>
      </c>
      <c r="AG64" s="62">
        <f t="shared" si="33"/>
        <v>0</v>
      </c>
      <c r="AH64" s="62">
        <f t="shared" si="33"/>
        <v>0</v>
      </c>
      <c r="AI64" s="62">
        <f t="shared" si="33"/>
        <v>0</v>
      </c>
      <c r="AJ64" s="161">
        <f t="shared" si="33"/>
        <v>0</v>
      </c>
      <c r="AK64" s="175"/>
      <c r="AL64" s="163"/>
      <c r="AM64" s="216"/>
      <c r="AN64" s="216"/>
    </row>
    <row r="65" ht="24.6" hidden="1" spans="1:40">
      <c r="A65" s="53" t="s">
        <v>90</v>
      </c>
      <c r="B65" s="54"/>
      <c r="C65" s="55" t="s">
        <v>72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8"/>
      <c r="AK65" s="174">
        <f>SUM(D66:AE66)</f>
        <v>0</v>
      </c>
      <c r="AL65" s="160">
        <f>SUM(AF66:AJ66)</f>
        <v>0</v>
      </c>
      <c r="AM65" s="216"/>
      <c r="AN65" s="216"/>
    </row>
    <row r="66" ht="24.6" hidden="1" spans="1:40">
      <c r="A66" s="59"/>
      <c r="B66" s="60"/>
      <c r="C66" s="55" t="s">
        <v>73</v>
      </c>
      <c r="D66" s="61">
        <f t="shared" ref="D66:AJ66" si="34">(D$24*D65)/1000</f>
        <v>0</v>
      </c>
      <c r="E66" s="62">
        <f t="shared" si="34"/>
        <v>0</v>
      </c>
      <c r="F66" s="62">
        <f t="shared" si="34"/>
        <v>0</v>
      </c>
      <c r="G66" s="62">
        <f t="shared" si="34"/>
        <v>0</v>
      </c>
      <c r="H66" s="62">
        <f t="shared" si="34"/>
        <v>0</v>
      </c>
      <c r="I66" s="62">
        <f t="shared" si="34"/>
        <v>0</v>
      </c>
      <c r="J66" s="62">
        <f t="shared" si="34"/>
        <v>0</v>
      </c>
      <c r="K66" s="62">
        <f t="shared" si="34"/>
        <v>0</v>
      </c>
      <c r="L66" s="62">
        <f t="shared" si="34"/>
        <v>0</v>
      </c>
      <c r="M66" s="62"/>
      <c r="N66" s="62">
        <f t="shared" si="34"/>
        <v>0</v>
      </c>
      <c r="O66" s="62">
        <f t="shared" si="34"/>
        <v>0</v>
      </c>
      <c r="P66" s="62">
        <f t="shared" si="34"/>
        <v>0</v>
      </c>
      <c r="Q66" s="62">
        <f t="shared" si="34"/>
        <v>0</v>
      </c>
      <c r="R66" s="62">
        <f t="shared" si="34"/>
        <v>0</v>
      </c>
      <c r="S66" s="62">
        <f t="shared" si="34"/>
        <v>0</v>
      </c>
      <c r="T66" s="62">
        <f t="shared" si="34"/>
        <v>0</v>
      </c>
      <c r="U66" s="62">
        <f t="shared" si="34"/>
        <v>0</v>
      </c>
      <c r="V66" s="62">
        <f t="shared" si="34"/>
        <v>0</v>
      </c>
      <c r="W66" s="62">
        <f t="shared" si="34"/>
        <v>0</v>
      </c>
      <c r="X66" s="62">
        <f t="shared" si="34"/>
        <v>0</v>
      </c>
      <c r="Y66" s="62">
        <f t="shared" si="34"/>
        <v>0</v>
      </c>
      <c r="Z66" s="62">
        <f t="shared" si="34"/>
        <v>0</v>
      </c>
      <c r="AA66" s="62">
        <f t="shared" si="34"/>
        <v>0</v>
      </c>
      <c r="AB66" s="62">
        <f t="shared" si="34"/>
        <v>0</v>
      </c>
      <c r="AC66" s="62">
        <f t="shared" si="34"/>
        <v>0</v>
      </c>
      <c r="AD66" s="62">
        <f t="shared" si="34"/>
        <v>0</v>
      </c>
      <c r="AE66" s="115">
        <f t="shared" si="34"/>
        <v>0</v>
      </c>
      <c r="AF66" s="62">
        <f t="shared" si="34"/>
        <v>0</v>
      </c>
      <c r="AG66" s="62">
        <f t="shared" si="34"/>
        <v>0</v>
      </c>
      <c r="AH66" s="62">
        <f t="shared" si="34"/>
        <v>0</v>
      </c>
      <c r="AI66" s="62">
        <f t="shared" si="34"/>
        <v>0</v>
      </c>
      <c r="AJ66" s="161">
        <f t="shared" si="34"/>
        <v>0</v>
      </c>
      <c r="AK66" s="175"/>
      <c r="AL66" s="163"/>
      <c r="AM66" s="216"/>
      <c r="AN66" s="216"/>
    </row>
    <row r="67" ht="27" customHeight="1" spans="1:40">
      <c r="A67" s="53" t="s">
        <v>91</v>
      </c>
      <c r="B67" s="54"/>
      <c r="C67" s="55" t="s">
        <v>72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/>
      <c r="P67" s="57"/>
      <c r="Q67" s="57">
        <v>0.02</v>
      </c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8"/>
      <c r="AK67" s="174">
        <f>SUM(D68:AE68)</f>
        <v>0.0008</v>
      </c>
      <c r="AL67" s="160">
        <f>SUM(AF68:AJ68)</f>
        <v>0</v>
      </c>
      <c r="AM67" s="216"/>
      <c r="AN67" s="216"/>
    </row>
    <row r="68" ht="23.45" customHeight="1" spans="1:40">
      <c r="A68" s="59"/>
      <c r="B68" s="60"/>
      <c r="C68" s="55" t="s">
        <v>73</v>
      </c>
      <c r="D68" s="61">
        <f t="shared" ref="D68:AJ68" si="35">(D$24*D67)/1000</f>
        <v>0</v>
      </c>
      <c r="E68" s="62">
        <f t="shared" si="35"/>
        <v>0</v>
      </c>
      <c r="F68" s="62">
        <f t="shared" si="35"/>
        <v>0</v>
      </c>
      <c r="G68" s="62">
        <f t="shared" si="35"/>
        <v>0</v>
      </c>
      <c r="H68" s="62">
        <f t="shared" si="35"/>
        <v>0</v>
      </c>
      <c r="I68" s="62">
        <f t="shared" si="35"/>
        <v>0</v>
      </c>
      <c r="J68" s="62">
        <f t="shared" si="35"/>
        <v>0</v>
      </c>
      <c r="K68" s="62">
        <f t="shared" si="35"/>
        <v>0</v>
      </c>
      <c r="L68" s="62">
        <f t="shared" si="35"/>
        <v>0</v>
      </c>
      <c r="M68" s="62">
        <f t="shared" si="35"/>
        <v>0</v>
      </c>
      <c r="N68" s="62">
        <f t="shared" si="35"/>
        <v>0</v>
      </c>
      <c r="O68" s="62">
        <f t="shared" si="35"/>
        <v>0</v>
      </c>
      <c r="P68" s="62">
        <f t="shared" si="35"/>
        <v>0</v>
      </c>
      <c r="Q68" s="62">
        <f t="shared" si="35"/>
        <v>0.0008</v>
      </c>
      <c r="R68" s="62">
        <f t="shared" si="35"/>
        <v>0</v>
      </c>
      <c r="S68" s="62">
        <f t="shared" si="35"/>
        <v>0</v>
      </c>
      <c r="T68" s="62">
        <f t="shared" si="35"/>
        <v>0</v>
      </c>
      <c r="U68" s="62">
        <f t="shared" si="35"/>
        <v>0</v>
      </c>
      <c r="V68" s="62">
        <f t="shared" si="35"/>
        <v>0</v>
      </c>
      <c r="W68" s="62">
        <f t="shared" si="35"/>
        <v>0</v>
      </c>
      <c r="X68" s="62">
        <f t="shared" si="35"/>
        <v>0</v>
      </c>
      <c r="Y68" s="62">
        <f t="shared" si="35"/>
        <v>0</v>
      </c>
      <c r="Z68" s="62">
        <f t="shared" si="35"/>
        <v>0</v>
      </c>
      <c r="AA68" s="62">
        <f t="shared" si="35"/>
        <v>0</v>
      </c>
      <c r="AB68" s="62">
        <f t="shared" si="35"/>
        <v>0</v>
      </c>
      <c r="AC68" s="62">
        <f t="shared" si="35"/>
        <v>0</v>
      </c>
      <c r="AD68" s="62">
        <f t="shared" si="35"/>
        <v>0</v>
      </c>
      <c r="AE68" s="115">
        <f t="shared" si="35"/>
        <v>0</v>
      </c>
      <c r="AF68" s="62">
        <f t="shared" si="35"/>
        <v>0</v>
      </c>
      <c r="AG68" s="62">
        <f t="shared" si="35"/>
        <v>0</v>
      </c>
      <c r="AH68" s="62">
        <f t="shared" si="35"/>
        <v>0</v>
      </c>
      <c r="AI68" s="62">
        <f t="shared" si="35"/>
        <v>0</v>
      </c>
      <c r="AJ68" s="161">
        <f t="shared" si="35"/>
        <v>0</v>
      </c>
      <c r="AK68" s="175"/>
      <c r="AL68" s="163"/>
      <c r="AM68" s="216"/>
      <c r="AN68" s="216"/>
    </row>
    <row r="69" ht="24.6" hidden="1" customHeight="1" spans="1:40">
      <c r="A69" s="53" t="s">
        <v>92</v>
      </c>
      <c r="B69" s="54"/>
      <c r="C69" s="55" t="s">
        <v>72</v>
      </c>
      <c r="D69" s="56"/>
      <c r="E69" s="57">
        <v>16</v>
      </c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8"/>
      <c r="AK69" s="174">
        <f>SUM(D70:AE70)</f>
        <v>0.64</v>
      </c>
      <c r="AL69" s="160">
        <f>SUM(AF70:AJ70)</f>
        <v>0</v>
      </c>
      <c r="AM69" s="216"/>
      <c r="AN69" s="216"/>
    </row>
    <row r="70" ht="24.6" hidden="1" customHeight="1" spans="1:40">
      <c r="A70" s="59"/>
      <c r="B70" s="60"/>
      <c r="C70" s="55" t="s">
        <v>73</v>
      </c>
      <c r="D70" s="61">
        <f t="shared" ref="D70:AJ70" si="36">(D$24*D69)/1000</f>
        <v>0</v>
      </c>
      <c r="E70" s="62">
        <f t="shared" si="36"/>
        <v>0.64</v>
      </c>
      <c r="F70" s="62">
        <f t="shared" si="36"/>
        <v>0</v>
      </c>
      <c r="G70" s="62">
        <f t="shared" si="36"/>
        <v>0</v>
      </c>
      <c r="H70" s="62">
        <f t="shared" si="36"/>
        <v>0</v>
      </c>
      <c r="I70" s="62">
        <f t="shared" si="36"/>
        <v>0</v>
      </c>
      <c r="J70" s="62">
        <f t="shared" si="36"/>
        <v>0</v>
      </c>
      <c r="K70" s="62">
        <f t="shared" si="36"/>
        <v>0</v>
      </c>
      <c r="L70" s="62">
        <f t="shared" si="36"/>
        <v>0</v>
      </c>
      <c r="M70" s="62">
        <f t="shared" si="36"/>
        <v>0</v>
      </c>
      <c r="N70" s="62">
        <f t="shared" si="36"/>
        <v>0</v>
      </c>
      <c r="O70" s="62">
        <f t="shared" si="36"/>
        <v>0</v>
      </c>
      <c r="P70" s="62">
        <f t="shared" si="36"/>
        <v>0</v>
      </c>
      <c r="Q70" s="62">
        <f t="shared" si="36"/>
        <v>0</v>
      </c>
      <c r="R70" s="62">
        <f t="shared" si="36"/>
        <v>0</v>
      </c>
      <c r="S70" s="62">
        <f t="shared" si="36"/>
        <v>0</v>
      </c>
      <c r="T70" s="62">
        <f t="shared" si="36"/>
        <v>0</v>
      </c>
      <c r="U70" s="62">
        <f t="shared" si="36"/>
        <v>0</v>
      </c>
      <c r="V70" s="62">
        <f t="shared" si="36"/>
        <v>0</v>
      </c>
      <c r="W70" s="62">
        <f t="shared" si="36"/>
        <v>0</v>
      </c>
      <c r="X70" s="62">
        <f t="shared" si="36"/>
        <v>0</v>
      </c>
      <c r="Y70" s="62">
        <f t="shared" si="36"/>
        <v>0</v>
      </c>
      <c r="Z70" s="62">
        <f t="shared" si="36"/>
        <v>0</v>
      </c>
      <c r="AA70" s="62">
        <f t="shared" si="36"/>
        <v>0</v>
      </c>
      <c r="AB70" s="62">
        <f t="shared" si="36"/>
        <v>0</v>
      </c>
      <c r="AC70" s="62">
        <f t="shared" si="36"/>
        <v>0</v>
      </c>
      <c r="AD70" s="62">
        <f t="shared" si="36"/>
        <v>0</v>
      </c>
      <c r="AE70" s="115">
        <f t="shared" si="36"/>
        <v>0</v>
      </c>
      <c r="AF70" s="62">
        <f t="shared" si="36"/>
        <v>0</v>
      </c>
      <c r="AG70" s="62">
        <f t="shared" si="36"/>
        <v>0</v>
      </c>
      <c r="AH70" s="62">
        <f t="shared" si="36"/>
        <v>0</v>
      </c>
      <c r="AI70" s="62">
        <f t="shared" si="36"/>
        <v>0</v>
      </c>
      <c r="AJ70" s="161">
        <f t="shared" si="36"/>
        <v>0</v>
      </c>
      <c r="AK70" s="175"/>
      <c r="AL70" s="163"/>
      <c r="AM70" s="222"/>
      <c r="AN70" s="216"/>
    </row>
    <row r="71" ht="24.6" spans="1:40">
      <c r="A71" s="53" t="s">
        <v>93</v>
      </c>
      <c r="B71" s="54"/>
      <c r="C71" s="55" t="s">
        <v>72</v>
      </c>
      <c r="D71" s="56"/>
      <c r="E71" s="57"/>
      <c r="F71" s="57"/>
      <c r="G71" s="57">
        <v>0.3</v>
      </c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8"/>
      <c r="AK71" s="174">
        <f t="shared" ref="AK71" si="37">SUM(D72:AE72)</f>
        <v>0.012</v>
      </c>
      <c r="AL71" s="160">
        <f>SUM(AF72:AJ72)</f>
        <v>0</v>
      </c>
      <c r="AM71" s="216"/>
      <c r="AN71" s="216"/>
    </row>
    <row r="72" ht="24.6" spans="1:40">
      <c r="A72" s="59"/>
      <c r="B72" s="60"/>
      <c r="C72" s="55" t="s">
        <v>73</v>
      </c>
      <c r="D72" s="61">
        <f t="shared" ref="D72:AJ72" si="38">(D$24*D71)/1000</f>
        <v>0</v>
      </c>
      <c r="E72" s="62">
        <f t="shared" si="38"/>
        <v>0</v>
      </c>
      <c r="F72" s="62">
        <f t="shared" si="38"/>
        <v>0</v>
      </c>
      <c r="G72" s="62">
        <f t="shared" si="38"/>
        <v>0.012</v>
      </c>
      <c r="H72" s="62">
        <f t="shared" si="38"/>
        <v>0</v>
      </c>
      <c r="I72" s="62">
        <f t="shared" si="38"/>
        <v>0</v>
      </c>
      <c r="J72" s="62">
        <f t="shared" si="38"/>
        <v>0</v>
      </c>
      <c r="K72" s="62">
        <f t="shared" si="38"/>
        <v>0</v>
      </c>
      <c r="L72" s="62">
        <f t="shared" si="38"/>
        <v>0</v>
      </c>
      <c r="M72" s="62">
        <f t="shared" si="38"/>
        <v>0</v>
      </c>
      <c r="N72" s="62">
        <f t="shared" si="38"/>
        <v>0</v>
      </c>
      <c r="O72" s="62">
        <f t="shared" si="38"/>
        <v>0</v>
      </c>
      <c r="P72" s="62">
        <f t="shared" si="38"/>
        <v>0</v>
      </c>
      <c r="Q72" s="62">
        <f t="shared" si="38"/>
        <v>0</v>
      </c>
      <c r="R72" s="62">
        <f t="shared" si="38"/>
        <v>0</v>
      </c>
      <c r="S72" s="62">
        <f t="shared" si="38"/>
        <v>0</v>
      </c>
      <c r="T72" s="62">
        <f t="shared" si="38"/>
        <v>0</v>
      </c>
      <c r="U72" s="62">
        <f t="shared" si="38"/>
        <v>0</v>
      </c>
      <c r="V72" s="62">
        <f t="shared" si="38"/>
        <v>0</v>
      </c>
      <c r="W72" s="62">
        <f t="shared" si="38"/>
        <v>0</v>
      </c>
      <c r="X72" s="62">
        <f t="shared" si="38"/>
        <v>0</v>
      </c>
      <c r="Y72" s="62">
        <f t="shared" si="38"/>
        <v>0</v>
      </c>
      <c r="Z72" s="62">
        <f t="shared" si="38"/>
        <v>0</v>
      </c>
      <c r="AA72" s="62">
        <f t="shared" si="38"/>
        <v>0</v>
      </c>
      <c r="AB72" s="62">
        <f t="shared" si="38"/>
        <v>0</v>
      </c>
      <c r="AC72" s="62">
        <f t="shared" si="38"/>
        <v>0</v>
      </c>
      <c r="AD72" s="62">
        <f t="shared" si="38"/>
        <v>0</v>
      </c>
      <c r="AE72" s="115">
        <f t="shared" si="38"/>
        <v>0</v>
      </c>
      <c r="AF72" s="62">
        <f t="shared" si="38"/>
        <v>0</v>
      </c>
      <c r="AG72" s="62">
        <f t="shared" si="38"/>
        <v>0</v>
      </c>
      <c r="AH72" s="62">
        <f t="shared" si="38"/>
        <v>0</v>
      </c>
      <c r="AI72" s="62">
        <f t="shared" si="38"/>
        <v>0</v>
      </c>
      <c r="AJ72" s="161">
        <f t="shared" si="38"/>
        <v>0</v>
      </c>
      <c r="AK72" s="175"/>
      <c r="AL72" s="163"/>
      <c r="AM72" s="216"/>
      <c r="AN72" s="216"/>
    </row>
    <row r="73" ht="24.6" spans="1:40">
      <c r="A73" s="53" t="s">
        <v>94</v>
      </c>
      <c r="B73" s="54"/>
      <c r="C73" s="55" t="s">
        <v>72</v>
      </c>
      <c r="D73" s="56"/>
      <c r="E73" s="57"/>
      <c r="F73" s="57"/>
      <c r="G73" s="58"/>
      <c r="H73" s="57"/>
      <c r="I73" s="57"/>
      <c r="J73" s="57"/>
      <c r="K73" s="57"/>
      <c r="L73" s="57"/>
      <c r="M73" s="57"/>
      <c r="N73" s="57"/>
      <c r="O73" s="57"/>
      <c r="P73" s="57"/>
      <c r="Q73" s="57">
        <v>6.3</v>
      </c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8"/>
      <c r="AK73" s="174">
        <f t="shared" ref="AK73" si="39">SUM(D74:AE74)</f>
        <v>0.252</v>
      </c>
      <c r="AL73" s="160">
        <f>SUM(AF74:AJ74)</f>
        <v>0</v>
      </c>
      <c r="AM73" s="216"/>
      <c r="AN73" s="216"/>
    </row>
    <row r="74" ht="24.6" spans="1:40">
      <c r="A74" s="59"/>
      <c r="B74" s="60"/>
      <c r="C74" s="55" t="s">
        <v>73</v>
      </c>
      <c r="D74" s="61">
        <f t="shared" ref="D74:Q74" si="40">(D$24*D73)/1000</f>
        <v>0</v>
      </c>
      <c r="E74" s="62">
        <f t="shared" si="40"/>
        <v>0</v>
      </c>
      <c r="F74" s="62">
        <f t="shared" si="40"/>
        <v>0</v>
      </c>
      <c r="G74" s="62">
        <f t="shared" si="40"/>
        <v>0</v>
      </c>
      <c r="H74" s="62">
        <f t="shared" si="40"/>
        <v>0</v>
      </c>
      <c r="I74" s="62">
        <f t="shared" si="40"/>
        <v>0</v>
      </c>
      <c r="J74" s="62">
        <f t="shared" si="40"/>
        <v>0</v>
      </c>
      <c r="K74" s="62">
        <f t="shared" si="40"/>
        <v>0</v>
      </c>
      <c r="L74" s="62">
        <f t="shared" si="40"/>
        <v>0</v>
      </c>
      <c r="M74" s="62">
        <f t="shared" si="40"/>
        <v>0</v>
      </c>
      <c r="N74" s="62">
        <f t="shared" si="40"/>
        <v>0</v>
      </c>
      <c r="O74" s="62">
        <f t="shared" si="40"/>
        <v>0</v>
      </c>
      <c r="P74" s="62">
        <f t="shared" si="40"/>
        <v>0</v>
      </c>
      <c r="Q74" s="62">
        <f t="shared" si="40"/>
        <v>0.252</v>
      </c>
      <c r="R74" s="62"/>
      <c r="S74" s="62"/>
      <c r="T74" s="62"/>
      <c r="U74" s="62">
        <f t="shared" si="32"/>
        <v>0</v>
      </c>
      <c r="V74" s="62">
        <f t="shared" si="32"/>
        <v>0</v>
      </c>
      <c r="W74" s="62">
        <f t="shared" si="32"/>
        <v>0</v>
      </c>
      <c r="X74" s="62">
        <f t="shared" si="32"/>
        <v>0</v>
      </c>
      <c r="Y74" s="62">
        <f t="shared" si="32"/>
        <v>0</v>
      </c>
      <c r="Z74" s="62">
        <f t="shared" si="32"/>
        <v>0</v>
      </c>
      <c r="AA74" s="62">
        <f t="shared" si="32"/>
        <v>0</v>
      </c>
      <c r="AB74" s="62">
        <f t="shared" si="32"/>
        <v>0</v>
      </c>
      <c r="AC74" s="62">
        <f t="shared" si="32"/>
        <v>0</v>
      </c>
      <c r="AD74" s="62">
        <f t="shared" si="32"/>
        <v>0</v>
      </c>
      <c r="AE74" s="115">
        <f t="shared" si="32"/>
        <v>0</v>
      </c>
      <c r="AF74" s="62">
        <f t="shared" si="32"/>
        <v>0</v>
      </c>
      <c r="AG74" s="62">
        <f t="shared" si="32"/>
        <v>0</v>
      </c>
      <c r="AH74" s="62">
        <f t="shared" si="32"/>
        <v>0</v>
      </c>
      <c r="AI74" s="62">
        <f t="shared" si="32"/>
        <v>0</v>
      </c>
      <c r="AJ74" s="161">
        <f t="shared" si="32"/>
        <v>0</v>
      </c>
      <c r="AK74" s="175"/>
      <c r="AL74" s="163"/>
      <c r="AM74" s="216"/>
      <c r="AN74" s="216"/>
    </row>
    <row r="75" ht="24.6" spans="1:40">
      <c r="A75" s="53" t="s">
        <v>95</v>
      </c>
      <c r="B75" s="54"/>
      <c r="C75" s="55" t="s">
        <v>72</v>
      </c>
      <c r="D75" s="56"/>
      <c r="E75" s="57"/>
      <c r="F75" s="57"/>
      <c r="G75" s="58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>
        <v>0.25</v>
      </c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8"/>
      <c r="AK75" s="174">
        <f t="shared" ref="AK75:AK87" si="41">SUM(D76:AE76)</f>
        <v>0.01</v>
      </c>
      <c r="AL75" s="160">
        <f>SUM(AF76:AJ76)</f>
        <v>0</v>
      </c>
      <c r="AM75" s="216"/>
      <c r="AN75" s="216"/>
    </row>
    <row r="76" ht="24.6" spans="1:40">
      <c r="A76" s="59"/>
      <c r="B76" s="60"/>
      <c r="C76" s="55" t="s">
        <v>73</v>
      </c>
      <c r="D76" s="61">
        <f t="shared" ref="D76:P76" si="42">(D$24*D75)/1000</f>
        <v>0</v>
      </c>
      <c r="E76" s="62">
        <f t="shared" si="42"/>
        <v>0</v>
      </c>
      <c r="F76" s="62">
        <f t="shared" si="42"/>
        <v>0</v>
      </c>
      <c r="G76" s="62">
        <f t="shared" si="42"/>
        <v>0</v>
      </c>
      <c r="H76" s="62">
        <f t="shared" si="42"/>
        <v>0</v>
      </c>
      <c r="I76" s="62">
        <f t="shared" si="42"/>
        <v>0</v>
      </c>
      <c r="J76" s="62">
        <f t="shared" si="42"/>
        <v>0</v>
      </c>
      <c r="K76" s="62">
        <f t="shared" si="42"/>
        <v>0</v>
      </c>
      <c r="L76" s="62">
        <f t="shared" si="42"/>
        <v>0</v>
      </c>
      <c r="M76" s="62">
        <f t="shared" si="42"/>
        <v>0</v>
      </c>
      <c r="N76" s="62">
        <f t="shared" si="42"/>
        <v>0</v>
      </c>
      <c r="O76" s="62">
        <f t="shared" si="42"/>
        <v>0</v>
      </c>
      <c r="P76" s="62">
        <f t="shared" si="42"/>
        <v>0</v>
      </c>
      <c r="Q76" s="62"/>
      <c r="R76" s="62"/>
      <c r="S76" s="62"/>
      <c r="T76" s="62"/>
      <c r="U76" s="62">
        <f t="shared" ref="U76:AJ76" si="43">(U$24*U75)/1000</f>
        <v>0</v>
      </c>
      <c r="V76" s="62">
        <f t="shared" si="43"/>
        <v>0</v>
      </c>
      <c r="W76" s="62">
        <f t="shared" si="43"/>
        <v>0.01</v>
      </c>
      <c r="X76" s="62">
        <f t="shared" si="43"/>
        <v>0</v>
      </c>
      <c r="Y76" s="62">
        <f t="shared" si="43"/>
        <v>0</v>
      </c>
      <c r="Z76" s="62">
        <f t="shared" si="43"/>
        <v>0</v>
      </c>
      <c r="AA76" s="62">
        <f t="shared" si="43"/>
        <v>0</v>
      </c>
      <c r="AB76" s="62">
        <f t="shared" si="43"/>
        <v>0</v>
      </c>
      <c r="AC76" s="62">
        <f t="shared" si="43"/>
        <v>0</v>
      </c>
      <c r="AD76" s="62">
        <f t="shared" si="43"/>
        <v>0</v>
      </c>
      <c r="AE76" s="115">
        <f t="shared" si="43"/>
        <v>0</v>
      </c>
      <c r="AF76" s="62">
        <f t="shared" si="43"/>
        <v>0</v>
      </c>
      <c r="AG76" s="62">
        <f t="shared" si="43"/>
        <v>0</v>
      </c>
      <c r="AH76" s="62">
        <f t="shared" si="43"/>
        <v>0</v>
      </c>
      <c r="AI76" s="62">
        <f t="shared" si="43"/>
        <v>0</v>
      </c>
      <c r="AJ76" s="161">
        <f t="shared" si="43"/>
        <v>0</v>
      </c>
      <c r="AK76" s="175"/>
      <c r="AL76" s="163"/>
      <c r="AM76" s="222"/>
      <c r="AN76" s="216"/>
    </row>
    <row r="77" ht="24.6" spans="1:40">
      <c r="A77" s="53" t="s">
        <v>96</v>
      </c>
      <c r="B77" s="54"/>
      <c r="C77" s="55" t="s">
        <v>72</v>
      </c>
      <c r="D77" s="56"/>
      <c r="E77" s="57"/>
      <c r="F77" s="57"/>
      <c r="G77" s="58"/>
      <c r="H77" s="57"/>
      <c r="I77" s="57"/>
      <c r="J77" s="57"/>
      <c r="K77" s="57"/>
      <c r="L77" s="57"/>
      <c r="M77" s="57"/>
      <c r="N77" s="57"/>
      <c r="O77" s="83"/>
      <c r="P77" s="57"/>
      <c r="Q77" s="57"/>
      <c r="R77" s="57"/>
      <c r="S77" s="57"/>
      <c r="T77" s="57"/>
      <c r="U77" s="57"/>
      <c r="V77" s="57"/>
      <c r="W77" s="58">
        <v>2</v>
      </c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8"/>
      <c r="AK77" s="174">
        <f>SUM(D78:AE78)</f>
        <v>0.08</v>
      </c>
      <c r="AL77" s="160">
        <f>SUM(AF78:AJ78)</f>
        <v>0</v>
      </c>
      <c r="AM77" s="216"/>
      <c r="AN77" s="216"/>
    </row>
    <row r="78" ht="24.6" spans="1:40">
      <c r="A78" s="59"/>
      <c r="B78" s="60"/>
      <c r="C78" s="55" t="s">
        <v>73</v>
      </c>
      <c r="D78" s="61">
        <f t="shared" ref="D78:AJ78" si="44">(D$24*D77)/1000</f>
        <v>0</v>
      </c>
      <c r="E78" s="62">
        <f t="shared" si="44"/>
        <v>0</v>
      </c>
      <c r="F78" s="62">
        <f t="shared" si="44"/>
        <v>0</v>
      </c>
      <c r="G78" s="62">
        <f t="shared" si="44"/>
        <v>0</v>
      </c>
      <c r="H78" s="62">
        <f t="shared" si="44"/>
        <v>0</v>
      </c>
      <c r="I78" s="62">
        <f t="shared" si="44"/>
        <v>0</v>
      </c>
      <c r="J78" s="62">
        <f t="shared" si="44"/>
        <v>0</v>
      </c>
      <c r="K78" s="62">
        <f t="shared" si="44"/>
        <v>0</v>
      </c>
      <c r="L78" s="62">
        <f t="shared" si="44"/>
        <v>0</v>
      </c>
      <c r="M78" s="62">
        <f t="shared" si="44"/>
        <v>0</v>
      </c>
      <c r="N78" s="62">
        <f t="shared" si="44"/>
        <v>0</v>
      </c>
      <c r="O78" s="62">
        <f t="shared" si="44"/>
        <v>0</v>
      </c>
      <c r="P78" s="62">
        <f t="shared" si="44"/>
        <v>0</v>
      </c>
      <c r="Q78" s="62">
        <f t="shared" si="44"/>
        <v>0</v>
      </c>
      <c r="R78" s="62">
        <f t="shared" si="44"/>
        <v>0</v>
      </c>
      <c r="S78" s="62">
        <f t="shared" si="44"/>
        <v>0</v>
      </c>
      <c r="T78" s="62">
        <f t="shared" si="44"/>
        <v>0</v>
      </c>
      <c r="U78" s="62">
        <f t="shared" si="44"/>
        <v>0</v>
      </c>
      <c r="V78" s="62">
        <f t="shared" si="44"/>
        <v>0</v>
      </c>
      <c r="W78" s="62">
        <f t="shared" si="44"/>
        <v>0.08</v>
      </c>
      <c r="X78" s="62">
        <f t="shared" si="44"/>
        <v>0</v>
      </c>
      <c r="Y78" s="62">
        <f t="shared" si="44"/>
        <v>0</v>
      </c>
      <c r="Z78" s="62">
        <f t="shared" si="44"/>
        <v>0</v>
      </c>
      <c r="AA78" s="62">
        <f t="shared" si="44"/>
        <v>0</v>
      </c>
      <c r="AB78" s="62">
        <f t="shared" si="44"/>
        <v>0</v>
      </c>
      <c r="AC78" s="62">
        <f t="shared" si="44"/>
        <v>0</v>
      </c>
      <c r="AD78" s="62">
        <f t="shared" si="44"/>
        <v>0</v>
      </c>
      <c r="AE78" s="115">
        <f t="shared" si="44"/>
        <v>0</v>
      </c>
      <c r="AF78" s="62">
        <f t="shared" si="44"/>
        <v>0</v>
      </c>
      <c r="AG78" s="62">
        <f t="shared" si="44"/>
        <v>0</v>
      </c>
      <c r="AH78" s="62">
        <f t="shared" si="44"/>
        <v>0</v>
      </c>
      <c r="AI78" s="62">
        <f t="shared" si="44"/>
        <v>0</v>
      </c>
      <c r="AJ78" s="161">
        <f t="shared" si="44"/>
        <v>0</v>
      </c>
      <c r="AK78" s="175"/>
      <c r="AL78" s="163"/>
      <c r="AM78" s="222"/>
      <c r="AN78" s="216"/>
    </row>
    <row r="79" ht="24.6" hidden="1" spans="1:40">
      <c r="A79" s="53"/>
      <c r="B79" s="54"/>
      <c r="C79" s="55" t="s">
        <v>72</v>
      </c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83"/>
      <c r="P79" s="57"/>
      <c r="Q79" s="57"/>
      <c r="R79" s="57"/>
      <c r="S79" s="57"/>
      <c r="T79" s="57"/>
      <c r="U79" s="57"/>
      <c r="V79" s="57"/>
      <c r="W79" s="58"/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8"/>
      <c r="AK79" s="174">
        <f t="shared" ref="AK79" si="45">SUM(D80:AE80)</f>
        <v>0</v>
      </c>
      <c r="AL79" s="160">
        <f>SUM(AF80:AJ80)</f>
        <v>0</v>
      </c>
      <c r="AM79" s="216"/>
      <c r="AN79" s="216"/>
    </row>
    <row r="80" ht="24.6" hidden="1" spans="1:40">
      <c r="A80" s="59"/>
      <c r="B80" s="60"/>
      <c r="C80" s="55" t="s">
        <v>73</v>
      </c>
      <c r="D80" s="61">
        <f t="shared" ref="D80:AJ80" si="46">(D$24*D79)/1000</f>
        <v>0</v>
      </c>
      <c r="E80" s="62">
        <f t="shared" si="46"/>
        <v>0</v>
      </c>
      <c r="F80" s="62">
        <f t="shared" si="46"/>
        <v>0</v>
      </c>
      <c r="G80" s="62">
        <f t="shared" si="46"/>
        <v>0</v>
      </c>
      <c r="H80" s="62">
        <f t="shared" si="46"/>
        <v>0</v>
      </c>
      <c r="I80" s="62">
        <f t="shared" si="46"/>
        <v>0</v>
      </c>
      <c r="J80" s="62">
        <f t="shared" si="46"/>
        <v>0</v>
      </c>
      <c r="K80" s="62">
        <f t="shared" si="46"/>
        <v>0</v>
      </c>
      <c r="L80" s="62">
        <f t="shared" si="46"/>
        <v>0</v>
      </c>
      <c r="M80" s="62">
        <f t="shared" si="46"/>
        <v>0</v>
      </c>
      <c r="N80" s="62">
        <f t="shared" si="46"/>
        <v>0</v>
      </c>
      <c r="O80" s="62">
        <f t="shared" si="46"/>
        <v>0</v>
      </c>
      <c r="P80" s="62">
        <f t="shared" si="46"/>
        <v>0</v>
      </c>
      <c r="Q80" s="62">
        <f t="shared" si="46"/>
        <v>0</v>
      </c>
      <c r="R80" s="62">
        <f t="shared" si="46"/>
        <v>0</v>
      </c>
      <c r="S80" s="62">
        <f t="shared" si="46"/>
        <v>0</v>
      </c>
      <c r="T80" s="62">
        <f t="shared" si="46"/>
        <v>0</v>
      </c>
      <c r="U80" s="62">
        <f t="shared" si="46"/>
        <v>0</v>
      </c>
      <c r="V80" s="62">
        <f t="shared" si="46"/>
        <v>0</v>
      </c>
      <c r="W80" s="62">
        <f t="shared" si="46"/>
        <v>0</v>
      </c>
      <c r="X80" s="62">
        <f t="shared" si="46"/>
        <v>0</v>
      </c>
      <c r="Y80" s="62">
        <f t="shared" si="46"/>
        <v>0</v>
      </c>
      <c r="Z80" s="62">
        <f t="shared" si="46"/>
        <v>0</v>
      </c>
      <c r="AA80" s="62">
        <f t="shared" si="46"/>
        <v>0</v>
      </c>
      <c r="AB80" s="62">
        <f t="shared" si="46"/>
        <v>0</v>
      </c>
      <c r="AC80" s="62">
        <f t="shared" si="46"/>
        <v>0</v>
      </c>
      <c r="AD80" s="62">
        <f t="shared" si="46"/>
        <v>0</v>
      </c>
      <c r="AE80" s="115">
        <f t="shared" si="46"/>
        <v>0</v>
      </c>
      <c r="AF80" s="62">
        <f t="shared" si="46"/>
        <v>0</v>
      </c>
      <c r="AG80" s="62">
        <f t="shared" si="46"/>
        <v>0</v>
      </c>
      <c r="AH80" s="62">
        <f t="shared" si="46"/>
        <v>0</v>
      </c>
      <c r="AI80" s="62">
        <f t="shared" si="46"/>
        <v>0</v>
      </c>
      <c r="AJ80" s="161">
        <f t="shared" si="46"/>
        <v>0</v>
      </c>
      <c r="AK80" s="175"/>
      <c r="AL80" s="163"/>
      <c r="AM80" s="216"/>
      <c r="AN80" s="216"/>
    </row>
    <row r="81" ht="24.6" spans="1:40">
      <c r="A81" s="53" t="s">
        <v>97</v>
      </c>
      <c r="B81" s="54"/>
      <c r="C81" s="55" t="s">
        <v>72</v>
      </c>
      <c r="D81" s="56"/>
      <c r="E81" s="57"/>
      <c r="F81" s="57"/>
      <c r="G81" s="58"/>
      <c r="H81" s="57"/>
      <c r="I81" s="57"/>
      <c r="J81" s="57"/>
      <c r="K81" s="57"/>
      <c r="L81" s="57">
        <v>2.6</v>
      </c>
      <c r="M81" s="57">
        <v>2.5</v>
      </c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8"/>
      <c r="AK81" s="174">
        <f t="shared" si="41"/>
        <v>0.204</v>
      </c>
      <c r="AL81" s="160">
        <f>SUM(AF82:AJ82)</f>
        <v>0</v>
      </c>
      <c r="AM81" s="216"/>
      <c r="AN81" s="216"/>
    </row>
    <row r="82" ht="24.6" spans="1:40">
      <c r="A82" s="59"/>
      <c r="B82" s="60"/>
      <c r="C82" s="55" t="s">
        <v>73</v>
      </c>
      <c r="D82" s="61">
        <f t="shared" ref="D82:AJ82" si="47">(D$24*D81)/1000</f>
        <v>0</v>
      </c>
      <c r="E82" s="62">
        <f t="shared" si="47"/>
        <v>0</v>
      </c>
      <c r="F82" s="62">
        <f t="shared" si="47"/>
        <v>0</v>
      </c>
      <c r="G82" s="62">
        <f t="shared" si="47"/>
        <v>0</v>
      </c>
      <c r="H82" s="62">
        <f t="shared" si="47"/>
        <v>0</v>
      </c>
      <c r="I82" s="62">
        <f t="shared" si="47"/>
        <v>0</v>
      </c>
      <c r="J82" s="62">
        <f t="shared" si="47"/>
        <v>0</v>
      </c>
      <c r="K82" s="62">
        <f t="shared" si="47"/>
        <v>0</v>
      </c>
      <c r="L82" s="62">
        <f t="shared" si="47"/>
        <v>0.104</v>
      </c>
      <c r="M82" s="62">
        <f t="shared" si="47"/>
        <v>0.1</v>
      </c>
      <c r="N82" s="62">
        <f t="shared" si="47"/>
        <v>0</v>
      </c>
      <c r="O82" s="62">
        <f t="shared" si="47"/>
        <v>0</v>
      </c>
      <c r="P82" s="62">
        <f t="shared" si="47"/>
        <v>0</v>
      </c>
      <c r="Q82" s="62">
        <f t="shared" si="47"/>
        <v>0</v>
      </c>
      <c r="R82" s="62">
        <f t="shared" si="47"/>
        <v>0</v>
      </c>
      <c r="S82" s="62">
        <f t="shared" si="47"/>
        <v>0</v>
      </c>
      <c r="T82" s="62">
        <f t="shared" si="47"/>
        <v>0</v>
      </c>
      <c r="U82" s="62">
        <f t="shared" si="47"/>
        <v>0</v>
      </c>
      <c r="V82" s="62">
        <f t="shared" si="47"/>
        <v>0</v>
      </c>
      <c r="W82" s="62">
        <f t="shared" si="47"/>
        <v>0</v>
      </c>
      <c r="X82" s="62">
        <f t="shared" si="47"/>
        <v>0</v>
      </c>
      <c r="Y82" s="62">
        <f t="shared" si="47"/>
        <v>0</v>
      </c>
      <c r="Z82" s="62">
        <f t="shared" si="47"/>
        <v>0</v>
      </c>
      <c r="AA82" s="62">
        <f t="shared" si="47"/>
        <v>0</v>
      </c>
      <c r="AB82" s="62">
        <f t="shared" si="47"/>
        <v>0</v>
      </c>
      <c r="AC82" s="62">
        <f t="shared" si="47"/>
        <v>0</v>
      </c>
      <c r="AD82" s="62">
        <f t="shared" si="47"/>
        <v>0</v>
      </c>
      <c r="AE82" s="115">
        <f t="shared" si="47"/>
        <v>0</v>
      </c>
      <c r="AF82" s="62">
        <f t="shared" si="47"/>
        <v>0</v>
      </c>
      <c r="AG82" s="62">
        <f t="shared" si="47"/>
        <v>0</v>
      </c>
      <c r="AH82" s="62">
        <f t="shared" si="47"/>
        <v>0</v>
      </c>
      <c r="AI82" s="62">
        <f t="shared" si="47"/>
        <v>0</v>
      </c>
      <c r="AJ82" s="161">
        <f t="shared" si="47"/>
        <v>0</v>
      </c>
      <c r="AK82" s="175"/>
      <c r="AL82" s="163"/>
      <c r="AM82" s="222"/>
      <c r="AN82" s="216"/>
    </row>
    <row r="83" ht="24.6" hidden="1" customHeight="1" spans="1:40">
      <c r="A83" s="63" t="s">
        <v>98</v>
      </c>
      <c r="B83" s="54"/>
      <c r="C83" s="55" t="s">
        <v>72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8"/>
      <c r="AK83" s="174">
        <f t="shared" si="41"/>
        <v>0</v>
      </c>
      <c r="AL83" s="160">
        <f>SUM(AF84:AJ84)</f>
        <v>0</v>
      </c>
      <c r="AM83" s="216"/>
      <c r="AN83" s="216"/>
    </row>
    <row r="84" ht="24.6" hidden="1" customHeight="1" spans="1:40">
      <c r="A84" s="64"/>
      <c r="B84" s="176"/>
      <c r="C84" s="177" t="s">
        <v>73</v>
      </c>
      <c r="D84" s="178">
        <f t="shared" ref="D84:AJ84" si="48">(D$24*D83)/1000</f>
        <v>0</v>
      </c>
      <c r="E84" s="179">
        <f t="shared" si="48"/>
        <v>0</v>
      </c>
      <c r="F84" s="179">
        <f t="shared" si="48"/>
        <v>0</v>
      </c>
      <c r="G84" s="179">
        <f t="shared" si="48"/>
        <v>0</v>
      </c>
      <c r="H84" s="179">
        <f t="shared" si="48"/>
        <v>0</v>
      </c>
      <c r="I84" s="179">
        <f t="shared" si="48"/>
        <v>0</v>
      </c>
      <c r="J84" s="179">
        <f t="shared" si="48"/>
        <v>0</v>
      </c>
      <c r="K84" s="179">
        <f t="shared" si="48"/>
        <v>0</v>
      </c>
      <c r="L84" s="179">
        <f t="shared" si="48"/>
        <v>0</v>
      </c>
      <c r="M84" s="179">
        <f t="shared" si="48"/>
        <v>0</v>
      </c>
      <c r="N84" s="179">
        <f t="shared" si="48"/>
        <v>0</v>
      </c>
      <c r="O84" s="179"/>
      <c r="P84" s="179">
        <f t="shared" ref="P84:AE86" si="49">(P$24*P83)/1000</f>
        <v>0</v>
      </c>
      <c r="Q84" s="179">
        <f t="shared" si="48"/>
        <v>0</v>
      </c>
      <c r="R84" s="179">
        <f t="shared" si="48"/>
        <v>0</v>
      </c>
      <c r="S84" s="179">
        <f t="shared" si="48"/>
        <v>0</v>
      </c>
      <c r="T84" s="179">
        <f t="shared" si="48"/>
        <v>0</v>
      </c>
      <c r="U84" s="179">
        <f t="shared" si="48"/>
        <v>0</v>
      </c>
      <c r="V84" s="179">
        <f t="shared" si="48"/>
        <v>0</v>
      </c>
      <c r="W84" s="179">
        <f t="shared" si="48"/>
        <v>0</v>
      </c>
      <c r="X84" s="179">
        <f t="shared" si="48"/>
        <v>0</v>
      </c>
      <c r="Y84" s="62">
        <f t="shared" si="48"/>
        <v>0</v>
      </c>
      <c r="Z84" s="62">
        <f t="shared" si="48"/>
        <v>0</v>
      </c>
      <c r="AA84" s="62">
        <f t="shared" si="48"/>
        <v>0</v>
      </c>
      <c r="AB84" s="62">
        <f t="shared" si="48"/>
        <v>0</v>
      </c>
      <c r="AC84" s="62">
        <f t="shared" si="48"/>
        <v>0</v>
      </c>
      <c r="AD84" s="62">
        <f t="shared" si="48"/>
        <v>0</v>
      </c>
      <c r="AE84" s="115">
        <f t="shared" si="48"/>
        <v>0</v>
      </c>
      <c r="AF84" s="62">
        <f t="shared" si="48"/>
        <v>0</v>
      </c>
      <c r="AG84" s="62">
        <f t="shared" si="48"/>
        <v>0</v>
      </c>
      <c r="AH84" s="62">
        <f t="shared" si="48"/>
        <v>0</v>
      </c>
      <c r="AI84" s="62">
        <f t="shared" si="48"/>
        <v>0</v>
      </c>
      <c r="AJ84" s="161">
        <f t="shared" si="48"/>
        <v>0</v>
      </c>
      <c r="AK84" s="175"/>
      <c r="AL84" s="163"/>
      <c r="AM84" s="216"/>
      <c r="AN84" s="216"/>
    </row>
    <row r="85" ht="24.6" customHeight="1" spans="1:40">
      <c r="A85" s="63" t="s">
        <v>99</v>
      </c>
      <c r="B85" s="54"/>
      <c r="C85" s="55" t="s">
        <v>72</v>
      </c>
      <c r="D85" s="56"/>
      <c r="E85" s="57"/>
      <c r="F85" s="57"/>
      <c r="G85" s="58"/>
      <c r="H85" s="57"/>
      <c r="I85" s="57"/>
      <c r="J85" s="57"/>
      <c r="K85" s="57"/>
      <c r="L85" s="57">
        <v>10</v>
      </c>
      <c r="M85" s="57">
        <v>5.24</v>
      </c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8"/>
      <c r="AK85" s="174">
        <f t="shared" ref="AK85" si="50">SUM(D86:AE86)</f>
        <v>0.6096</v>
      </c>
      <c r="AL85" s="160">
        <f>SUM(AF86:AJ86)</f>
        <v>0</v>
      </c>
      <c r="AM85" s="216"/>
      <c r="AN85" s="216"/>
    </row>
    <row r="86" ht="24.6" customHeight="1" spans="1:40">
      <c r="A86" s="64"/>
      <c r="B86" s="176"/>
      <c r="C86" s="177" t="s">
        <v>73</v>
      </c>
      <c r="D86" s="178">
        <f t="shared" ref="D86:N86" si="51">(D$24*D85)/1000</f>
        <v>0</v>
      </c>
      <c r="E86" s="179">
        <f t="shared" si="51"/>
        <v>0</v>
      </c>
      <c r="F86" s="179">
        <f t="shared" si="51"/>
        <v>0</v>
      </c>
      <c r="G86" s="179">
        <f t="shared" si="51"/>
        <v>0</v>
      </c>
      <c r="H86" s="179">
        <f t="shared" si="51"/>
        <v>0</v>
      </c>
      <c r="I86" s="179">
        <f t="shared" si="51"/>
        <v>0</v>
      </c>
      <c r="J86" s="179">
        <f t="shared" si="51"/>
        <v>0</v>
      </c>
      <c r="K86" s="179">
        <f t="shared" si="51"/>
        <v>0</v>
      </c>
      <c r="L86" s="179">
        <f t="shared" si="51"/>
        <v>0.4</v>
      </c>
      <c r="M86" s="179">
        <f t="shared" si="51"/>
        <v>0.2096</v>
      </c>
      <c r="N86" s="179">
        <f t="shared" si="51"/>
        <v>0</v>
      </c>
      <c r="O86" s="179"/>
      <c r="P86" s="179">
        <f t="shared" si="49"/>
        <v>0</v>
      </c>
      <c r="Q86" s="179">
        <f t="shared" si="49"/>
        <v>0</v>
      </c>
      <c r="R86" s="179">
        <f t="shared" si="49"/>
        <v>0</v>
      </c>
      <c r="S86" s="179">
        <f t="shared" si="49"/>
        <v>0</v>
      </c>
      <c r="T86" s="179">
        <f t="shared" si="49"/>
        <v>0</v>
      </c>
      <c r="U86" s="179">
        <f t="shared" si="49"/>
        <v>0</v>
      </c>
      <c r="V86" s="179">
        <f t="shared" si="49"/>
        <v>0</v>
      </c>
      <c r="W86" s="179">
        <f t="shared" si="49"/>
        <v>0</v>
      </c>
      <c r="X86" s="179">
        <f t="shared" si="49"/>
        <v>0</v>
      </c>
      <c r="Y86" s="62">
        <f t="shared" si="49"/>
        <v>0</v>
      </c>
      <c r="Z86" s="62">
        <f t="shared" si="49"/>
        <v>0</v>
      </c>
      <c r="AA86" s="62">
        <f t="shared" si="49"/>
        <v>0</v>
      </c>
      <c r="AB86" s="62">
        <f t="shared" si="49"/>
        <v>0</v>
      </c>
      <c r="AC86" s="62">
        <f t="shared" si="49"/>
        <v>0</v>
      </c>
      <c r="AD86" s="62">
        <f t="shared" si="49"/>
        <v>0</v>
      </c>
      <c r="AE86" s="115">
        <f t="shared" si="49"/>
        <v>0</v>
      </c>
      <c r="AF86" s="62">
        <f t="shared" ref="AF86:AJ86" si="52">(AF$24*AF85)/1000</f>
        <v>0</v>
      </c>
      <c r="AG86" s="62">
        <f t="shared" si="52"/>
        <v>0</v>
      </c>
      <c r="AH86" s="62">
        <f t="shared" si="52"/>
        <v>0</v>
      </c>
      <c r="AI86" s="62">
        <f t="shared" si="52"/>
        <v>0</v>
      </c>
      <c r="AJ86" s="161">
        <f t="shared" si="52"/>
        <v>0</v>
      </c>
      <c r="AK86" s="175"/>
      <c r="AL86" s="163"/>
      <c r="AM86" s="216"/>
      <c r="AN86" s="216"/>
    </row>
    <row r="87" ht="24.6" spans="1:40">
      <c r="A87" s="53" t="s">
        <v>100</v>
      </c>
      <c r="B87" s="54"/>
      <c r="C87" s="55" t="s">
        <v>72</v>
      </c>
      <c r="D87" s="180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>
        <v>66</v>
      </c>
      <c r="P87" s="57"/>
      <c r="Q87" s="57"/>
      <c r="R87" s="57"/>
      <c r="S87" s="57"/>
      <c r="T87" s="57"/>
      <c r="U87" s="57"/>
      <c r="V87" s="57"/>
      <c r="W87" s="58"/>
      <c r="X87" s="58"/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8"/>
      <c r="AK87" s="174">
        <f t="shared" si="41"/>
        <v>2.64</v>
      </c>
      <c r="AL87" s="160">
        <f>SUM(AF88:AJ88)</f>
        <v>0</v>
      </c>
      <c r="AM87" s="222"/>
      <c r="AN87" s="216"/>
    </row>
    <row r="88" ht="24" customHeight="1" spans="1:40">
      <c r="A88" s="59"/>
      <c r="B88" s="60"/>
      <c r="C88" s="177" t="s">
        <v>73</v>
      </c>
      <c r="D88" s="181">
        <f t="shared" ref="D88:AJ88" si="53">(D$24*D87)/1000</f>
        <v>0</v>
      </c>
      <c r="E88" s="62">
        <f t="shared" si="53"/>
        <v>0</v>
      </c>
      <c r="F88" s="62">
        <f t="shared" si="53"/>
        <v>0</v>
      </c>
      <c r="G88" s="62">
        <f t="shared" si="53"/>
        <v>0</v>
      </c>
      <c r="H88" s="62">
        <f t="shared" si="53"/>
        <v>0</v>
      </c>
      <c r="I88" s="62">
        <f t="shared" si="53"/>
        <v>0</v>
      </c>
      <c r="J88" s="62">
        <f t="shared" si="53"/>
        <v>0</v>
      </c>
      <c r="K88" s="62">
        <f t="shared" si="53"/>
        <v>0</v>
      </c>
      <c r="L88" s="62">
        <f t="shared" si="53"/>
        <v>0</v>
      </c>
      <c r="M88" s="62">
        <f t="shared" si="53"/>
        <v>0</v>
      </c>
      <c r="N88" s="62">
        <f t="shared" si="53"/>
        <v>0</v>
      </c>
      <c r="O88" s="62">
        <f t="shared" si="53"/>
        <v>2.64</v>
      </c>
      <c r="P88" s="62">
        <f t="shared" si="53"/>
        <v>0</v>
      </c>
      <c r="Q88" s="62">
        <f t="shared" si="53"/>
        <v>0</v>
      </c>
      <c r="R88" s="62">
        <f t="shared" si="53"/>
        <v>0</v>
      </c>
      <c r="S88" s="62">
        <f t="shared" si="53"/>
        <v>0</v>
      </c>
      <c r="T88" s="62">
        <f t="shared" si="53"/>
        <v>0</v>
      </c>
      <c r="U88" s="62">
        <f t="shared" si="53"/>
        <v>0</v>
      </c>
      <c r="V88" s="62">
        <f t="shared" si="53"/>
        <v>0</v>
      </c>
      <c r="W88" s="62">
        <f t="shared" si="53"/>
        <v>0</v>
      </c>
      <c r="X88" s="62">
        <f t="shared" si="53"/>
        <v>0</v>
      </c>
      <c r="Y88" s="62">
        <f t="shared" si="53"/>
        <v>0</v>
      </c>
      <c r="Z88" s="62">
        <f t="shared" si="53"/>
        <v>0</v>
      </c>
      <c r="AA88" s="62">
        <f t="shared" si="53"/>
        <v>0</v>
      </c>
      <c r="AB88" s="62">
        <f t="shared" si="53"/>
        <v>0</v>
      </c>
      <c r="AC88" s="62">
        <f t="shared" si="53"/>
        <v>0</v>
      </c>
      <c r="AD88" s="62">
        <f t="shared" si="53"/>
        <v>0</v>
      </c>
      <c r="AE88" s="115">
        <f t="shared" si="53"/>
        <v>0</v>
      </c>
      <c r="AF88" s="62">
        <f t="shared" si="53"/>
        <v>0</v>
      </c>
      <c r="AG88" s="62">
        <f t="shared" si="53"/>
        <v>0</v>
      </c>
      <c r="AH88" s="62">
        <f t="shared" si="53"/>
        <v>0</v>
      </c>
      <c r="AI88" s="62">
        <f t="shared" si="53"/>
        <v>0</v>
      </c>
      <c r="AJ88" s="161">
        <f t="shared" si="53"/>
        <v>0</v>
      </c>
      <c r="AK88" s="175"/>
      <c r="AL88" s="163"/>
      <c r="AM88" s="216"/>
      <c r="AN88" s="216"/>
    </row>
    <row r="89" ht="24.6" spans="1:38">
      <c r="A89" s="53" t="s">
        <v>101</v>
      </c>
      <c r="B89" s="54"/>
      <c r="C89" s="55" t="s">
        <v>72</v>
      </c>
      <c r="D89" s="180"/>
      <c r="E89" s="57"/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>
        <v>21.6</v>
      </c>
      <c r="R89" s="57"/>
      <c r="S89" s="57"/>
      <c r="T89" s="57"/>
      <c r="U89" s="57"/>
      <c r="V89" s="57"/>
      <c r="W89" s="58"/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8"/>
      <c r="AK89" s="174">
        <f t="shared" ref="AK89" si="54">SUM(D90:AE90)</f>
        <v>0.864</v>
      </c>
      <c r="AL89" s="160">
        <f>SUM(AF90:AJ90)</f>
        <v>0</v>
      </c>
    </row>
    <row r="90" ht="24.6" spans="1:38">
      <c r="A90" s="59"/>
      <c r="B90" s="60"/>
      <c r="C90" s="177" t="s">
        <v>73</v>
      </c>
      <c r="D90" s="181">
        <f t="shared" ref="D90:I90" si="55">(D$24*D89)/1000</f>
        <v>0</v>
      </c>
      <c r="E90" s="62">
        <f t="shared" si="55"/>
        <v>0</v>
      </c>
      <c r="F90" s="62">
        <f t="shared" si="55"/>
        <v>0</v>
      </c>
      <c r="G90" s="62">
        <f t="shared" si="55"/>
        <v>0</v>
      </c>
      <c r="H90" s="62">
        <f t="shared" si="55"/>
        <v>0</v>
      </c>
      <c r="I90" s="62">
        <f t="shared" si="55"/>
        <v>0</v>
      </c>
      <c r="J90" s="62">
        <f t="shared" ref="J90:AJ90" si="56">(J$24*J89)/1000</f>
        <v>0</v>
      </c>
      <c r="K90" s="62">
        <f t="shared" si="56"/>
        <v>0</v>
      </c>
      <c r="L90" s="62">
        <f t="shared" si="56"/>
        <v>0</v>
      </c>
      <c r="M90" s="62">
        <f t="shared" si="56"/>
        <v>0</v>
      </c>
      <c r="N90" s="62">
        <f t="shared" si="56"/>
        <v>0</v>
      </c>
      <c r="O90" s="62">
        <f t="shared" si="56"/>
        <v>0</v>
      </c>
      <c r="P90" s="62">
        <f t="shared" si="56"/>
        <v>0</v>
      </c>
      <c r="Q90" s="62">
        <f t="shared" si="56"/>
        <v>0.864</v>
      </c>
      <c r="R90" s="62">
        <f t="shared" si="56"/>
        <v>0</v>
      </c>
      <c r="S90" s="62">
        <f t="shared" si="56"/>
        <v>0</v>
      </c>
      <c r="T90" s="62">
        <f t="shared" si="56"/>
        <v>0</v>
      </c>
      <c r="U90" s="62">
        <f t="shared" si="56"/>
        <v>0</v>
      </c>
      <c r="V90" s="62">
        <f t="shared" si="56"/>
        <v>0</v>
      </c>
      <c r="W90" s="62">
        <f t="shared" si="56"/>
        <v>0</v>
      </c>
      <c r="X90" s="62">
        <f t="shared" si="56"/>
        <v>0</v>
      </c>
      <c r="Y90" s="62">
        <f t="shared" si="56"/>
        <v>0</v>
      </c>
      <c r="Z90" s="62">
        <f t="shared" si="56"/>
        <v>0</v>
      </c>
      <c r="AA90" s="62">
        <f t="shared" si="56"/>
        <v>0</v>
      </c>
      <c r="AB90" s="62">
        <f t="shared" si="56"/>
        <v>0</v>
      </c>
      <c r="AC90" s="62">
        <f t="shared" si="56"/>
        <v>0</v>
      </c>
      <c r="AD90" s="62">
        <f t="shared" si="56"/>
        <v>0</v>
      </c>
      <c r="AE90" s="115">
        <f t="shared" si="56"/>
        <v>0</v>
      </c>
      <c r="AF90" s="62">
        <f t="shared" si="56"/>
        <v>0</v>
      </c>
      <c r="AG90" s="62">
        <f t="shared" si="56"/>
        <v>0</v>
      </c>
      <c r="AH90" s="62">
        <f t="shared" si="56"/>
        <v>0</v>
      </c>
      <c r="AI90" s="62">
        <f t="shared" si="56"/>
        <v>0</v>
      </c>
      <c r="AJ90" s="161">
        <f t="shared" si="56"/>
        <v>0</v>
      </c>
      <c r="AK90" s="175"/>
      <c r="AL90" s="163"/>
    </row>
    <row r="91" ht="24.6" hidden="1" spans="1:38">
      <c r="A91" s="53"/>
      <c r="B91" s="54"/>
      <c r="C91" s="55" t="s">
        <v>72</v>
      </c>
      <c r="D91" s="180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8"/>
      <c r="AK91" s="174">
        <f t="shared" ref="AK91" si="57">SUM(D92:AE92)</f>
        <v>0</v>
      </c>
      <c r="AL91" s="160">
        <f>SUM(AF92:AJ92)</f>
        <v>0</v>
      </c>
    </row>
    <row r="92" ht="18" hidden="1" customHeight="1" spans="1:38">
      <c r="A92" s="59"/>
      <c r="B92" s="60"/>
      <c r="C92" s="177" t="s">
        <v>73</v>
      </c>
      <c r="D92" s="181">
        <f t="shared" ref="D92:I92" si="58">(D$24*D91)/1000</f>
        <v>0</v>
      </c>
      <c r="E92" s="62">
        <f t="shared" si="58"/>
        <v>0</v>
      </c>
      <c r="F92" s="62">
        <f t="shared" si="58"/>
        <v>0</v>
      </c>
      <c r="G92" s="62">
        <f t="shared" si="58"/>
        <v>0</v>
      </c>
      <c r="H92" s="62">
        <f t="shared" si="58"/>
        <v>0</v>
      </c>
      <c r="I92" s="62">
        <f t="shared" si="58"/>
        <v>0</v>
      </c>
      <c r="J92" s="62">
        <f t="shared" ref="J92:AJ92" si="59">(J$24*J91)/1000</f>
        <v>0</v>
      </c>
      <c r="K92" s="62">
        <f t="shared" si="59"/>
        <v>0</v>
      </c>
      <c r="L92" s="62">
        <f t="shared" si="59"/>
        <v>0</v>
      </c>
      <c r="M92" s="62">
        <f t="shared" si="59"/>
        <v>0</v>
      </c>
      <c r="N92" s="62">
        <f t="shared" si="59"/>
        <v>0</v>
      </c>
      <c r="O92" s="62">
        <f t="shared" si="59"/>
        <v>0</v>
      </c>
      <c r="P92" s="62">
        <f t="shared" si="59"/>
        <v>0</v>
      </c>
      <c r="Q92" s="62">
        <f t="shared" si="59"/>
        <v>0</v>
      </c>
      <c r="R92" s="62">
        <f t="shared" si="59"/>
        <v>0</v>
      </c>
      <c r="S92" s="62">
        <f t="shared" si="59"/>
        <v>0</v>
      </c>
      <c r="T92" s="62">
        <f t="shared" si="59"/>
        <v>0</v>
      </c>
      <c r="U92" s="62">
        <f t="shared" si="59"/>
        <v>0</v>
      </c>
      <c r="V92" s="62">
        <f t="shared" si="59"/>
        <v>0</v>
      </c>
      <c r="W92" s="62">
        <f t="shared" si="59"/>
        <v>0</v>
      </c>
      <c r="X92" s="62">
        <f t="shared" si="59"/>
        <v>0</v>
      </c>
      <c r="Y92" s="62">
        <f t="shared" si="59"/>
        <v>0</v>
      </c>
      <c r="Z92" s="62">
        <f t="shared" si="59"/>
        <v>0</v>
      </c>
      <c r="AA92" s="62">
        <f t="shared" si="59"/>
        <v>0</v>
      </c>
      <c r="AB92" s="62">
        <f t="shared" si="59"/>
        <v>0</v>
      </c>
      <c r="AC92" s="62">
        <f t="shared" si="59"/>
        <v>0</v>
      </c>
      <c r="AD92" s="62">
        <f t="shared" si="59"/>
        <v>0</v>
      </c>
      <c r="AE92" s="115">
        <f t="shared" si="59"/>
        <v>0</v>
      </c>
      <c r="AF92" s="62">
        <f t="shared" si="59"/>
        <v>0</v>
      </c>
      <c r="AG92" s="62">
        <f t="shared" si="59"/>
        <v>0</v>
      </c>
      <c r="AH92" s="62">
        <f t="shared" si="59"/>
        <v>0</v>
      </c>
      <c r="AI92" s="62">
        <f t="shared" si="59"/>
        <v>0</v>
      </c>
      <c r="AJ92" s="161">
        <f t="shared" si="59"/>
        <v>0</v>
      </c>
      <c r="AK92" s="175"/>
      <c r="AL92" s="163"/>
    </row>
    <row r="93" ht="24.6" hidden="1" spans="1:38">
      <c r="A93" s="53" t="s">
        <v>84</v>
      </c>
      <c r="B93" s="176"/>
      <c r="C93" s="177"/>
      <c r="D93" s="180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8"/>
      <c r="AK93" s="174">
        <f t="shared" ref="AK93" si="60">SUM(D94:AE94)</f>
        <v>0</v>
      </c>
      <c r="AL93" s="160">
        <f>SUM(AF94:AJ94)</f>
        <v>0</v>
      </c>
    </row>
    <row r="94" ht="25.8" hidden="1" spans="1:39">
      <c r="A94" s="59"/>
      <c r="B94" s="176"/>
      <c r="C94" s="177"/>
      <c r="D94" s="181">
        <f t="shared" ref="D94:I94" si="61">(D$24*D93)/1000</f>
        <v>0</v>
      </c>
      <c r="E94" s="62">
        <f t="shared" si="61"/>
        <v>0</v>
      </c>
      <c r="F94" s="62">
        <f t="shared" si="61"/>
        <v>0</v>
      </c>
      <c r="G94" s="62">
        <f t="shared" si="61"/>
        <v>0</v>
      </c>
      <c r="H94" s="62">
        <f t="shared" si="61"/>
        <v>0</v>
      </c>
      <c r="I94" s="62">
        <f t="shared" si="61"/>
        <v>0</v>
      </c>
      <c r="J94" s="62">
        <f t="shared" ref="J94:AJ94" si="62">(J$24*J93)/1000</f>
        <v>0</v>
      </c>
      <c r="K94" s="62">
        <f t="shared" si="62"/>
        <v>0</v>
      </c>
      <c r="L94" s="62">
        <f t="shared" si="62"/>
        <v>0</v>
      </c>
      <c r="M94" s="62">
        <f t="shared" si="62"/>
        <v>0</v>
      </c>
      <c r="N94" s="62">
        <f t="shared" si="62"/>
        <v>0</v>
      </c>
      <c r="O94" s="62">
        <f t="shared" si="62"/>
        <v>0</v>
      </c>
      <c r="P94" s="62">
        <f t="shared" si="62"/>
        <v>0</v>
      </c>
      <c r="Q94" s="62">
        <f t="shared" si="62"/>
        <v>0</v>
      </c>
      <c r="R94" s="62">
        <f t="shared" si="62"/>
        <v>0</v>
      </c>
      <c r="S94" s="62">
        <f t="shared" si="62"/>
        <v>0</v>
      </c>
      <c r="T94" s="62">
        <f t="shared" si="62"/>
        <v>0</v>
      </c>
      <c r="U94" s="62">
        <f t="shared" si="62"/>
        <v>0</v>
      </c>
      <c r="V94" s="62">
        <f t="shared" si="62"/>
        <v>0</v>
      </c>
      <c r="W94" s="62">
        <f t="shared" si="62"/>
        <v>0</v>
      </c>
      <c r="X94" s="62">
        <f t="shared" si="62"/>
        <v>0</v>
      </c>
      <c r="Y94" s="62">
        <f t="shared" si="62"/>
        <v>0</v>
      </c>
      <c r="Z94" s="62">
        <f t="shared" si="62"/>
        <v>0</v>
      </c>
      <c r="AA94" s="62">
        <f t="shared" si="62"/>
        <v>0</v>
      </c>
      <c r="AB94" s="62">
        <f t="shared" si="62"/>
        <v>0</v>
      </c>
      <c r="AC94" s="62">
        <f t="shared" si="62"/>
        <v>0</v>
      </c>
      <c r="AD94" s="62">
        <f t="shared" si="62"/>
        <v>0</v>
      </c>
      <c r="AE94" s="115">
        <f t="shared" si="62"/>
        <v>0</v>
      </c>
      <c r="AF94" s="62">
        <f t="shared" si="62"/>
        <v>0</v>
      </c>
      <c r="AG94" s="62">
        <f t="shared" si="62"/>
        <v>0</v>
      </c>
      <c r="AH94" s="62">
        <f t="shared" si="62"/>
        <v>0</v>
      </c>
      <c r="AI94" s="62">
        <f t="shared" si="62"/>
        <v>0</v>
      </c>
      <c r="AJ94" s="161">
        <f t="shared" si="62"/>
        <v>0</v>
      </c>
      <c r="AK94" s="175"/>
      <c r="AL94" s="163"/>
      <c r="AM94" s="223" t="s">
        <v>102</v>
      </c>
    </row>
    <row r="95" ht="18" customHeight="1" spans="1:38">
      <c r="A95" s="53" t="s">
        <v>103</v>
      </c>
      <c r="B95" s="54"/>
      <c r="C95" s="182"/>
      <c r="D95" s="183" t="s">
        <v>104</v>
      </c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211"/>
    </row>
    <row r="96" ht="35.25" customHeight="1" spans="1:38">
      <c r="A96" s="59"/>
      <c r="B96" s="60"/>
      <c r="C96" s="185"/>
      <c r="D96" s="186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212"/>
    </row>
    <row r="97" ht="18" spans="1:37">
      <c r="A97" s="8"/>
      <c r="B97" s="8"/>
      <c r="C97" s="8"/>
      <c r="D97" s="196"/>
      <c r="E97" s="198"/>
      <c r="F97" s="198"/>
      <c r="G97" s="198"/>
      <c r="H97" s="198"/>
      <c r="I97" s="196"/>
      <c r="J97" s="196"/>
      <c r="K97" s="198"/>
      <c r="L97" s="198"/>
      <c r="M97" s="8"/>
      <c r="N97" s="198"/>
      <c r="O97" s="198"/>
      <c r="P97" s="198"/>
      <c r="Q97" s="198"/>
      <c r="R97" s="198"/>
      <c r="S97" s="198"/>
      <c r="T97" s="198"/>
      <c r="U97" s="205"/>
      <c r="V97" s="205"/>
      <c r="W97" s="205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200"/>
    </row>
    <row r="98" ht="21" spans="1:37">
      <c r="A98" s="188"/>
      <c r="B98" s="192"/>
      <c r="C98" s="193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13"/>
      <c r="AK98" s="214"/>
    </row>
    <row r="99" ht="24.6" spans="1:37">
      <c r="A99" s="90" t="s">
        <v>105</v>
      </c>
      <c r="B99" s="195"/>
      <c r="C99" s="195"/>
      <c r="D99" s="196"/>
      <c r="E99" s="197" t="s">
        <v>106</v>
      </c>
      <c r="F99" s="197"/>
      <c r="G99" s="197"/>
      <c r="H99" s="197"/>
      <c r="I99" s="196"/>
      <c r="J99" s="196"/>
      <c r="K99" s="89" t="s">
        <v>107</v>
      </c>
      <c r="L99" s="201"/>
      <c r="M99" s="202"/>
      <c r="N99" s="202"/>
      <c r="O99" s="203"/>
      <c r="P99" s="198"/>
      <c r="Q99" s="197" t="s">
        <v>108</v>
      </c>
      <c r="R99" s="197"/>
      <c r="S99" s="197"/>
      <c r="T99" s="207"/>
      <c r="U99" s="205"/>
      <c r="V99" s="205"/>
      <c r="W99" s="205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200"/>
    </row>
    <row r="100" ht="18" spans="1:37">
      <c r="A100" s="8"/>
      <c r="B100" s="8" t="s">
        <v>109</v>
      </c>
      <c r="C100" s="8"/>
      <c r="D100" s="196"/>
      <c r="E100" s="198" t="s">
        <v>110</v>
      </c>
      <c r="F100" s="198"/>
      <c r="G100" s="198"/>
      <c r="H100" s="198"/>
      <c r="I100" s="196"/>
      <c r="J100" s="196"/>
      <c r="K100" s="198"/>
      <c r="L100" s="198"/>
      <c r="M100" s="8" t="s">
        <v>109</v>
      </c>
      <c r="N100" s="198"/>
      <c r="O100" s="198"/>
      <c r="P100" s="198"/>
      <c r="Q100" s="198" t="s">
        <v>110</v>
      </c>
      <c r="R100" s="198"/>
      <c r="S100" s="198"/>
      <c r="T100" s="198"/>
      <c r="U100" s="205"/>
      <c r="V100" s="205"/>
      <c r="W100" s="205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200"/>
    </row>
    <row r="101" ht="18" spans="1:37">
      <c r="A101" s="8"/>
      <c r="B101" s="8"/>
      <c r="C101" s="8"/>
      <c r="D101" s="196"/>
      <c r="E101" s="196"/>
      <c r="F101" s="196"/>
      <c r="G101" s="196"/>
      <c r="H101" s="196"/>
      <c r="I101" s="196"/>
      <c r="J101" s="196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205"/>
      <c r="V101" s="205"/>
      <c r="W101" s="205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00"/>
    </row>
    <row r="102" ht="24.6" spans="1:37">
      <c r="A102" s="90" t="s">
        <v>111</v>
      </c>
      <c r="B102" s="195"/>
      <c r="C102" s="195"/>
      <c r="D102" s="196"/>
      <c r="E102" s="197" t="s">
        <v>112</v>
      </c>
      <c r="F102" s="197"/>
      <c r="G102" s="197"/>
      <c r="H102" s="197"/>
      <c r="I102" s="196"/>
      <c r="J102" s="196"/>
      <c r="K102" s="89" t="s">
        <v>113</v>
      </c>
      <c r="L102" s="201"/>
      <c r="M102" s="202"/>
      <c r="N102" s="202"/>
      <c r="O102" s="203"/>
      <c r="P102" s="198"/>
      <c r="Q102" s="197" t="s">
        <v>114</v>
      </c>
      <c r="R102" s="197"/>
      <c r="S102" s="197"/>
      <c r="T102" s="202"/>
      <c r="U102" s="205"/>
      <c r="V102" s="205"/>
      <c r="W102" s="205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200"/>
    </row>
    <row r="103" ht="18" spans="1:37">
      <c r="A103" s="8"/>
      <c r="B103" s="8" t="s">
        <v>109</v>
      </c>
      <c r="C103" s="8"/>
      <c r="D103" s="196"/>
      <c r="E103" s="198" t="s">
        <v>110</v>
      </c>
      <c r="F103" s="198"/>
      <c r="G103" s="198"/>
      <c r="H103" s="198"/>
      <c r="I103" s="196"/>
      <c r="J103" s="196"/>
      <c r="K103" s="198"/>
      <c r="L103" s="198"/>
      <c r="M103" s="8" t="s">
        <v>109</v>
      </c>
      <c r="N103" s="198"/>
      <c r="O103" s="198"/>
      <c r="P103" s="198"/>
      <c r="Q103" s="198" t="s">
        <v>110</v>
      </c>
      <c r="R103" s="198"/>
      <c r="S103" s="198"/>
      <c r="T103" s="198"/>
      <c r="U103" s="205"/>
      <c r="V103" s="205"/>
      <c r="W103" s="205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200"/>
    </row>
    <row r="104" ht="18" spans="1:37">
      <c r="A104" s="8"/>
      <c r="B104" s="8"/>
      <c r="C104" s="8"/>
      <c r="D104" s="196"/>
      <c r="E104" s="198"/>
      <c r="F104" s="198"/>
      <c r="G104" s="198"/>
      <c r="H104" s="198"/>
      <c r="I104" s="196"/>
      <c r="J104" s="196"/>
      <c r="K104" s="198"/>
      <c r="L104" s="198"/>
      <c r="M104" s="8"/>
      <c r="N104" s="198"/>
      <c r="O104" s="198"/>
      <c r="P104" s="198"/>
      <c r="Q104" s="198"/>
      <c r="R104" s="198"/>
      <c r="S104" s="198"/>
      <c r="T104" s="198"/>
      <c r="U104" s="205"/>
      <c r="V104" s="205"/>
      <c r="W104" s="205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200"/>
    </row>
    <row r="105" ht="18" spans="1:37">
      <c r="A105" s="8"/>
      <c r="B105" s="8"/>
      <c r="C105" s="8"/>
      <c r="D105" s="196"/>
      <c r="E105" s="198"/>
      <c r="F105" s="198"/>
      <c r="G105" s="198"/>
      <c r="H105" s="198"/>
      <c r="I105" s="196"/>
      <c r="J105" s="196"/>
      <c r="K105" s="198"/>
      <c r="L105" s="198"/>
      <c r="M105" s="8"/>
      <c r="N105" s="198"/>
      <c r="O105" s="198"/>
      <c r="P105" s="198"/>
      <c r="Q105" s="198"/>
      <c r="R105" s="198"/>
      <c r="S105" s="198"/>
      <c r="T105" s="198"/>
      <c r="U105" s="205"/>
      <c r="V105" s="205"/>
      <c r="W105" s="205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200"/>
    </row>
    <row r="106" ht="18" spans="1:37">
      <c r="A106" s="8"/>
      <c r="B106" s="8"/>
      <c r="C106" s="8"/>
      <c r="D106" s="196"/>
      <c r="E106" s="195"/>
      <c r="F106" s="195"/>
      <c r="G106" s="196"/>
      <c r="H106" s="196"/>
      <c r="I106" s="195"/>
      <c r="J106" s="195"/>
      <c r="K106" s="198"/>
      <c r="L106" s="198"/>
      <c r="M106" s="204" t="s">
        <v>31</v>
      </c>
      <c r="N106" s="204"/>
      <c r="O106" s="204"/>
      <c r="P106" s="204"/>
      <c r="Q106" s="202"/>
      <c r="R106" s="198"/>
      <c r="S106" s="198"/>
      <c r="T106" s="198"/>
      <c r="U106" s="205"/>
      <c r="V106" s="205"/>
      <c r="W106" s="205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00"/>
    </row>
    <row r="107" ht="18" spans="1:37">
      <c r="A107" s="8" t="s">
        <v>115</v>
      </c>
      <c r="B107" s="8"/>
      <c r="C107" s="8"/>
      <c r="D107" s="196"/>
      <c r="E107" s="8" t="s">
        <v>116</v>
      </c>
      <c r="F107" s="8"/>
      <c r="G107" s="196"/>
      <c r="H107" s="196"/>
      <c r="I107" s="8" t="s">
        <v>109</v>
      </c>
      <c r="J107" s="8"/>
      <c r="K107" s="198"/>
      <c r="L107" s="198"/>
      <c r="M107" s="198" t="s">
        <v>110</v>
      </c>
      <c r="N107" s="198"/>
      <c r="O107" s="198"/>
      <c r="P107" s="198"/>
      <c r="Q107" s="198"/>
      <c r="R107" s="198"/>
      <c r="S107" s="198"/>
      <c r="T107" s="198"/>
      <c r="U107" s="205"/>
      <c r="V107" s="205"/>
      <c r="W107" s="205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200"/>
    </row>
    <row r="108" ht="18" spans="1:37">
      <c r="A108" s="8"/>
      <c r="B108" s="8"/>
      <c r="C108" s="8"/>
      <c r="D108" s="196"/>
      <c r="E108" s="196"/>
      <c r="F108" s="196"/>
      <c r="G108" s="196"/>
      <c r="H108" s="196"/>
      <c r="I108" s="196"/>
      <c r="J108" s="196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205"/>
      <c r="V108" s="205"/>
      <c r="W108" s="205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200"/>
    </row>
    <row r="109" spans="1:37">
      <c r="A109" s="6"/>
      <c r="B109" s="6"/>
      <c r="C109" s="6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</row>
    <row r="110" spans="1:37">
      <c r="A110" s="6"/>
      <c r="B110" s="6"/>
      <c r="C110" s="6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</row>
    <row r="111" spans="1:37">
      <c r="A111" s="6"/>
      <c r="B111" s="6"/>
      <c r="C111" s="6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200"/>
      <c r="AG111" s="200"/>
      <c r="AH111" s="200"/>
      <c r="AI111" s="200"/>
      <c r="AJ111" s="200"/>
      <c r="AK111" s="200"/>
    </row>
    <row r="112" spans="1:37">
      <c r="A112" s="6"/>
      <c r="B112" s="6"/>
      <c r="C112" s="6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</row>
    <row r="113" spans="1:37">
      <c r="A113" s="6"/>
      <c r="B113" s="6"/>
      <c r="C113" s="6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</row>
    <row r="114" spans="1:37">
      <c r="A114" s="6"/>
      <c r="B114" s="6"/>
      <c r="C114" s="6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</row>
    <row r="115" spans="1:37">
      <c r="A115" s="6"/>
      <c r="B115" s="6"/>
      <c r="C115" s="6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</row>
    <row r="116" spans="1:37">
      <c r="A116" s="6"/>
      <c r="B116" s="6"/>
      <c r="C116" s="6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</row>
    <row r="117" spans="1:37">
      <c r="A117" s="6"/>
      <c r="B117" s="6"/>
      <c r="C117" s="6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</row>
    <row r="118" spans="1:37">
      <c r="A118" s="6"/>
      <c r="B118" s="6"/>
      <c r="C118" s="6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</row>
    <row r="119" spans="1:37">
      <c r="A119" s="6"/>
      <c r="B119" s="6"/>
      <c r="C119" s="6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</row>
    <row r="120" spans="1:37">
      <c r="A120" s="6"/>
      <c r="B120" s="6"/>
      <c r="C120" s="6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</row>
    <row r="121" spans="1:37">
      <c r="A121" s="6"/>
      <c r="B121" s="6"/>
      <c r="C121" s="6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</row>
    <row r="122" spans="1:37">
      <c r="A122" s="6"/>
      <c r="B122" s="6"/>
      <c r="C122" s="6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</row>
    <row r="123" spans="1:37">
      <c r="A123" s="6"/>
      <c r="B123" s="6"/>
      <c r="C123" s="6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</row>
    <row r="124" spans="1:37">
      <c r="A124" s="6"/>
      <c r="B124" s="6"/>
      <c r="C124" s="6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</row>
    <row r="125" spans="1:37">
      <c r="A125" s="6"/>
      <c r="B125" s="6"/>
      <c r="C125" s="6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</row>
    <row r="126" spans="1:37">
      <c r="A126" s="6"/>
      <c r="B126" s="6"/>
      <c r="C126" s="6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</row>
    <row r="127" spans="1:37">
      <c r="A127" s="2"/>
      <c r="B127" s="2"/>
      <c r="C127" s="2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</row>
    <row r="128" spans="1:37">
      <c r="A128" s="2"/>
      <c r="B128" s="2"/>
      <c r="C128" s="2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</row>
    <row r="129" spans="1:37">
      <c r="A129" s="2"/>
      <c r="B129" s="2"/>
      <c r="C129" s="2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</row>
    <row r="130" spans="1:37">
      <c r="A130" s="2"/>
      <c r="B130" s="2"/>
      <c r="C130" s="2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</row>
    <row r="131" spans="1:37">
      <c r="A131" s="2"/>
      <c r="B131" s="2"/>
      <c r="C131" s="2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</row>
    <row r="132" spans="1:37">
      <c r="A132" s="2"/>
      <c r="B132" s="2"/>
      <c r="C132" s="2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</row>
    <row r="133" spans="1:37">
      <c r="A133" s="2"/>
      <c r="B133" s="2"/>
      <c r="C133" s="2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</row>
    <row r="134" spans="1:37">
      <c r="A134" s="2"/>
      <c r="B134" s="2"/>
      <c r="C134" s="2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</row>
    <row r="135" spans="1:37">
      <c r="A135" s="2"/>
      <c r="B135" s="2"/>
      <c r="C135" s="2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</row>
    <row r="136" spans="1:37">
      <c r="A136" s="2"/>
      <c r="B136" s="2"/>
      <c r="C136" s="2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</row>
    <row r="137" spans="1:37">
      <c r="A137" s="2"/>
      <c r="B137" s="2"/>
      <c r="C137" s="2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</row>
    <row r="138" spans="1:37">
      <c r="A138" s="2"/>
      <c r="B138" s="2"/>
      <c r="C138" s="2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</row>
    <row r="139" spans="1:37">
      <c r="A139" s="2"/>
      <c r="B139" s="2"/>
      <c r="C139" s="2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</row>
    <row r="140" spans="1:37">
      <c r="A140" s="2"/>
      <c r="B140" s="2"/>
      <c r="C140" s="2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</row>
    <row r="141" spans="1:37">
      <c r="A141" s="2"/>
      <c r="B141" s="2"/>
      <c r="C141" s="2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</row>
    <row r="142" spans="1:37">
      <c r="A142" s="2"/>
      <c r="B142" s="2"/>
      <c r="C142" s="2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</row>
    <row r="143" spans="1:37">
      <c r="A143" s="2"/>
      <c r="B143" s="2"/>
      <c r="C143" s="2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</row>
    <row r="144" spans="1:37">
      <c r="A144" s="2"/>
      <c r="B144" s="2"/>
      <c r="C144" s="2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</row>
    <row r="145" spans="4:37"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</row>
    <row r="146" spans="4:37"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</row>
    <row r="147" spans="4:37"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</row>
    <row r="148" spans="4:37"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</row>
    <row r="149" spans="4:37"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</row>
    <row r="150" spans="4:37"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</row>
    <row r="151" spans="4:37"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</row>
    <row r="152" spans="4:37"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</row>
    <row r="153" spans="4:37"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</row>
    <row r="154" spans="4:37"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</row>
    <row r="155" spans="4:37"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</row>
    <row r="156" spans="4:37"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</row>
    <row r="157" spans="4:37"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</row>
    <row r="158" spans="4:37"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</row>
    <row r="159" spans="4:37"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</row>
    <row r="160" spans="4:37"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</row>
    <row r="161" spans="4:37"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</row>
    <row r="162" spans="4:37"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</row>
    <row r="163" spans="4:37"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</row>
    <row r="164" spans="4:37"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</row>
    <row r="165" spans="4:37"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</row>
    <row r="166" spans="4:37"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</row>
    <row r="167" spans="4:37"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</row>
    <row r="168" spans="4:37"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</row>
    <row r="169" spans="4:37"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</row>
    <row r="170" spans="4:37"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</row>
    <row r="171" spans="4:37"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</row>
    <row r="172" spans="4:37"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</row>
    <row r="173" spans="4:37"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</row>
    <row r="174" spans="4:37"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</row>
    <row r="175" spans="4:37"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</row>
    <row r="176" spans="4:37"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</row>
    <row r="177" spans="4:37"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</row>
    <row r="178" spans="4:37"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</row>
    <row r="179" spans="4:37"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</row>
    <row r="180" spans="4:37"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</row>
    <row r="181" spans="4:37"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</row>
    <row r="182" spans="4:37"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</row>
    <row r="183" spans="4:37"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</row>
    <row r="184" spans="4:37"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</row>
    <row r="185" spans="4:37"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</row>
    <row r="186" spans="4:37"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</row>
    <row r="187" spans="4:37"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</row>
    <row r="188" spans="4:37"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</row>
    <row r="189" spans="4:37"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</row>
    <row r="190" spans="4:37"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</row>
    <row r="191" spans="4:37"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</row>
    <row r="192" spans="4:37"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</row>
    <row r="193" spans="4:37"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</row>
    <row r="194" spans="4:37"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</row>
    <row r="195" spans="4:37"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</row>
    <row r="196" spans="4:37"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</row>
    <row r="197" spans="4:37"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</row>
    <row r="198" spans="4:37"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</row>
    <row r="199" spans="4:37"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</row>
    <row r="200" spans="4:37"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</row>
    <row r="201" spans="4:37"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</row>
    <row r="202" spans="4:37"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</row>
    <row r="203" spans="4:37"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</row>
    <row r="204" spans="4:37"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</row>
    <row r="205" spans="4:37"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</row>
    <row r="206" spans="4:37"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</row>
    <row r="207" spans="4:37"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</row>
    <row r="208" spans="4:37"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</row>
    <row r="209" spans="4:37"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</row>
    <row r="210" spans="4:37"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</row>
    <row r="211" spans="4:37"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</row>
    <row r="212" spans="4:37"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</row>
    <row r="213" spans="4:37"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</row>
    <row r="214" spans="4:37"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</row>
    <row r="215" spans="4:37"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</row>
    <row r="216" spans="4:37"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</row>
    <row r="217" spans="4:37"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</row>
    <row r="218" spans="4:37"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</row>
    <row r="219" spans="4:37"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</row>
    <row r="220" spans="4:37"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</row>
    <row r="221" spans="4:37"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</row>
    <row r="222" spans="4:37"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</row>
    <row r="223" spans="4:37"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</row>
    <row r="224" spans="4:37"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</row>
    <row r="225" spans="4:37"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</row>
    <row r="226" spans="4:37"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</row>
    <row r="227" spans="4:37"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</row>
    <row r="228" spans="4:37"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</row>
    <row r="229" spans="4:37"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</row>
    <row r="230" spans="4:37"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</row>
    <row r="231" spans="4:37"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</row>
    <row r="232" spans="4:37"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</row>
    <row r="233" spans="4:37"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</row>
    <row r="234" spans="4:37"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</row>
    <row r="235" spans="4:37"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</row>
    <row r="236" spans="4:37"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</row>
    <row r="237" spans="4:37"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</row>
    <row r="238" spans="4:37"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</row>
    <row r="239" spans="4:37"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</row>
    <row r="240" spans="4:37"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</row>
    <row r="241" spans="4:37"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</row>
    <row r="242" spans="4:37"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</row>
    <row r="243" spans="4:37"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</row>
    <row r="244" spans="4:37"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</row>
    <row r="245" spans="4:37"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</row>
    <row r="246" spans="4:37"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</row>
    <row r="247" spans="4:37"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</row>
    <row r="248" spans="4:37"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</row>
    <row r="249" spans="4:37"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</row>
    <row r="250" spans="4:37"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</row>
    <row r="251" spans="4:37"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</row>
    <row r="252" spans="4:37"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</row>
    <row r="253" spans="4:37"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</row>
    <row r="254" spans="4:37"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</row>
    <row r="255" spans="4:37"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</row>
    <row r="256" spans="4:37"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</row>
    <row r="257" spans="4:37"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</row>
    <row r="258" spans="4:37"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</row>
    <row r="259" spans="4:37"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</row>
    <row r="260" spans="4:37"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</row>
    <row r="261" spans="4:37"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</row>
    <row r="262" spans="4:37"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</row>
    <row r="263" spans="4:37"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</row>
    <row r="264" spans="4:37"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</row>
    <row r="265" spans="4:37"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</row>
    <row r="266" spans="4:37"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</row>
    <row r="267" spans="4:37"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</row>
    <row r="268" spans="4:37"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</row>
    <row r="269" spans="4:37"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</row>
    <row r="270" spans="4:37"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</row>
    <row r="271" spans="4:37"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</row>
    <row r="272" spans="4:37"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</row>
    <row r="273" spans="4:37"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</row>
    <row r="274" spans="4:37"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</row>
    <row r="275" spans="4:37"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</row>
    <row r="276" spans="4:37"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</row>
    <row r="277" spans="4:37"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</row>
    <row r="278" spans="4:37"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</row>
    <row r="279" spans="4:37"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</row>
    <row r="280" spans="4:37"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</row>
    <row r="281" spans="4:37"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</row>
    <row r="282" spans="4:37"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</row>
    <row r="283" spans="4:37"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</row>
    <row r="284" spans="4:37"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</row>
    <row r="285" spans="4:37"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</row>
    <row r="286" spans="4:37"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</row>
    <row r="287" spans="4:37"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</row>
    <row r="288" spans="4:37"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</row>
    <row r="289" spans="4:37"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</row>
    <row r="290" spans="4:37"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</row>
    <row r="291" spans="4:37"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</row>
    <row r="292" spans="4:37"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</row>
    <row r="293" spans="4:37"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</row>
    <row r="294" spans="4:37"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</row>
    <row r="295" spans="4:37"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</row>
    <row r="296" spans="4:37"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</row>
    <row r="297" spans="4:37"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</row>
    <row r="298" spans="4:37"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</row>
    <row r="299" spans="4:37"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</row>
    <row r="300" spans="4:37"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</row>
    <row r="301" spans="4:37"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</row>
    <row r="302" spans="4:37"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</row>
    <row r="303" spans="4:37"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</row>
    <row r="304" spans="4:37"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</row>
    <row r="305" spans="4:37"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</row>
    <row r="306" spans="4:37"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</row>
    <row r="307" spans="4:37"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</row>
    <row r="308" spans="4:37"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</row>
    <row r="309" spans="4:37"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</row>
    <row r="310" spans="4:37"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</row>
    <row r="311" spans="4:37"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</row>
    <row r="312" spans="4:37"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</row>
    <row r="313" spans="4:37"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</row>
    <row r="314" spans="4:37"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</row>
    <row r="315" spans="4:37"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</row>
    <row r="316" spans="4:37"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</row>
    <row r="317" spans="4:37"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</row>
    <row r="318" spans="4:37"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</row>
    <row r="319" spans="4:37"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</row>
    <row r="320" spans="4:37"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</row>
    <row r="321" spans="4:37"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</row>
    <row r="322" spans="4:37"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</row>
    <row r="323" spans="4:37"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</row>
    <row r="324" spans="4:37"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</row>
    <row r="325" spans="4:37"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</row>
    <row r="326" spans="4:37"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</row>
    <row r="327" spans="4:37"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</row>
    <row r="328" spans="4:37"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</row>
    <row r="329" spans="4:37"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</row>
    <row r="330" spans="4:37"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</row>
    <row r="331" spans="4:37"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</row>
    <row r="332" spans="4:37"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</row>
    <row r="333" spans="4:37"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</row>
    <row r="334" spans="4:37"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</row>
    <row r="335" spans="4:37"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</row>
    <row r="336" spans="4:37"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</row>
    <row r="337" spans="4:37"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</row>
    <row r="338" spans="4:37"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</row>
    <row r="339" spans="4:37"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</row>
    <row r="340" spans="4:37"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</row>
    <row r="341" spans="4:37"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</row>
    <row r="342" spans="4:37"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</row>
    <row r="343" spans="4:37"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</row>
    <row r="344" spans="4:37"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</row>
    <row r="345" spans="4:37"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</row>
    <row r="346" spans="4:37"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</row>
    <row r="347" spans="4:37"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</row>
    <row r="348" spans="4:37"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</row>
    <row r="349" spans="4:37"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</row>
    <row r="350" spans="4:37"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</row>
    <row r="351" spans="4:37"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</row>
    <row r="352" spans="4:37"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</row>
    <row r="353" spans="4:37"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</row>
    <row r="354" spans="4:37"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</row>
    <row r="355" spans="4:37"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</row>
    <row r="356" spans="4:37"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</row>
    <row r="357" spans="4:37"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</row>
    <row r="358" spans="4:37"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</row>
    <row r="359" spans="4:37"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</row>
    <row r="360" spans="4:37"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</row>
    <row r="361" spans="4:37"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</row>
    <row r="362" spans="4:37"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</row>
    <row r="363" spans="4:37"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</row>
    <row r="364" spans="4:37"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</row>
    <row r="365" spans="4:37"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</row>
    <row r="366" spans="4:37"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</row>
    <row r="367" spans="4:37"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</row>
    <row r="368" spans="4:37"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</row>
    <row r="369" spans="4:37"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</row>
    <row r="370" spans="4:37"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</row>
    <row r="371" spans="4:37"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</row>
    <row r="372" spans="4:37"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</row>
    <row r="373" spans="4:37"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</row>
    <row r="374" spans="4:37"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</row>
    <row r="375" spans="4:37"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</row>
    <row r="376" spans="4:37"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</row>
    <row r="377" spans="4:37"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</row>
    <row r="378" spans="4:37"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</row>
    <row r="379" spans="4:37"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</row>
    <row r="380" spans="4:37"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</row>
    <row r="381" spans="4:37"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</row>
    <row r="382" spans="4:37"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</row>
    <row r="383" spans="4:37"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</row>
    <row r="384" spans="4:37"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</row>
    <row r="385" spans="4:37"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</row>
    <row r="386" spans="4:37"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</row>
    <row r="387" spans="4:37"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</row>
    <row r="388" spans="4:37"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</row>
    <row r="389" spans="4:37"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</row>
    <row r="390" spans="4:37"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</row>
    <row r="391" spans="4:37"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</row>
    <row r="392" spans="4:37"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</row>
    <row r="393" spans="4:37"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</row>
    <row r="394" spans="4:37"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</row>
    <row r="395" spans="4:37"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</row>
    <row r="396" spans="4:37"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</row>
    <row r="397" spans="4:37"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</row>
    <row r="398" spans="4:37"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</row>
    <row r="399" spans="4:37"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</row>
    <row r="400" spans="4:37"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</row>
    <row r="401" spans="4:37"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</row>
    <row r="402" spans="4:37"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</row>
    <row r="403" spans="4:37"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</row>
    <row r="404" spans="4:37"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</row>
    <row r="405" spans="4:37"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</row>
    <row r="406" spans="4:37"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</row>
    <row r="407" spans="4:37"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</row>
    <row r="408" spans="4:37"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</row>
    <row r="409" spans="4:37"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</row>
    <row r="410" spans="4:37"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</row>
    <row r="411" spans="4:37"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</row>
    <row r="412" spans="4:37"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</row>
    <row r="413" spans="4:37"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</row>
    <row r="414" spans="4:37"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</row>
    <row r="415" spans="4:37"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</row>
    <row r="416" spans="4:37"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</row>
    <row r="417" spans="4:37"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15"/>
      <c r="Z417" s="215"/>
      <c r="AA417" s="215"/>
      <c r="AB417" s="215"/>
      <c r="AC417" s="215"/>
      <c r="AD417" s="215"/>
      <c r="AE417" s="215"/>
      <c r="AF417" s="215"/>
      <c r="AG417" s="215"/>
      <c r="AH417" s="215"/>
      <c r="AI417" s="215"/>
      <c r="AJ417" s="215"/>
      <c r="AK417" s="215"/>
    </row>
    <row r="418" spans="4:37"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15"/>
      <c r="Z418" s="215"/>
      <c r="AA418" s="215"/>
      <c r="AB418" s="215"/>
      <c r="AC418" s="215"/>
      <c r="AD418" s="215"/>
      <c r="AE418" s="215"/>
      <c r="AF418" s="215"/>
      <c r="AG418" s="215"/>
      <c r="AH418" s="215"/>
      <c r="AI418" s="215"/>
      <c r="AJ418" s="215"/>
      <c r="AK418" s="215"/>
    </row>
    <row r="419" spans="4:37"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15"/>
      <c r="Z419" s="215"/>
      <c r="AA419" s="215"/>
      <c r="AB419" s="215"/>
      <c r="AC419" s="215"/>
      <c r="AD419" s="215"/>
      <c r="AE419" s="215"/>
      <c r="AF419" s="215"/>
      <c r="AG419" s="215"/>
      <c r="AH419" s="215"/>
      <c r="AI419" s="215"/>
      <c r="AJ419" s="215"/>
      <c r="AK419" s="215"/>
    </row>
    <row r="420" spans="4:37"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  <c r="AA420" s="215"/>
      <c r="AB420" s="215"/>
      <c r="AC420" s="215"/>
      <c r="AD420" s="215"/>
      <c r="AE420" s="215"/>
      <c r="AF420" s="215"/>
      <c r="AG420" s="215"/>
      <c r="AH420" s="215"/>
      <c r="AI420" s="215"/>
      <c r="AJ420" s="215"/>
      <c r="AK420" s="215"/>
    </row>
    <row r="421" spans="4:37"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  <c r="AA421" s="215"/>
      <c r="AB421" s="215"/>
      <c r="AC421" s="215"/>
      <c r="AD421" s="215"/>
      <c r="AE421" s="215"/>
      <c r="AF421" s="215"/>
      <c r="AG421" s="215"/>
      <c r="AH421" s="215"/>
      <c r="AI421" s="215"/>
      <c r="AJ421" s="215"/>
      <c r="AK421" s="215"/>
    </row>
    <row r="422" spans="4:37"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  <c r="AG422" s="215"/>
      <c r="AH422" s="215"/>
      <c r="AI422" s="215"/>
      <c r="AJ422" s="215"/>
      <c r="AK422" s="215"/>
    </row>
    <row r="423" spans="4:37"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  <c r="AG423" s="215"/>
      <c r="AH423" s="215"/>
      <c r="AI423" s="215"/>
      <c r="AJ423" s="215"/>
      <c r="AK423" s="215"/>
    </row>
    <row r="424" spans="4:37"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  <c r="AG424" s="215"/>
      <c r="AH424" s="215"/>
      <c r="AI424" s="215"/>
      <c r="AJ424" s="215"/>
      <c r="AK424" s="215"/>
    </row>
    <row r="425" spans="4:37"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  <c r="AG425" s="215"/>
      <c r="AH425" s="215"/>
      <c r="AI425" s="215"/>
      <c r="AJ425" s="215"/>
      <c r="AK425" s="215"/>
    </row>
    <row r="426" spans="4:37"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</row>
    <row r="427" spans="4:37"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</row>
    <row r="428" spans="4:37"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</row>
    <row r="429" spans="4:37"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  <c r="AG429" s="215"/>
      <c r="AH429" s="215"/>
      <c r="AI429" s="215"/>
      <c r="AJ429" s="215"/>
      <c r="AK429" s="215"/>
    </row>
    <row r="430" spans="4:37"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  <c r="AA430" s="215"/>
      <c r="AB430" s="215"/>
      <c r="AC430" s="215"/>
      <c r="AD430" s="215"/>
      <c r="AE430" s="215"/>
      <c r="AF430" s="215"/>
      <c r="AG430" s="215"/>
      <c r="AH430" s="215"/>
      <c r="AI430" s="215"/>
      <c r="AJ430" s="215"/>
      <c r="AK430" s="215"/>
    </row>
    <row r="431" spans="4:37"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  <c r="AA431" s="215"/>
      <c r="AB431" s="215"/>
      <c r="AC431" s="215"/>
      <c r="AD431" s="215"/>
      <c r="AE431" s="215"/>
      <c r="AF431" s="215"/>
      <c r="AG431" s="215"/>
      <c r="AH431" s="215"/>
      <c r="AI431" s="215"/>
      <c r="AJ431" s="215"/>
      <c r="AK431" s="215"/>
    </row>
    <row r="432" spans="4:37"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  <c r="AG432" s="215"/>
      <c r="AH432" s="215"/>
      <c r="AI432" s="215"/>
      <c r="AJ432" s="215"/>
      <c r="AK432" s="215"/>
    </row>
    <row r="433" spans="4:37"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</row>
    <row r="434" spans="4:37"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  <c r="AH434" s="215"/>
      <c r="AI434" s="215"/>
      <c r="AJ434" s="215"/>
      <c r="AK434" s="215"/>
    </row>
    <row r="435" spans="4:37"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  <c r="AA435" s="215"/>
      <c r="AB435" s="215"/>
      <c r="AC435" s="215"/>
      <c r="AD435" s="215"/>
      <c r="AE435" s="215"/>
      <c r="AF435" s="215"/>
      <c r="AG435" s="215"/>
      <c r="AH435" s="215"/>
      <c r="AI435" s="215"/>
      <c r="AJ435" s="215"/>
      <c r="AK435" s="215"/>
    </row>
    <row r="436" spans="4:37"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  <c r="AA436" s="215"/>
      <c r="AB436" s="215"/>
      <c r="AC436" s="215"/>
      <c r="AD436" s="215"/>
      <c r="AE436" s="215"/>
      <c r="AF436" s="215"/>
      <c r="AG436" s="215"/>
      <c r="AH436" s="215"/>
      <c r="AI436" s="215"/>
      <c r="AJ436" s="215"/>
      <c r="AK436" s="215"/>
    </row>
    <row r="437" spans="4:37"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  <c r="AA437" s="215"/>
      <c r="AB437" s="215"/>
      <c r="AC437" s="215"/>
      <c r="AD437" s="215"/>
      <c r="AE437" s="215"/>
      <c r="AF437" s="215"/>
      <c r="AG437" s="215"/>
      <c r="AH437" s="215"/>
      <c r="AI437" s="215"/>
      <c r="AJ437" s="215"/>
      <c r="AK437" s="215"/>
    </row>
    <row r="438" spans="4:37"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  <c r="AG438" s="215"/>
      <c r="AH438" s="215"/>
      <c r="AI438" s="215"/>
      <c r="AJ438" s="215"/>
      <c r="AK438" s="215"/>
    </row>
    <row r="439" spans="4:37"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</row>
    <row r="440" spans="4:37"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</row>
    <row r="441" spans="4:37"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</row>
    <row r="442" spans="4:37"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</row>
    <row r="443" spans="4:37"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</row>
    <row r="444" spans="4:37"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</row>
    <row r="445" spans="4:37"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</row>
    <row r="446" spans="4:37"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</row>
    <row r="447" spans="4:37"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15"/>
      <c r="Z447" s="215"/>
      <c r="AA447" s="215"/>
      <c r="AB447" s="215"/>
      <c r="AC447" s="215"/>
      <c r="AD447" s="215"/>
      <c r="AE447" s="215"/>
      <c r="AF447" s="215"/>
      <c r="AG447" s="215"/>
      <c r="AH447" s="215"/>
      <c r="AI447" s="215"/>
      <c r="AJ447" s="215"/>
      <c r="AK447" s="215"/>
    </row>
    <row r="448" spans="4:37"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5"/>
      <c r="Z448" s="215"/>
      <c r="AA448" s="215"/>
      <c r="AB448" s="215"/>
      <c r="AC448" s="215"/>
      <c r="AD448" s="215"/>
      <c r="AE448" s="215"/>
      <c r="AF448" s="215"/>
      <c r="AG448" s="215"/>
      <c r="AH448" s="215"/>
      <c r="AI448" s="215"/>
      <c r="AJ448" s="215"/>
      <c r="AK448" s="215"/>
    </row>
    <row r="449" spans="4:37"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5"/>
      <c r="Z449" s="215"/>
      <c r="AA449" s="215"/>
      <c r="AB449" s="215"/>
      <c r="AC449" s="215"/>
      <c r="AD449" s="215"/>
      <c r="AE449" s="215"/>
      <c r="AF449" s="215"/>
      <c r="AG449" s="215"/>
      <c r="AH449" s="215"/>
      <c r="AI449" s="215"/>
      <c r="AJ449" s="215"/>
      <c r="AK449" s="215"/>
    </row>
    <row r="450" spans="4:37"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5"/>
      <c r="Z450" s="215"/>
      <c r="AA450" s="215"/>
      <c r="AB450" s="215"/>
      <c r="AC450" s="215"/>
      <c r="AD450" s="215"/>
      <c r="AE450" s="215"/>
      <c r="AF450" s="215"/>
      <c r="AG450" s="215"/>
      <c r="AH450" s="215"/>
      <c r="AI450" s="215"/>
      <c r="AJ450" s="215"/>
      <c r="AK450" s="215"/>
    </row>
    <row r="451" spans="4:37"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  <c r="AA451" s="215"/>
      <c r="AB451" s="215"/>
      <c r="AC451" s="215"/>
      <c r="AD451" s="215"/>
      <c r="AE451" s="215"/>
      <c r="AF451" s="215"/>
      <c r="AG451" s="215"/>
      <c r="AH451" s="215"/>
      <c r="AI451" s="215"/>
      <c r="AJ451" s="215"/>
      <c r="AK451" s="215"/>
    </row>
    <row r="452" spans="4:37"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15"/>
      <c r="Z452" s="215"/>
      <c r="AA452" s="215"/>
      <c r="AB452" s="215"/>
      <c r="AC452" s="215"/>
      <c r="AD452" s="215"/>
      <c r="AE452" s="215"/>
      <c r="AF452" s="215"/>
      <c r="AG452" s="215"/>
      <c r="AH452" s="215"/>
      <c r="AI452" s="215"/>
      <c r="AJ452" s="215"/>
      <c r="AK452" s="215"/>
    </row>
    <row r="453" spans="4:37"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15"/>
      <c r="Z453" s="215"/>
      <c r="AA453" s="215"/>
      <c r="AB453" s="215"/>
      <c r="AC453" s="215"/>
      <c r="AD453" s="215"/>
      <c r="AE453" s="215"/>
      <c r="AF453" s="215"/>
      <c r="AG453" s="215"/>
      <c r="AH453" s="215"/>
      <c r="AI453" s="215"/>
      <c r="AJ453" s="215"/>
      <c r="AK453" s="215"/>
    </row>
    <row r="454" spans="4:37"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</row>
    <row r="455" spans="4:37"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</row>
    <row r="456" spans="4:37"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</row>
    <row r="457" spans="4:37"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</row>
    <row r="458" spans="4:37"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</row>
    <row r="459" spans="4:37"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</row>
    <row r="460" spans="4:37"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</row>
    <row r="461" spans="4:37"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</row>
    <row r="462" spans="4:37"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</row>
    <row r="463" spans="4:37"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</row>
    <row r="464" spans="4:37"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  <c r="AG464" s="215"/>
      <c r="AH464" s="215"/>
      <c r="AI464" s="215"/>
      <c r="AJ464" s="215"/>
      <c r="AK464" s="215"/>
    </row>
    <row r="465" spans="4:37"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15"/>
      <c r="Z465" s="215"/>
      <c r="AA465" s="215"/>
      <c r="AB465" s="215"/>
      <c r="AC465" s="215"/>
      <c r="AD465" s="215"/>
      <c r="AE465" s="215"/>
      <c r="AF465" s="215"/>
      <c r="AG465" s="215"/>
      <c r="AH465" s="215"/>
      <c r="AI465" s="215"/>
      <c r="AJ465" s="215"/>
      <c r="AK465" s="215"/>
    </row>
    <row r="466" spans="4:37"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15"/>
      <c r="Z466" s="215"/>
      <c r="AA466" s="215"/>
      <c r="AB466" s="215"/>
      <c r="AC466" s="215"/>
      <c r="AD466" s="215"/>
      <c r="AE466" s="215"/>
      <c r="AF466" s="215"/>
      <c r="AG466" s="215"/>
      <c r="AH466" s="215"/>
      <c r="AI466" s="215"/>
      <c r="AJ466" s="215"/>
      <c r="AK466" s="215"/>
    </row>
    <row r="467" spans="4:37"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5"/>
      <c r="Z467" s="215"/>
      <c r="AA467" s="215"/>
      <c r="AB467" s="215"/>
      <c r="AC467" s="215"/>
      <c r="AD467" s="215"/>
      <c r="AE467" s="215"/>
      <c r="AF467" s="215"/>
      <c r="AG467" s="215"/>
      <c r="AH467" s="215"/>
      <c r="AI467" s="215"/>
      <c r="AJ467" s="215"/>
      <c r="AK467" s="215"/>
    </row>
    <row r="468" spans="4:37"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5"/>
      <c r="Z468" s="215"/>
      <c r="AA468" s="215"/>
      <c r="AB468" s="215"/>
      <c r="AC468" s="215"/>
      <c r="AD468" s="215"/>
      <c r="AE468" s="215"/>
      <c r="AF468" s="215"/>
      <c r="AG468" s="215"/>
      <c r="AH468" s="215"/>
      <c r="AI468" s="215"/>
      <c r="AJ468" s="215"/>
      <c r="AK468" s="215"/>
    </row>
    <row r="469" spans="4:37"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15"/>
      <c r="Z469" s="215"/>
      <c r="AA469" s="215"/>
      <c r="AB469" s="215"/>
      <c r="AC469" s="215"/>
      <c r="AD469" s="215"/>
      <c r="AE469" s="215"/>
      <c r="AF469" s="215"/>
      <c r="AG469" s="215"/>
      <c r="AH469" s="215"/>
      <c r="AI469" s="215"/>
      <c r="AJ469" s="215"/>
      <c r="AK469" s="215"/>
    </row>
    <row r="470" spans="4:37"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15"/>
      <c r="Z470" s="215"/>
      <c r="AA470" s="215"/>
      <c r="AB470" s="215"/>
      <c r="AC470" s="215"/>
      <c r="AD470" s="215"/>
      <c r="AE470" s="215"/>
      <c r="AF470" s="215"/>
      <c r="AG470" s="215"/>
      <c r="AH470" s="215"/>
      <c r="AI470" s="215"/>
      <c r="AJ470" s="215"/>
      <c r="AK470" s="215"/>
    </row>
    <row r="471" spans="4:37"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  <c r="AA471" s="215"/>
      <c r="AB471" s="215"/>
      <c r="AC471" s="215"/>
      <c r="AD471" s="215"/>
      <c r="AE471" s="215"/>
      <c r="AF471" s="215"/>
      <c r="AG471" s="215"/>
      <c r="AH471" s="215"/>
      <c r="AI471" s="215"/>
      <c r="AJ471" s="215"/>
      <c r="AK471" s="215"/>
    </row>
    <row r="472" spans="4:37"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  <c r="AG472" s="215"/>
      <c r="AH472" s="215"/>
      <c r="AI472" s="215"/>
      <c r="AJ472" s="215"/>
      <c r="AK472" s="215"/>
    </row>
    <row r="473" spans="4:37"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  <c r="AA473" s="215"/>
      <c r="AB473" s="215"/>
      <c r="AC473" s="215"/>
      <c r="AD473" s="215"/>
      <c r="AE473" s="215"/>
      <c r="AF473" s="215"/>
      <c r="AG473" s="215"/>
      <c r="AH473" s="215"/>
      <c r="AI473" s="215"/>
      <c r="AJ473" s="215"/>
      <c r="AK473" s="215"/>
    </row>
    <row r="474" spans="4:37"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</row>
    <row r="475" spans="4:37"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</row>
    <row r="476" spans="4:37"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</row>
    <row r="477" spans="4:37"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</row>
    <row r="478" spans="4:37"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</row>
    <row r="479" spans="4:37"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</row>
    <row r="480" spans="4:37"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</row>
    <row r="481" spans="4:37"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</row>
    <row r="482" spans="4:37"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</row>
    <row r="483" spans="4:37"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</row>
    <row r="484" spans="4:37"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</row>
    <row r="485" spans="4:37"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5"/>
      <c r="Z485" s="215"/>
      <c r="AA485" s="215"/>
      <c r="AB485" s="215"/>
      <c r="AC485" s="215"/>
      <c r="AD485" s="215"/>
      <c r="AE485" s="215"/>
      <c r="AF485" s="215"/>
      <c r="AG485" s="215"/>
      <c r="AH485" s="215"/>
      <c r="AI485" s="215"/>
      <c r="AJ485" s="215"/>
      <c r="AK485" s="215"/>
    </row>
    <row r="486" spans="4:37"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15"/>
      <c r="Z486" s="215"/>
      <c r="AA486" s="215"/>
      <c r="AB486" s="215"/>
      <c r="AC486" s="215"/>
      <c r="AD486" s="215"/>
      <c r="AE486" s="215"/>
      <c r="AF486" s="215"/>
      <c r="AG486" s="215"/>
      <c r="AH486" s="215"/>
      <c r="AI486" s="215"/>
      <c r="AJ486" s="215"/>
      <c r="AK486" s="215"/>
    </row>
    <row r="487" spans="4:37"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15"/>
      <c r="Z487" s="215"/>
      <c r="AA487" s="215"/>
      <c r="AB487" s="215"/>
      <c r="AC487" s="215"/>
      <c r="AD487" s="215"/>
      <c r="AE487" s="215"/>
      <c r="AF487" s="215"/>
      <c r="AG487" s="215"/>
      <c r="AH487" s="215"/>
      <c r="AI487" s="215"/>
      <c r="AJ487" s="215"/>
      <c r="AK487" s="215"/>
    </row>
    <row r="488" spans="4:37"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15"/>
      <c r="Z488" s="215"/>
      <c r="AA488" s="215"/>
      <c r="AB488" s="215"/>
      <c r="AC488" s="215"/>
      <c r="AD488" s="215"/>
      <c r="AE488" s="215"/>
      <c r="AF488" s="215"/>
      <c r="AG488" s="215"/>
      <c r="AH488" s="215"/>
      <c r="AI488" s="215"/>
      <c r="AJ488" s="215"/>
      <c r="AK488" s="215"/>
    </row>
    <row r="489" spans="4:37"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15"/>
      <c r="Z489" s="215"/>
      <c r="AA489" s="215"/>
      <c r="AB489" s="215"/>
      <c r="AC489" s="215"/>
      <c r="AD489" s="215"/>
      <c r="AE489" s="215"/>
      <c r="AF489" s="215"/>
      <c r="AG489" s="215"/>
      <c r="AH489" s="215"/>
      <c r="AI489" s="215"/>
      <c r="AJ489" s="215"/>
      <c r="AK489" s="215"/>
    </row>
    <row r="490" spans="4:37"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15"/>
      <c r="Z490" s="215"/>
      <c r="AA490" s="215"/>
      <c r="AB490" s="215"/>
      <c r="AC490" s="215"/>
      <c r="AD490" s="215"/>
      <c r="AE490" s="215"/>
      <c r="AF490" s="215"/>
      <c r="AG490" s="215"/>
      <c r="AH490" s="215"/>
      <c r="AI490" s="215"/>
      <c r="AJ490" s="215"/>
      <c r="AK490" s="215"/>
    </row>
    <row r="491" spans="4:37"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15"/>
      <c r="Z491" s="215"/>
      <c r="AA491" s="215"/>
      <c r="AB491" s="215"/>
      <c r="AC491" s="215"/>
      <c r="AD491" s="215"/>
      <c r="AE491" s="215"/>
      <c r="AF491" s="215"/>
      <c r="AG491" s="215"/>
      <c r="AH491" s="215"/>
      <c r="AI491" s="215"/>
      <c r="AJ491" s="215"/>
      <c r="AK491" s="215"/>
    </row>
    <row r="492" spans="4:37"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15"/>
      <c r="Z492" s="215"/>
      <c r="AA492" s="215"/>
      <c r="AB492" s="215"/>
      <c r="AC492" s="215"/>
      <c r="AD492" s="215"/>
      <c r="AE492" s="215"/>
      <c r="AF492" s="215"/>
      <c r="AG492" s="215"/>
      <c r="AH492" s="215"/>
      <c r="AI492" s="215"/>
      <c r="AJ492" s="215"/>
      <c r="AK492" s="215"/>
    </row>
    <row r="493" spans="4:37"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15"/>
      <c r="Z493" s="215"/>
      <c r="AA493" s="215"/>
      <c r="AB493" s="215"/>
      <c r="AC493" s="215"/>
      <c r="AD493" s="215"/>
      <c r="AE493" s="215"/>
      <c r="AF493" s="215"/>
      <c r="AG493" s="215"/>
      <c r="AH493" s="215"/>
      <c r="AI493" s="215"/>
      <c r="AJ493" s="215"/>
      <c r="AK493" s="215"/>
    </row>
    <row r="494" spans="4:37"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15"/>
      <c r="Z494" s="215"/>
      <c r="AA494" s="215"/>
      <c r="AB494" s="215"/>
      <c r="AC494" s="215"/>
      <c r="AD494" s="215"/>
      <c r="AE494" s="215"/>
      <c r="AF494" s="215"/>
      <c r="AG494" s="215"/>
      <c r="AH494" s="215"/>
      <c r="AI494" s="215"/>
      <c r="AJ494" s="215"/>
      <c r="AK494" s="215"/>
    </row>
    <row r="495" spans="4:37"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15"/>
      <c r="Z495" s="215"/>
      <c r="AA495" s="215"/>
      <c r="AB495" s="215"/>
      <c r="AC495" s="215"/>
      <c r="AD495" s="215"/>
      <c r="AE495" s="215"/>
      <c r="AF495" s="215"/>
      <c r="AG495" s="215"/>
      <c r="AH495" s="215"/>
      <c r="AI495" s="215"/>
      <c r="AJ495" s="215"/>
      <c r="AK495" s="215"/>
    </row>
    <row r="496" spans="4:37"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  <c r="AA496" s="215"/>
      <c r="AB496" s="215"/>
      <c r="AC496" s="215"/>
      <c r="AD496" s="215"/>
      <c r="AE496" s="215"/>
      <c r="AF496" s="215"/>
      <c r="AG496" s="215"/>
      <c r="AH496" s="215"/>
      <c r="AI496" s="215"/>
      <c r="AJ496" s="215"/>
      <c r="AK496" s="215"/>
    </row>
    <row r="497" spans="4:37"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  <c r="AA497" s="215"/>
      <c r="AB497" s="215"/>
      <c r="AC497" s="215"/>
      <c r="AD497" s="215"/>
      <c r="AE497" s="215"/>
      <c r="AF497" s="215"/>
      <c r="AG497" s="215"/>
      <c r="AH497" s="215"/>
      <c r="AI497" s="215"/>
      <c r="AJ497" s="215"/>
      <c r="AK497" s="215"/>
    </row>
    <row r="498" spans="4:37"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  <c r="AA498" s="215"/>
      <c r="AB498" s="215"/>
      <c r="AC498" s="215"/>
      <c r="AD498" s="215"/>
      <c r="AE498" s="215"/>
      <c r="AF498" s="215"/>
      <c r="AG498" s="215"/>
      <c r="AH498" s="215"/>
      <c r="AI498" s="215"/>
      <c r="AJ498" s="215"/>
      <c r="AK498" s="215"/>
    </row>
    <row r="499" spans="4:37"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  <c r="AA499" s="215"/>
      <c r="AB499" s="215"/>
      <c r="AC499" s="215"/>
      <c r="AD499" s="215"/>
      <c r="AE499" s="215"/>
      <c r="AF499" s="215"/>
      <c r="AG499" s="215"/>
      <c r="AH499" s="215"/>
      <c r="AI499" s="215"/>
      <c r="AJ499" s="215"/>
      <c r="AK499" s="215"/>
    </row>
    <row r="500" spans="4:37"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  <c r="AA500" s="215"/>
      <c r="AB500" s="215"/>
      <c r="AC500" s="215"/>
      <c r="AD500" s="215"/>
      <c r="AE500" s="215"/>
      <c r="AF500" s="215"/>
      <c r="AG500" s="215"/>
      <c r="AH500" s="215"/>
      <c r="AI500" s="215"/>
      <c r="AJ500" s="215"/>
      <c r="AK500" s="215"/>
    </row>
    <row r="501" spans="4:37"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  <c r="AA501" s="215"/>
      <c r="AB501" s="215"/>
      <c r="AC501" s="215"/>
      <c r="AD501" s="215"/>
      <c r="AE501" s="215"/>
      <c r="AF501" s="215"/>
      <c r="AG501" s="215"/>
      <c r="AH501" s="215"/>
      <c r="AI501" s="215"/>
      <c r="AJ501" s="215"/>
      <c r="AK501" s="215"/>
    </row>
    <row r="502" spans="4:37"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  <c r="AA502" s="215"/>
      <c r="AB502" s="215"/>
      <c r="AC502" s="215"/>
      <c r="AD502" s="215"/>
      <c r="AE502" s="215"/>
      <c r="AF502" s="215"/>
      <c r="AG502" s="215"/>
      <c r="AH502" s="215"/>
      <c r="AI502" s="215"/>
      <c r="AJ502" s="215"/>
      <c r="AK502" s="215"/>
    </row>
    <row r="503" spans="4:37"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  <c r="AA503" s="215"/>
      <c r="AB503" s="215"/>
      <c r="AC503" s="215"/>
      <c r="AD503" s="215"/>
      <c r="AE503" s="215"/>
      <c r="AF503" s="215"/>
      <c r="AG503" s="215"/>
      <c r="AH503" s="215"/>
      <c r="AI503" s="215"/>
      <c r="AJ503" s="215"/>
      <c r="AK503" s="215"/>
    </row>
    <row r="504" spans="4:37"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  <c r="AA504" s="215"/>
      <c r="AB504" s="215"/>
      <c r="AC504" s="215"/>
      <c r="AD504" s="215"/>
      <c r="AE504" s="215"/>
      <c r="AF504" s="215"/>
      <c r="AG504" s="215"/>
      <c r="AH504" s="215"/>
      <c r="AI504" s="215"/>
      <c r="AJ504" s="215"/>
      <c r="AK504" s="215"/>
    </row>
    <row r="505" spans="4:37"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  <c r="AA505" s="215"/>
      <c r="AB505" s="215"/>
      <c r="AC505" s="215"/>
      <c r="AD505" s="215"/>
      <c r="AE505" s="215"/>
      <c r="AF505" s="215"/>
      <c r="AG505" s="215"/>
      <c r="AH505" s="215"/>
      <c r="AI505" s="215"/>
      <c r="AJ505" s="215"/>
      <c r="AK505" s="215"/>
    </row>
    <row r="506" spans="4:37"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15"/>
      <c r="Z506" s="215"/>
      <c r="AA506" s="215"/>
      <c r="AB506" s="215"/>
      <c r="AC506" s="215"/>
      <c r="AD506" s="215"/>
      <c r="AE506" s="215"/>
      <c r="AF506" s="215"/>
      <c r="AG506" s="215"/>
      <c r="AH506" s="215"/>
      <c r="AI506" s="215"/>
      <c r="AJ506" s="215"/>
      <c r="AK506" s="215"/>
    </row>
    <row r="507" spans="4:37"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  <c r="AA507" s="215"/>
      <c r="AB507" s="215"/>
      <c r="AC507" s="215"/>
      <c r="AD507" s="215"/>
      <c r="AE507" s="215"/>
      <c r="AF507" s="215"/>
      <c r="AG507" s="215"/>
      <c r="AH507" s="215"/>
      <c r="AI507" s="215"/>
      <c r="AJ507" s="215"/>
      <c r="AK507" s="215"/>
    </row>
    <row r="508" spans="4:37"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15"/>
      <c r="Z508" s="215"/>
      <c r="AA508" s="215"/>
      <c r="AB508" s="215"/>
      <c r="AC508" s="215"/>
      <c r="AD508" s="215"/>
      <c r="AE508" s="215"/>
      <c r="AF508" s="215"/>
      <c r="AG508" s="215"/>
      <c r="AH508" s="215"/>
      <c r="AI508" s="215"/>
      <c r="AJ508" s="215"/>
      <c r="AK508" s="215"/>
    </row>
    <row r="509" spans="4:37"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15"/>
      <c r="Z509" s="215"/>
      <c r="AA509" s="215"/>
      <c r="AB509" s="215"/>
      <c r="AC509" s="215"/>
      <c r="AD509" s="215"/>
      <c r="AE509" s="215"/>
      <c r="AF509" s="215"/>
      <c r="AG509" s="215"/>
      <c r="AH509" s="215"/>
      <c r="AI509" s="215"/>
      <c r="AJ509" s="215"/>
      <c r="AK509" s="215"/>
    </row>
    <row r="510" spans="4:37"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</row>
    <row r="511" spans="4:37"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</row>
    <row r="512" spans="4:37"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</row>
    <row r="513" spans="4:37"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</row>
    <row r="514" spans="4:37"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</row>
    <row r="515" spans="4:37"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  <c r="AA515" s="215"/>
      <c r="AB515" s="215"/>
      <c r="AC515" s="215"/>
      <c r="AD515" s="215"/>
      <c r="AE515" s="215"/>
      <c r="AF515" s="215"/>
      <c r="AG515" s="215"/>
      <c r="AH515" s="215"/>
      <c r="AI515" s="215"/>
      <c r="AJ515" s="215"/>
      <c r="AK515" s="215"/>
    </row>
    <row r="516" spans="4:37"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</row>
    <row r="517" spans="4:37"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</row>
    <row r="518" spans="4:37"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</row>
    <row r="519" spans="4:37"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</row>
    <row r="520" spans="4:37"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</row>
    <row r="521" spans="4:37"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</row>
    <row r="522" spans="4:37"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</row>
    <row r="523" spans="4:37"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</row>
    <row r="524" spans="4:37"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</row>
    <row r="525" spans="4:37"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15"/>
      <c r="Z525" s="215"/>
      <c r="AA525" s="215"/>
      <c r="AB525" s="215"/>
      <c r="AC525" s="215"/>
      <c r="AD525" s="215"/>
      <c r="AE525" s="215"/>
      <c r="AF525" s="215"/>
      <c r="AG525" s="215"/>
      <c r="AH525" s="215"/>
      <c r="AI525" s="215"/>
      <c r="AJ525" s="215"/>
      <c r="AK525" s="215"/>
    </row>
    <row r="526" spans="4:37"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  <c r="AE526" s="215"/>
      <c r="AF526" s="215"/>
      <c r="AG526" s="215"/>
      <c r="AH526" s="215"/>
      <c r="AI526" s="215"/>
      <c r="AJ526" s="215"/>
      <c r="AK526" s="215"/>
    </row>
    <row r="527" spans="4:37"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  <c r="AG527" s="215"/>
      <c r="AH527" s="215"/>
      <c r="AI527" s="215"/>
      <c r="AJ527" s="215"/>
      <c r="AK527" s="215"/>
    </row>
    <row r="528" spans="4:37"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  <c r="AA528" s="215"/>
      <c r="AB528" s="215"/>
      <c r="AC528" s="215"/>
      <c r="AD528" s="215"/>
      <c r="AE528" s="215"/>
      <c r="AF528" s="215"/>
      <c r="AG528" s="215"/>
      <c r="AH528" s="215"/>
      <c r="AI528" s="215"/>
      <c r="AJ528" s="215"/>
      <c r="AK528" s="215"/>
    </row>
    <row r="529" spans="4:37"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  <c r="AA529" s="215"/>
      <c r="AB529" s="215"/>
      <c r="AC529" s="215"/>
      <c r="AD529" s="215"/>
      <c r="AE529" s="215"/>
      <c r="AF529" s="215"/>
      <c r="AG529" s="215"/>
      <c r="AH529" s="215"/>
      <c r="AI529" s="215"/>
      <c r="AJ529" s="215"/>
      <c r="AK529" s="215"/>
    </row>
    <row r="530" spans="4:37"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  <c r="AA530" s="215"/>
      <c r="AB530" s="215"/>
      <c r="AC530" s="215"/>
      <c r="AD530" s="215"/>
      <c r="AE530" s="215"/>
      <c r="AF530" s="215"/>
      <c r="AG530" s="215"/>
      <c r="AH530" s="215"/>
      <c r="AI530" s="215"/>
      <c r="AJ530" s="215"/>
      <c r="AK530" s="215"/>
    </row>
    <row r="531" spans="4:37"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15"/>
      <c r="Z531" s="215"/>
      <c r="AA531" s="215"/>
      <c r="AB531" s="215"/>
      <c r="AC531" s="215"/>
      <c r="AD531" s="215"/>
      <c r="AE531" s="215"/>
      <c r="AF531" s="215"/>
      <c r="AG531" s="215"/>
      <c r="AH531" s="215"/>
      <c r="AI531" s="215"/>
      <c r="AJ531" s="215"/>
      <c r="AK531" s="215"/>
    </row>
    <row r="532" spans="4:37"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15"/>
      <c r="Z532" s="215"/>
      <c r="AA532" s="215"/>
      <c r="AB532" s="215"/>
      <c r="AC532" s="215"/>
      <c r="AD532" s="215"/>
      <c r="AE532" s="215"/>
      <c r="AF532" s="215"/>
      <c r="AG532" s="215"/>
      <c r="AH532" s="215"/>
      <c r="AI532" s="215"/>
      <c r="AJ532" s="215"/>
      <c r="AK532" s="215"/>
    </row>
    <row r="533" spans="4:37"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  <c r="AA533" s="215"/>
      <c r="AB533" s="215"/>
      <c r="AC533" s="215"/>
      <c r="AD533" s="215"/>
      <c r="AE533" s="215"/>
      <c r="AF533" s="215"/>
      <c r="AG533" s="215"/>
      <c r="AH533" s="215"/>
      <c r="AI533" s="215"/>
      <c r="AJ533" s="215"/>
      <c r="AK533" s="215"/>
    </row>
    <row r="534" spans="4:37"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  <c r="AA534" s="215"/>
      <c r="AB534" s="215"/>
      <c r="AC534" s="215"/>
      <c r="AD534" s="215"/>
      <c r="AE534" s="215"/>
      <c r="AF534" s="215"/>
      <c r="AG534" s="215"/>
      <c r="AH534" s="215"/>
      <c r="AI534" s="215"/>
      <c r="AJ534" s="215"/>
      <c r="AK534" s="215"/>
    </row>
    <row r="535" spans="4:37"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</row>
    <row r="536" spans="4:37"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</row>
    <row r="537" spans="4:37"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</row>
    <row r="538" spans="4:37"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</row>
    <row r="539" spans="4:37"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</row>
    <row r="540" spans="4:37"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</row>
    <row r="541" spans="4:37"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</row>
    <row r="542" spans="4:37"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</row>
    <row r="543" spans="4:37"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  <c r="AG543" s="215"/>
      <c r="AH543" s="215"/>
      <c r="AI543" s="215"/>
      <c r="AJ543" s="215"/>
      <c r="AK543" s="215"/>
    </row>
    <row r="544" spans="4:37"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15"/>
      <c r="Z544" s="215"/>
      <c r="AA544" s="215"/>
      <c r="AB544" s="215"/>
      <c r="AC544" s="215"/>
      <c r="AD544" s="215"/>
      <c r="AE544" s="215"/>
      <c r="AF544" s="215"/>
      <c r="AG544" s="215"/>
      <c r="AH544" s="215"/>
      <c r="AI544" s="215"/>
      <c r="AJ544" s="215"/>
      <c r="AK544" s="215"/>
    </row>
    <row r="545" spans="4:37"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  <c r="AA545" s="215"/>
      <c r="AB545" s="215"/>
      <c r="AC545" s="215"/>
      <c r="AD545" s="215"/>
      <c r="AE545" s="215"/>
      <c r="AF545" s="215"/>
      <c r="AG545" s="215"/>
      <c r="AH545" s="215"/>
      <c r="AI545" s="215"/>
      <c r="AJ545" s="215"/>
      <c r="AK545" s="215"/>
    </row>
    <row r="546" spans="4:37"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  <c r="AG546" s="215"/>
      <c r="AH546" s="215"/>
      <c r="AI546" s="215"/>
      <c r="AJ546" s="215"/>
      <c r="AK546" s="215"/>
    </row>
    <row r="547" spans="4:37"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  <c r="AG547" s="215"/>
      <c r="AH547" s="215"/>
      <c r="AI547" s="215"/>
      <c r="AJ547" s="215"/>
      <c r="AK547" s="215"/>
    </row>
    <row r="548" spans="4:37"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  <c r="AG548" s="215"/>
      <c r="AH548" s="215"/>
      <c r="AI548" s="215"/>
      <c r="AJ548" s="215"/>
      <c r="AK548" s="215"/>
    </row>
    <row r="549" spans="4:37"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15"/>
      <c r="Z549" s="215"/>
      <c r="AA549" s="215"/>
      <c r="AB549" s="215"/>
      <c r="AC549" s="215"/>
      <c r="AD549" s="215"/>
      <c r="AE549" s="215"/>
      <c r="AF549" s="215"/>
      <c r="AG549" s="215"/>
      <c r="AH549" s="215"/>
      <c r="AI549" s="215"/>
      <c r="AJ549" s="215"/>
      <c r="AK549" s="215"/>
    </row>
    <row r="550" spans="4:37"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15"/>
      <c r="Z550" s="215"/>
      <c r="AA550" s="215"/>
      <c r="AB550" s="215"/>
      <c r="AC550" s="215"/>
      <c r="AD550" s="215"/>
      <c r="AE550" s="215"/>
      <c r="AF550" s="215"/>
      <c r="AG550" s="215"/>
      <c r="AH550" s="215"/>
      <c r="AI550" s="215"/>
      <c r="AJ550" s="215"/>
      <c r="AK550" s="215"/>
    </row>
    <row r="551" spans="4:37"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15"/>
      <c r="Z551" s="215"/>
      <c r="AA551" s="215"/>
      <c r="AB551" s="215"/>
      <c r="AC551" s="215"/>
      <c r="AD551" s="215"/>
      <c r="AE551" s="215"/>
      <c r="AF551" s="215"/>
      <c r="AG551" s="215"/>
      <c r="AH551" s="215"/>
      <c r="AI551" s="215"/>
      <c r="AJ551" s="215"/>
      <c r="AK551" s="215"/>
    </row>
    <row r="552" spans="4:37"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  <c r="AA552" s="215"/>
      <c r="AB552" s="215"/>
      <c r="AC552" s="215"/>
      <c r="AD552" s="215"/>
      <c r="AE552" s="215"/>
      <c r="AF552" s="215"/>
      <c r="AG552" s="215"/>
      <c r="AH552" s="215"/>
      <c r="AI552" s="215"/>
      <c r="AJ552" s="215"/>
      <c r="AK552" s="215"/>
    </row>
    <row r="553" spans="4:37"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  <c r="AA553" s="215"/>
      <c r="AB553" s="215"/>
      <c r="AC553" s="215"/>
      <c r="AD553" s="215"/>
      <c r="AE553" s="215"/>
      <c r="AF553" s="215"/>
      <c r="AG553" s="215"/>
      <c r="AH553" s="215"/>
      <c r="AI553" s="215"/>
      <c r="AJ553" s="215"/>
      <c r="AK553" s="215"/>
    </row>
    <row r="554" spans="4:37"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  <c r="AA554" s="215"/>
      <c r="AB554" s="215"/>
      <c r="AC554" s="215"/>
      <c r="AD554" s="215"/>
      <c r="AE554" s="215"/>
      <c r="AF554" s="215"/>
      <c r="AG554" s="215"/>
      <c r="AH554" s="215"/>
      <c r="AI554" s="215"/>
      <c r="AJ554" s="215"/>
      <c r="AK554" s="215"/>
    </row>
    <row r="555" spans="4:37"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</row>
    <row r="556" spans="4:37"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</row>
    <row r="557" spans="4:37"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  <c r="AA557" s="215"/>
      <c r="AB557" s="215"/>
      <c r="AC557" s="215"/>
      <c r="AD557" s="215"/>
      <c r="AE557" s="215"/>
      <c r="AF557" s="215"/>
      <c r="AG557" s="215"/>
      <c r="AH557" s="215"/>
      <c r="AI557" s="215"/>
      <c r="AJ557" s="215"/>
      <c r="AK557" s="215"/>
    </row>
    <row r="558" spans="4:37"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  <c r="AA558" s="215"/>
      <c r="AB558" s="215"/>
      <c r="AC558" s="215"/>
      <c r="AD558" s="215"/>
      <c r="AE558" s="215"/>
      <c r="AF558" s="215"/>
      <c r="AG558" s="215"/>
      <c r="AH558" s="215"/>
      <c r="AI558" s="215"/>
      <c r="AJ558" s="215"/>
      <c r="AK558" s="215"/>
    </row>
    <row r="559" spans="4:37"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  <c r="AA559" s="215"/>
      <c r="AB559" s="215"/>
      <c r="AC559" s="215"/>
      <c r="AD559" s="215"/>
      <c r="AE559" s="215"/>
      <c r="AF559" s="215"/>
      <c r="AG559" s="215"/>
      <c r="AH559" s="215"/>
      <c r="AI559" s="215"/>
      <c r="AJ559" s="215"/>
      <c r="AK559" s="215"/>
    </row>
    <row r="560" spans="4:37"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  <c r="AA560" s="215"/>
      <c r="AB560" s="215"/>
      <c r="AC560" s="215"/>
      <c r="AD560" s="215"/>
      <c r="AE560" s="215"/>
      <c r="AF560" s="215"/>
      <c r="AG560" s="215"/>
      <c r="AH560" s="215"/>
      <c r="AI560" s="215"/>
      <c r="AJ560" s="215"/>
      <c r="AK560" s="215"/>
    </row>
    <row r="561" spans="4:37"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</row>
    <row r="562" spans="4:37"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</row>
    <row r="563" spans="4:37"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</row>
    <row r="564" spans="4:37"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</row>
    <row r="565" spans="4:37"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  <c r="AA565" s="215"/>
      <c r="AB565" s="215"/>
      <c r="AC565" s="215"/>
      <c r="AD565" s="215"/>
      <c r="AE565" s="215"/>
      <c r="AF565" s="215"/>
      <c r="AG565" s="215"/>
      <c r="AH565" s="215"/>
      <c r="AI565" s="215"/>
      <c r="AJ565" s="215"/>
      <c r="AK565" s="215"/>
    </row>
    <row r="566" spans="4:37"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  <c r="AG566" s="215"/>
      <c r="AH566" s="215"/>
      <c r="AI566" s="215"/>
      <c r="AJ566" s="215"/>
      <c r="AK566" s="215"/>
    </row>
    <row r="567" spans="4:37"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  <c r="AG567" s="215"/>
      <c r="AH567" s="215"/>
      <c r="AI567" s="215"/>
      <c r="AJ567" s="215"/>
      <c r="AK567" s="215"/>
    </row>
    <row r="568" spans="4:37"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</row>
    <row r="569" spans="4:37"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</row>
    <row r="570" spans="4:37"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</row>
    <row r="571" spans="4:37"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  <c r="AG571" s="215"/>
      <c r="AH571" s="215"/>
      <c r="AI571" s="215"/>
      <c r="AJ571" s="215"/>
      <c r="AK571" s="215"/>
    </row>
    <row r="572" spans="4:37"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  <c r="AG572" s="215"/>
      <c r="AH572" s="215"/>
      <c r="AI572" s="215"/>
      <c r="AJ572" s="215"/>
      <c r="AK572" s="215"/>
    </row>
    <row r="573" spans="4:37"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  <c r="AG573" s="215"/>
      <c r="AH573" s="215"/>
      <c r="AI573" s="215"/>
      <c r="AJ573" s="215"/>
      <c r="AK573" s="215"/>
    </row>
    <row r="574" spans="4:37"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  <c r="AG574" s="215"/>
      <c r="AH574" s="215"/>
      <c r="AI574" s="215"/>
      <c r="AJ574" s="215"/>
      <c r="AK574" s="215"/>
    </row>
    <row r="575" spans="4:37"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  <c r="AG575" s="215"/>
      <c r="AH575" s="215"/>
      <c r="AI575" s="215"/>
      <c r="AJ575" s="215"/>
      <c r="AK575" s="215"/>
    </row>
    <row r="576" spans="4:37"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  <c r="AG576" s="215"/>
      <c r="AH576" s="215"/>
      <c r="AI576" s="215"/>
      <c r="AJ576" s="215"/>
      <c r="AK576" s="215"/>
    </row>
    <row r="577" spans="4:37"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215"/>
      <c r="AC577" s="215"/>
      <c r="AD577" s="215"/>
      <c r="AE577" s="215"/>
      <c r="AF577" s="215"/>
      <c r="AG577" s="215"/>
      <c r="AH577" s="215"/>
      <c r="AI577" s="215"/>
      <c r="AJ577" s="215"/>
      <c r="AK577" s="215"/>
    </row>
    <row r="578" spans="4:37"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15"/>
      <c r="Z578" s="215"/>
      <c r="AA578" s="215"/>
      <c r="AB578" s="215"/>
      <c r="AC578" s="215"/>
      <c r="AD578" s="215"/>
      <c r="AE578" s="215"/>
      <c r="AF578" s="215"/>
      <c r="AG578" s="215"/>
      <c r="AH578" s="215"/>
      <c r="AI578" s="215"/>
      <c r="AJ578" s="215"/>
      <c r="AK578" s="215"/>
    </row>
    <row r="579" spans="4:37"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15"/>
      <c r="Z579" s="215"/>
      <c r="AA579" s="215"/>
      <c r="AB579" s="215"/>
      <c r="AC579" s="215"/>
      <c r="AD579" s="215"/>
      <c r="AE579" s="215"/>
      <c r="AF579" s="215"/>
      <c r="AG579" s="215"/>
      <c r="AH579" s="215"/>
      <c r="AI579" s="215"/>
      <c r="AJ579" s="215"/>
      <c r="AK579" s="215"/>
    </row>
    <row r="580" spans="4:37"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  <c r="AG580" s="215"/>
      <c r="AH580" s="215"/>
      <c r="AI580" s="215"/>
      <c r="AJ580" s="215"/>
      <c r="AK580" s="215"/>
    </row>
    <row r="581" spans="4:37"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</row>
    <row r="582" spans="4:37"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</row>
    <row r="583" spans="4:37"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  <c r="AA583" s="215"/>
      <c r="AB583" s="215"/>
      <c r="AC583" s="215"/>
      <c r="AD583" s="215"/>
      <c r="AE583" s="215"/>
      <c r="AF583" s="215"/>
      <c r="AG583" s="215"/>
      <c r="AH583" s="215"/>
      <c r="AI583" s="215"/>
      <c r="AJ583" s="215"/>
      <c r="AK583" s="215"/>
    </row>
    <row r="584" spans="4:37"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  <c r="AA584" s="215"/>
      <c r="AB584" s="215"/>
      <c r="AC584" s="215"/>
      <c r="AD584" s="215"/>
      <c r="AE584" s="215"/>
      <c r="AF584" s="215"/>
      <c r="AG584" s="215"/>
      <c r="AH584" s="215"/>
      <c r="AI584" s="215"/>
      <c r="AJ584" s="215"/>
      <c r="AK584" s="215"/>
    </row>
    <row r="585" spans="4:37"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  <c r="AA585" s="215"/>
      <c r="AB585" s="215"/>
      <c r="AC585" s="215"/>
      <c r="AD585" s="215"/>
      <c r="AE585" s="215"/>
      <c r="AF585" s="215"/>
      <c r="AG585" s="215"/>
      <c r="AH585" s="215"/>
      <c r="AI585" s="215"/>
      <c r="AJ585" s="215"/>
      <c r="AK585" s="215"/>
    </row>
    <row r="586" spans="4:37"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  <c r="AG586" s="215"/>
      <c r="AH586" s="215"/>
      <c r="AI586" s="215"/>
      <c r="AJ586" s="215"/>
      <c r="AK586" s="215"/>
    </row>
    <row r="587" spans="4:37"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</row>
    <row r="588" spans="4:37"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</row>
    <row r="589" spans="4:37"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</row>
    <row r="590" spans="4:37"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</row>
    <row r="591" spans="4:37"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</row>
    <row r="592" spans="4:37"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</row>
    <row r="593" spans="4:37"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</row>
    <row r="594" spans="4:37"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</row>
    <row r="595" spans="4:37"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</row>
    <row r="596" spans="4:37"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</row>
    <row r="597" spans="4:37"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</row>
    <row r="598" spans="4:37"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</row>
    <row r="599" spans="4:37"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</row>
    <row r="600" spans="4:37"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</row>
    <row r="601" spans="4:37"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</row>
    <row r="602" spans="4:37"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</row>
    <row r="603" spans="4:37"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</row>
    <row r="604" spans="4:37"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</row>
    <row r="605" spans="4:37"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</row>
    <row r="606" spans="4:37"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</row>
    <row r="607" spans="4:37"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</row>
    <row r="608" spans="4:37"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</row>
    <row r="609" spans="4:37"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</row>
    <row r="610" spans="4:37"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</row>
    <row r="611" spans="4:37"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</row>
    <row r="612" spans="4:37"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</row>
    <row r="613" spans="4:37"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</row>
    <row r="614" spans="4:37"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</row>
    <row r="615" spans="4:37"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</row>
    <row r="616" spans="4:37"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  <c r="AG616" s="215"/>
      <c r="AH616" s="215"/>
      <c r="AI616" s="215"/>
      <c r="AJ616" s="215"/>
      <c r="AK616" s="215"/>
    </row>
    <row r="617" spans="4:37"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15"/>
      <c r="Z617" s="215"/>
      <c r="AA617" s="215"/>
      <c r="AB617" s="215"/>
      <c r="AC617" s="215"/>
      <c r="AD617" s="215"/>
      <c r="AE617" s="215"/>
      <c r="AF617" s="215"/>
      <c r="AG617" s="215"/>
      <c r="AH617" s="215"/>
      <c r="AI617" s="215"/>
      <c r="AJ617" s="215"/>
      <c r="AK617" s="215"/>
    </row>
    <row r="618" spans="4:37"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15"/>
      <c r="Z618" s="215"/>
      <c r="AA618" s="215"/>
      <c r="AB618" s="215"/>
      <c r="AC618" s="215"/>
      <c r="AD618" s="215"/>
      <c r="AE618" s="215"/>
      <c r="AF618" s="215"/>
      <c r="AG618" s="215"/>
      <c r="AH618" s="215"/>
      <c r="AI618" s="215"/>
      <c r="AJ618" s="215"/>
      <c r="AK618" s="215"/>
    </row>
    <row r="619" spans="4:37"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15"/>
      <c r="Z619" s="215"/>
      <c r="AA619" s="215"/>
      <c r="AB619" s="215"/>
      <c r="AC619" s="215"/>
      <c r="AD619" s="215"/>
      <c r="AE619" s="215"/>
      <c r="AF619" s="215"/>
      <c r="AG619" s="215"/>
      <c r="AH619" s="215"/>
      <c r="AI619" s="215"/>
      <c r="AJ619" s="215"/>
      <c r="AK619" s="215"/>
    </row>
    <row r="620" spans="4:37"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15"/>
      <c r="Z620" s="215"/>
      <c r="AA620" s="215"/>
      <c r="AB620" s="215"/>
      <c r="AC620" s="215"/>
      <c r="AD620" s="215"/>
      <c r="AE620" s="215"/>
      <c r="AF620" s="215"/>
      <c r="AG620" s="215"/>
      <c r="AH620" s="215"/>
      <c r="AI620" s="215"/>
      <c r="AJ620" s="215"/>
      <c r="AK620" s="215"/>
    </row>
    <row r="621" spans="4:37"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15"/>
      <c r="Z621" s="215"/>
      <c r="AA621" s="215"/>
      <c r="AB621" s="215"/>
      <c r="AC621" s="215"/>
      <c r="AD621" s="215"/>
      <c r="AE621" s="215"/>
      <c r="AF621" s="215"/>
      <c r="AG621" s="215"/>
      <c r="AH621" s="215"/>
      <c r="AI621" s="215"/>
      <c r="AJ621" s="215"/>
      <c r="AK621" s="215"/>
    </row>
    <row r="622" spans="4:37"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15"/>
      <c r="Z622" s="215"/>
      <c r="AA622" s="215"/>
      <c r="AB622" s="215"/>
      <c r="AC622" s="215"/>
      <c r="AD622" s="215"/>
      <c r="AE622" s="215"/>
      <c r="AF622" s="215"/>
      <c r="AG622" s="215"/>
      <c r="AH622" s="215"/>
      <c r="AI622" s="215"/>
      <c r="AJ622" s="215"/>
      <c r="AK622" s="215"/>
    </row>
    <row r="623" spans="4:37"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  <c r="AG623" s="215"/>
      <c r="AH623" s="215"/>
      <c r="AI623" s="215"/>
      <c r="AJ623" s="215"/>
      <c r="AK623" s="215"/>
    </row>
    <row r="624" spans="4:37"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  <c r="AG624" s="215"/>
      <c r="AH624" s="215"/>
      <c r="AI624" s="215"/>
      <c r="AJ624" s="215"/>
      <c r="AK624" s="215"/>
    </row>
    <row r="625" spans="4:37"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  <c r="AG625" s="215"/>
      <c r="AH625" s="215"/>
      <c r="AI625" s="215"/>
      <c r="AJ625" s="215"/>
      <c r="AK625" s="215"/>
    </row>
    <row r="626" spans="4:37"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  <c r="AG626" s="215"/>
      <c r="AH626" s="215"/>
      <c r="AI626" s="215"/>
      <c r="AJ626" s="215"/>
      <c r="AK626" s="215"/>
    </row>
    <row r="627" spans="4:37"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  <c r="AG627" s="215"/>
      <c r="AH627" s="215"/>
      <c r="AI627" s="215"/>
      <c r="AJ627" s="215"/>
      <c r="AK627" s="215"/>
    </row>
    <row r="628" spans="4:37"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  <c r="AG628" s="215"/>
      <c r="AH628" s="215"/>
      <c r="AI628" s="215"/>
      <c r="AJ628" s="215"/>
      <c r="AK628" s="215"/>
    </row>
    <row r="629" spans="4:37"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  <c r="AG629" s="215"/>
      <c r="AH629" s="215"/>
      <c r="AI629" s="215"/>
      <c r="AJ629" s="215"/>
      <c r="AK629" s="215"/>
    </row>
    <row r="630" spans="4:37"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  <c r="AG630" s="215"/>
      <c r="AH630" s="215"/>
      <c r="AI630" s="215"/>
      <c r="AJ630" s="215"/>
      <c r="AK630" s="215"/>
    </row>
    <row r="631" spans="4:37"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15"/>
      <c r="Z631" s="215"/>
      <c r="AA631" s="215"/>
      <c r="AB631" s="215"/>
      <c r="AC631" s="215"/>
      <c r="AD631" s="215"/>
      <c r="AE631" s="215"/>
      <c r="AF631" s="215"/>
      <c r="AG631" s="215"/>
      <c r="AH631" s="215"/>
      <c r="AI631" s="215"/>
      <c r="AJ631" s="215"/>
      <c r="AK631" s="215"/>
    </row>
    <row r="632" spans="4:37"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15"/>
      <c r="Z632" s="215"/>
      <c r="AA632" s="215"/>
      <c r="AB632" s="215"/>
      <c r="AC632" s="215"/>
      <c r="AD632" s="215"/>
      <c r="AE632" s="215"/>
      <c r="AF632" s="215"/>
      <c r="AG632" s="215"/>
      <c r="AH632" s="215"/>
      <c r="AI632" s="215"/>
      <c r="AJ632" s="215"/>
      <c r="AK632" s="215"/>
    </row>
    <row r="633" spans="4:37"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15"/>
      <c r="Z633" s="215"/>
      <c r="AA633" s="215"/>
      <c r="AB633" s="215"/>
      <c r="AC633" s="215"/>
      <c r="AD633" s="215"/>
      <c r="AE633" s="215"/>
      <c r="AF633" s="215"/>
      <c r="AG633" s="215"/>
      <c r="AH633" s="215"/>
      <c r="AI633" s="215"/>
      <c r="AJ633" s="215"/>
      <c r="AK633" s="215"/>
    </row>
    <row r="634" spans="4:37"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</row>
    <row r="635" spans="4:37"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15"/>
      <c r="Z635" s="215"/>
      <c r="AA635" s="215"/>
      <c r="AB635" s="215"/>
      <c r="AC635" s="215"/>
      <c r="AD635" s="215"/>
      <c r="AE635" s="215"/>
      <c r="AF635" s="215"/>
      <c r="AG635" s="215"/>
      <c r="AH635" s="215"/>
      <c r="AI635" s="215"/>
      <c r="AJ635" s="215"/>
      <c r="AK635" s="215"/>
    </row>
    <row r="636" spans="4:37"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</row>
    <row r="637" spans="4:37"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</row>
    <row r="638" spans="4:37"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</row>
    <row r="639" spans="4:37"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</row>
    <row r="640" spans="4:37"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</row>
    <row r="641" spans="4:37"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</row>
    <row r="642" spans="4:37"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</row>
    <row r="643" spans="4:37"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</row>
    <row r="644" spans="4:37"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</row>
    <row r="645" spans="4:37"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</row>
    <row r="646" spans="4:37"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</row>
    <row r="647" spans="4:37"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</row>
    <row r="648" spans="4:37"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</row>
    <row r="649" spans="4:37"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</row>
    <row r="650" spans="4:37"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</row>
    <row r="651" spans="4:37"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</row>
    <row r="652" spans="4:37"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</row>
    <row r="653" spans="4:37"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</row>
    <row r="654" spans="4:37"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</row>
    <row r="655" spans="4:37"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</row>
    <row r="656" spans="4:37"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</row>
    <row r="657" spans="4:37"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</row>
    <row r="658" spans="4:37"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</row>
    <row r="659" spans="4:37"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</row>
    <row r="660" spans="4:37"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</row>
    <row r="661" spans="4:37"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</row>
  </sheetData>
  <sheetProtection selectLockedCells="1" formatCells="0" formatColumns="0" formatRows="0" deleteRows="0"/>
  <mergeCells count="216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J18:AL18"/>
    <mergeCell ref="AE19:AI19"/>
    <mergeCell ref="A20:C20"/>
    <mergeCell ref="AJ20:AK20"/>
    <mergeCell ref="B99:C99"/>
    <mergeCell ref="E99:H99"/>
    <mergeCell ref="K99:L99"/>
    <mergeCell ref="M99:N99"/>
    <mergeCell ref="Q99:S99"/>
    <mergeCell ref="E100:H100"/>
    <mergeCell ref="Q100:T100"/>
    <mergeCell ref="B102:C102"/>
    <mergeCell ref="E102:H102"/>
    <mergeCell ref="K102:L102"/>
    <mergeCell ref="Q102:S102"/>
    <mergeCell ref="E103:H103"/>
    <mergeCell ref="Q103:T103"/>
    <mergeCell ref="E106:F106"/>
    <mergeCell ref="I106:J106"/>
    <mergeCell ref="M106:P106"/>
    <mergeCell ref="M107:Q107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5:B96"/>
    <mergeCell ref="C95:C96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18:C19"/>
    <mergeCell ref="AH12:AK14"/>
    <mergeCell ref="AM27:AN28"/>
    <mergeCell ref="D95:AL96"/>
    <mergeCell ref="AH9:AK10"/>
    <mergeCell ref="A9:C10"/>
    <mergeCell ref="D9:E11"/>
    <mergeCell ref="F9:G11"/>
    <mergeCell ref="H9:I11"/>
    <mergeCell ref="J9:K11"/>
    <mergeCell ref="L9:M11"/>
  </mergeCells>
  <pageMargins left="0.354166666666667" right="0" top="0.393055555555556" bottom="0.275" header="0.118110236220472" footer="0"/>
  <pageSetup paperSize="9" scale="49" fitToHeight="2" orientation="landscape" verticalDpi="360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7"/>
  <sheetViews>
    <sheetView showZeros="0" zoomScale="50" zoomScaleNormal="50" zoomScaleSheetLayoutView="75" topLeftCell="B61" workbookViewId="0">
      <selection activeCell="A3" sqref="A3:AN118"/>
    </sheetView>
  </sheetViews>
  <sheetFormatPr defaultColWidth="9" defaultRowHeight="13.2"/>
  <cols>
    <col min="1" max="1" width="47.287037037037" customWidth="1"/>
    <col min="2" max="2" width="6.71296296296296" customWidth="1"/>
    <col min="3" max="3" width="7.11111111111111" customWidth="1"/>
    <col min="4" max="4" width="4.42592592592593" customWidth="1"/>
    <col min="5" max="5" width="15.287037037037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9.287037037037" customWidth="1"/>
    <col min="16" max="16" width="17.287037037037" customWidth="1"/>
    <col min="17" max="17" width="17.4259259259259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6.1388888888889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  <col min="38" max="38" width="9.39814814814815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20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117</v>
      </c>
      <c r="B13" s="19">
        <v>174.11</v>
      </c>
      <c r="C13" s="19"/>
      <c r="D13" s="19">
        <v>174.11</v>
      </c>
      <c r="E13" s="19"/>
      <c r="F13" s="19">
        <v>12</v>
      </c>
      <c r="G13" s="19"/>
      <c r="H13" s="19">
        <f>F13*D13</f>
        <v>2089.32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2089.32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8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  <c r="AL18" s="137"/>
    </row>
    <row r="19" ht="12" customHeight="1" spans="1:38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8"/>
      <c r="AJ19" s="139"/>
      <c r="AK19" s="140"/>
      <c r="AL19" s="141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2"/>
      <c r="AK20" s="143"/>
      <c r="AL20" s="144"/>
    </row>
    <row r="21" ht="15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118</v>
      </c>
      <c r="G21" s="37" t="s">
        <v>43</v>
      </c>
      <c r="H21" s="38"/>
      <c r="I21" s="37" t="s">
        <v>44</v>
      </c>
      <c r="J21" s="80"/>
      <c r="K21" s="37" t="s">
        <v>45</v>
      </c>
      <c r="L21" s="37" t="s">
        <v>46</v>
      </c>
      <c r="M21" s="37" t="s">
        <v>47</v>
      </c>
      <c r="N21" s="37" t="s">
        <v>48</v>
      </c>
      <c r="O21" s="37" t="s">
        <v>49</v>
      </c>
      <c r="P21" s="37"/>
      <c r="Q21" s="37" t="s">
        <v>50</v>
      </c>
      <c r="R21" s="37" t="s">
        <v>51</v>
      </c>
      <c r="S21" s="37" t="s">
        <v>52</v>
      </c>
      <c r="T21" s="37"/>
      <c r="U21" s="37"/>
      <c r="V21" s="37" t="s">
        <v>53</v>
      </c>
      <c r="W21" s="37" t="s">
        <v>54</v>
      </c>
      <c r="X21" s="37" t="s">
        <v>55</v>
      </c>
      <c r="Y21" s="37"/>
      <c r="Z21" s="104"/>
      <c r="AA21" s="104"/>
      <c r="AB21" s="104"/>
      <c r="AC21" s="104"/>
      <c r="AD21" s="104"/>
      <c r="AE21" s="105"/>
      <c r="AF21" s="106"/>
      <c r="AG21" s="145"/>
      <c r="AH21" s="145"/>
      <c r="AI21" s="145"/>
      <c r="AJ21" s="146"/>
      <c r="AK21" s="147" t="s">
        <v>56</v>
      </c>
      <c r="AL21" s="148" t="s">
        <v>57</v>
      </c>
      <c r="AM21" s="149"/>
      <c r="AN21" s="149"/>
      <c r="AO21" s="149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/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50">
        <v>33</v>
      </c>
      <c r="AK22" s="41">
        <v>34</v>
      </c>
      <c r="AL22" s="42">
        <v>35</v>
      </c>
      <c r="AM22" s="149"/>
      <c r="AN22" s="149"/>
      <c r="AO22" s="149"/>
    </row>
    <row r="23" s="4" customFormat="1" ht="18.75" customHeight="1" spans="1:41">
      <c r="A23" s="43" t="s">
        <v>58</v>
      </c>
      <c r="B23" s="43"/>
      <c r="C23" s="44"/>
      <c r="D23" s="45"/>
      <c r="E23" s="46" t="s">
        <v>59</v>
      </c>
      <c r="F23" s="47" t="s">
        <v>119</v>
      </c>
      <c r="G23" s="46" t="s">
        <v>64</v>
      </c>
      <c r="H23" s="48"/>
      <c r="I23" s="81" t="s">
        <v>120</v>
      </c>
      <c r="J23" s="82"/>
      <c r="K23" s="48"/>
      <c r="L23" s="81" t="s">
        <v>121</v>
      </c>
      <c r="M23" s="48" t="s">
        <v>122</v>
      </c>
      <c r="N23" s="81" t="s">
        <v>62</v>
      </c>
      <c r="O23" s="48" t="s">
        <v>123</v>
      </c>
      <c r="P23" s="48"/>
      <c r="Q23" s="48" t="s">
        <v>64</v>
      </c>
      <c r="R23" s="48" t="s">
        <v>66</v>
      </c>
      <c r="S23" s="48" t="s">
        <v>67</v>
      </c>
      <c r="T23" s="48"/>
      <c r="U23" s="48"/>
      <c r="V23" s="48"/>
      <c r="W23" s="46" t="s">
        <v>68</v>
      </c>
      <c r="X23" s="46" t="s">
        <v>69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51"/>
      <c r="AK23" s="152"/>
      <c r="AL23" s="153"/>
      <c r="AM23" s="154"/>
      <c r="AN23" s="154"/>
      <c r="AO23" s="154"/>
    </row>
    <row r="24" s="3" customFormat="1" ht="19.5" customHeight="1" spans="1:41">
      <c r="A24" s="49" t="s">
        <v>70</v>
      </c>
      <c r="B24" s="49"/>
      <c r="C24" s="50"/>
      <c r="D24" s="51"/>
      <c r="E24" s="52">
        <v>12</v>
      </c>
      <c r="F24" s="52">
        <v>12</v>
      </c>
      <c r="G24" s="51">
        <v>12</v>
      </c>
      <c r="H24" s="52"/>
      <c r="I24" s="52">
        <v>12</v>
      </c>
      <c r="J24" s="52"/>
      <c r="K24" s="52"/>
      <c r="L24" s="52">
        <v>12</v>
      </c>
      <c r="M24" s="52">
        <v>12</v>
      </c>
      <c r="N24" s="52">
        <v>12</v>
      </c>
      <c r="O24" s="52">
        <v>12</v>
      </c>
      <c r="P24" s="52"/>
      <c r="Q24" s="52">
        <v>12</v>
      </c>
      <c r="R24" s="52">
        <v>12</v>
      </c>
      <c r="S24" s="52">
        <v>12</v>
      </c>
      <c r="T24" s="52"/>
      <c r="U24" s="52"/>
      <c r="V24" s="52"/>
      <c r="W24" s="51">
        <v>12</v>
      </c>
      <c r="X24" s="51">
        <v>12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5"/>
      <c r="AK24" s="156"/>
      <c r="AL24" s="157"/>
      <c r="AM24" s="149"/>
      <c r="AN24" s="149"/>
      <c r="AO24" s="149"/>
    </row>
    <row r="25" ht="29.25" customHeight="1" spans="1:41">
      <c r="A25" s="53" t="s">
        <v>71</v>
      </c>
      <c r="B25" s="54"/>
      <c r="C25" s="55" t="s">
        <v>72</v>
      </c>
      <c r="D25" s="56"/>
      <c r="E25" s="57"/>
      <c r="F25" s="57">
        <v>45</v>
      </c>
      <c r="G25" s="58">
        <v>130</v>
      </c>
      <c r="H25" s="57"/>
      <c r="I25" s="57"/>
      <c r="J25" s="57"/>
      <c r="K25" s="57"/>
      <c r="L25" s="57">
        <v>120</v>
      </c>
      <c r="M25" s="57">
        <v>17</v>
      </c>
      <c r="N25" s="57">
        <v>75</v>
      </c>
      <c r="O25" s="57"/>
      <c r="P25" s="57"/>
      <c r="Q25" s="57">
        <v>143.2</v>
      </c>
      <c r="R25" s="57"/>
      <c r="S25" s="57"/>
      <c r="T25" s="57"/>
      <c r="U25" s="57"/>
      <c r="V25" s="57"/>
      <c r="W25" s="58">
        <v>10</v>
      </c>
      <c r="X25" s="58"/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8"/>
      <c r="AK25" s="159">
        <f>SUM(D26:AE26)</f>
        <v>6.4824</v>
      </c>
      <c r="AL25" s="160">
        <f>SUM(AF26:AJ26)</f>
        <v>0</v>
      </c>
      <c r="AM25" s="149"/>
      <c r="AN25" s="149"/>
      <c r="AO25" s="149"/>
    </row>
    <row r="26" ht="23.25" customHeight="1" spans="1:41">
      <c r="A26" s="59"/>
      <c r="B26" s="60"/>
      <c r="C26" s="55" t="s">
        <v>73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0.54</v>
      </c>
      <c r="G26" s="62">
        <f t="shared" si="0"/>
        <v>1.56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1.44</v>
      </c>
      <c r="M26" s="62">
        <f t="shared" si="0"/>
        <v>0.204</v>
      </c>
      <c r="N26" s="62">
        <f t="shared" si="0"/>
        <v>0.9</v>
      </c>
      <c r="O26" s="62">
        <f t="shared" si="0"/>
        <v>0</v>
      </c>
      <c r="P26" s="62">
        <f t="shared" si="0"/>
        <v>0</v>
      </c>
      <c r="Q26" s="62">
        <f t="shared" si="0"/>
        <v>1.7184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0.12</v>
      </c>
      <c r="X26" s="62">
        <f t="shared" si="0"/>
        <v>0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61">
        <f t="shared" si="0"/>
        <v>0</v>
      </c>
      <c r="AK26" s="162"/>
      <c r="AL26" s="163"/>
      <c r="AM26" s="149"/>
      <c r="AN26" s="149"/>
      <c r="AO26" s="149"/>
    </row>
    <row r="27" ht="29.25" customHeight="1" spans="1:41">
      <c r="A27" s="53" t="s">
        <v>74</v>
      </c>
      <c r="B27" s="54"/>
      <c r="C27" s="55" t="s">
        <v>72</v>
      </c>
      <c r="D27" s="56"/>
      <c r="E27" s="57"/>
      <c r="F27" s="57">
        <v>105</v>
      </c>
      <c r="G27" s="58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58"/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8"/>
      <c r="AK27" s="159">
        <f>SUM(D28:AE28)</f>
        <v>1.26</v>
      </c>
      <c r="AL27" s="160"/>
      <c r="AM27" s="164"/>
      <c r="AN27" s="165"/>
      <c r="AO27" s="149"/>
    </row>
    <row r="28" ht="28.5" customHeight="1" spans="1:41">
      <c r="A28" s="59"/>
      <c r="B28" s="60"/>
      <c r="C28" s="55" t="s">
        <v>73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1.26</v>
      </c>
      <c r="G28" s="62">
        <f t="shared" si="1"/>
        <v>0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</v>
      </c>
      <c r="N28" s="62">
        <f t="shared" si="1"/>
        <v>0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</v>
      </c>
      <c r="X28" s="62">
        <f t="shared" si="1"/>
        <v>0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5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61">
        <f t="shared" si="1"/>
        <v>0</v>
      </c>
      <c r="AK28" s="162"/>
      <c r="AL28" s="163"/>
      <c r="AM28" s="164"/>
      <c r="AN28" s="165"/>
      <c r="AO28" s="149"/>
    </row>
    <row r="29" ht="25.5" customHeight="1" spans="1:41">
      <c r="A29" s="53" t="s">
        <v>75</v>
      </c>
      <c r="B29" s="54"/>
      <c r="C29" s="55" t="s">
        <v>72</v>
      </c>
      <c r="D29" s="56"/>
      <c r="E29" s="57">
        <v>10</v>
      </c>
      <c r="F29" s="57">
        <v>1.5</v>
      </c>
      <c r="G29" s="58"/>
      <c r="H29" s="57"/>
      <c r="I29" s="57"/>
      <c r="J29" s="57"/>
      <c r="K29" s="57"/>
      <c r="L29" s="57"/>
      <c r="M29" s="57"/>
      <c r="N29" s="57">
        <v>5</v>
      </c>
      <c r="O29" s="57"/>
      <c r="P29" s="57"/>
      <c r="Q29" s="57"/>
      <c r="R29" s="57"/>
      <c r="S29" s="57"/>
      <c r="T29" s="57"/>
      <c r="U29" s="57"/>
      <c r="V29" s="57"/>
      <c r="W29" s="58">
        <v>7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8"/>
      <c r="AK29" s="159">
        <f>SUM(D30:AE30)</f>
        <v>0.282</v>
      </c>
      <c r="AL29" s="160">
        <f>SUM(AF30:AJ30)</f>
        <v>0</v>
      </c>
      <c r="AM29" s="149"/>
      <c r="AN29" s="149"/>
      <c r="AO29" s="149"/>
    </row>
    <row r="30" ht="28.5" customHeight="1" spans="1:41">
      <c r="A30" s="59"/>
      <c r="B30" s="60"/>
      <c r="C30" s="55" t="s">
        <v>73</v>
      </c>
      <c r="D30" s="61">
        <f t="shared" ref="D30:AJ30" si="2">(D$24*D29)/1000</f>
        <v>0</v>
      </c>
      <c r="E30" s="62">
        <f t="shared" si="2"/>
        <v>0.12</v>
      </c>
      <c r="F30" s="62">
        <f t="shared" si="2"/>
        <v>0.018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</v>
      </c>
      <c r="N30" s="62">
        <f t="shared" si="2"/>
        <v>0.06</v>
      </c>
      <c r="O30" s="62">
        <f t="shared" si="2"/>
        <v>0</v>
      </c>
      <c r="P30" s="62">
        <f t="shared" si="2"/>
        <v>0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0.084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5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61">
        <f t="shared" si="2"/>
        <v>0</v>
      </c>
      <c r="AK30" s="162"/>
      <c r="AL30" s="163"/>
      <c r="AM30" s="149"/>
      <c r="AN30" s="149"/>
      <c r="AO30" s="149"/>
    </row>
    <row r="31" ht="27.75" customHeight="1" spans="1:41">
      <c r="A31" s="53" t="s">
        <v>51</v>
      </c>
      <c r="B31" s="54"/>
      <c r="C31" s="55" t="s">
        <v>72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>
        <v>30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8"/>
      <c r="AK31" s="159">
        <f t="shared" ref="AK31" si="3">SUM(D32:AE32)</f>
        <v>0.72</v>
      </c>
      <c r="AL31" s="160">
        <f>SUM(AF32:AJ32)</f>
        <v>0</v>
      </c>
      <c r="AM31" s="149"/>
      <c r="AN31" s="149"/>
      <c r="AO31" s="149"/>
    </row>
    <row r="32" ht="24.75" customHeight="1" spans="1:41">
      <c r="A32" s="59"/>
      <c r="B32" s="60"/>
      <c r="C32" s="55" t="s">
        <v>73</v>
      </c>
      <c r="D32" s="61">
        <f t="shared" ref="D32:AJ32" si="4">(D$24*D31)/1000</f>
        <v>0</v>
      </c>
      <c r="E32" s="62">
        <f t="shared" si="4"/>
        <v>0.36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0.36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5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61">
        <f t="shared" si="4"/>
        <v>0</v>
      </c>
      <c r="AK32" s="162"/>
      <c r="AL32" s="163"/>
      <c r="AM32" s="149"/>
      <c r="AN32" s="149"/>
      <c r="AO32" s="149"/>
    </row>
    <row r="33" ht="29.25" customHeight="1" spans="1:41">
      <c r="A33" s="53" t="s">
        <v>52</v>
      </c>
      <c r="B33" s="54"/>
      <c r="C33" s="55" t="s">
        <v>72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8"/>
      <c r="AK33" s="159">
        <f t="shared" ref="AK33" si="5">SUM(D34:AE34)</f>
        <v>0.456</v>
      </c>
      <c r="AL33" s="160">
        <f>SUM(AF34:AJ34)</f>
        <v>0</v>
      </c>
      <c r="AM33" s="149"/>
      <c r="AN33" s="149"/>
      <c r="AO33" s="149"/>
    </row>
    <row r="34" ht="19.15" customHeight="1" spans="1:41">
      <c r="A34" s="59"/>
      <c r="B34" s="60"/>
      <c r="C34" s="55" t="s">
        <v>73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0.456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5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61">
        <f t="shared" si="6"/>
        <v>0</v>
      </c>
      <c r="AK34" s="162"/>
      <c r="AL34" s="163"/>
      <c r="AM34" s="149"/>
      <c r="AN34" s="149"/>
      <c r="AO34" s="149"/>
    </row>
    <row r="35" ht="26.25" customHeight="1" spans="1:41">
      <c r="A35" s="53" t="s">
        <v>76</v>
      </c>
      <c r="B35" s="54"/>
      <c r="C35" s="55" t="s">
        <v>72</v>
      </c>
      <c r="D35" s="56"/>
      <c r="E35" s="57"/>
      <c r="F35" s="57">
        <v>1.2</v>
      </c>
      <c r="G35" s="58">
        <v>7</v>
      </c>
      <c r="H35" s="57"/>
      <c r="I35" s="57"/>
      <c r="J35" s="57"/>
      <c r="K35" s="57"/>
      <c r="L35" s="57"/>
      <c r="M35" s="57"/>
      <c r="N35" s="57"/>
      <c r="O35" s="57"/>
      <c r="P35" s="57"/>
      <c r="Q35" s="57">
        <v>6</v>
      </c>
      <c r="R35" s="57"/>
      <c r="S35" s="57"/>
      <c r="T35" s="57"/>
      <c r="U35" s="57"/>
      <c r="V35" s="57"/>
      <c r="W35" s="58">
        <v>11</v>
      </c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8"/>
      <c r="AK35" s="159">
        <f t="shared" ref="AK35" si="7">SUM(D36:AE36)</f>
        <v>0.3024</v>
      </c>
      <c r="AL35" s="160">
        <f>SUM(AF36:AJ36)</f>
        <v>0</v>
      </c>
      <c r="AM35" s="149"/>
      <c r="AN35" s="149"/>
      <c r="AO35" s="149"/>
    </row>
    <row r="36" ht="24.75" customHeight="1" spans="1:41">
      <c r="A36" s="59"/>
      <c r="B36" s="60"/>
      <c r="C36" s="55" t="s">
        <v>73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0.0144</v>
      </c>
      <c r="G36" s="62">
        <f t="shared" si="8"/>
        <v>0.084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</v>
      </c>
      <c r="P36" s="62">
        <f t="shared" si="8"/>
        <v>0</v>
      </c>
      <c r="Q36" s="62">
        <f t="shared" si="8"/>
        <v>0.072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0.132</v>
      </c>
      <c r="X36" s="62">
        <f t="shared" si="8"/>
        <v>0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5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61">
        <f t="shared" si="8"/>
        <v>0</v>
      </c>
      <c r="AK36" s="162"/>
      <c r="AL36" s="163"/>
      <c r="AM36" s="149"/>
      <c r="AN36" s="149"/>
      <c r="AO36" s="149"/>
    </row>
    <row r="37" ht="27" customHeight="1" spans="1:41">
      <c r="A37" s="53" t="s">
        <v>77</v>
      </c>
      <c r="B37" s="54"/>
      <c r="C37" s="55" t="s">
        <v>72</v>
      </c>
      <c r="D37" s="56"/>
      <c r="E37" s="57"/>
      <c r="F37" s="57">
        <v>0.2</v>
      </c>
      <c r="G37" s="58"/>
      <c r="H37" s="57"/>
      <c r="I37" s="57"/>
      <c r="J37" s="57"/>
      <c r="K37" s="57"/>
      <c r="L37" s="57">
        <v>1.5</v>
      </c>
      <c r="M37" s="57">
        <v>0.6</v>
      </c>
      <c r="N37" s="57">
        <v>0.7</v>
      </c>
      <c r="O37" s="57"/>
      <c r="P37" s="57"/>
      <c r="Q37" s="57"/>
      <c r="R37" s="57"/>
      <c r="S37" s="57"/>
      <c r="T37" s="57"/>
      <c r="U37" s="57"/>
      <c r="V37" s="57"/>
      <c r="W37" s="58">
        <v>0.15</v>
      </c>
      <c r="X37" s="58"/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8"/>
      <c r="AK37" s="159">
        <f t="shared" ref="AK37" si="9">SUM(D38:AE38)</f>
        <v>0.0378</v>
      </c>
      <c r="AL37" s="160">
        <f>SUM(AF38:AJ38)</f>
        <v>0</v>
      </c>
      <c r="AM37" s="149"/>
      <c r="AN37" s="149"/>
      <c r="AO37" s="149"/>
    </row>
    <row r="38" ht="26.45" customHeight="1" spans="1:41">
      <c r="A38" s="59"/>
      <c r="B38" s="60"/>
      <c r="C38" s="55" t="s">
        <v>73</v>
      </c>
      <c r="D38" s="61">
        <f t="shared" ref="D38:AJ40" si="10">(D$24*D37)/1000</f>
        <v>0</v>
      </c>
      <c r="E38" s="62">
        <f t="shared" si="10"/>
        <v>0</v>
      </c>
      <c r="F38" s="62">
        <f t="shared" si="10"/>
        <v>0.0024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0.018</v>
      </c>
      <c r="M38" s="62">
        <f t="shared" si="10"/>
        <v>0.0072</v>
      </c>
      <c r="N38" s="62">
        <f t="shared" si="10"/>
        <v>0.0084</v>
      </c>
      <c r="O38" s="62">
        <f t="shared" si="10"/>
        <v>0</v>
      </c>
      <c r="P38" s="62">
        <f t="shared" si="10"/>
        <v>0</v>
      </c>
      <c r="Q38" s="62">
        <f t="shared" si="10"/>
        <v>0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0.0018</v>
      </c>
      <c r="X38" s="62">
        <f t="shared" si="10"/>
        <v>0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5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61">
        <f t="shared" si="10"/>
        <v>0</v>
      </c>
      <c r="AK38" s="162"/>
      <c r="AL38" s="163"/>
      <c r="AM38" s="149"/>
      <c r="AN38" s="149"/>
      <c r="AO38" s="149"/>
    </row>
    <row r="39" ht="28.5" customHeight="1" spans="1:41">
      <c r="A39" s="53" t="s">
        <v>78</v>
      </c>
      <c r="B39" s="54"/>
      <c r="C39" s="55" t="s">
        <v>72</v>
      </c>
      <c r="D39" s="56"/>
      <c r="E39" s="57"/>
      <c r="F39" s="57"/>
      <c r="G39" s="58"/>
      <c r="H39" s="57"/>
      <c r="I39" s="57"/>
      <c r="J39" s="57"/>
      <c r="K39" s="57"/>
      <c r="L39" s="57">
        <v>3</v>
      </c>
      <c r="M39" s="57">
        <v>4</v>
      </c>
      <c r="N39" s="57"/>
      <c r="O39" s="57"/>
      <c r="P39" s="57"/>
      <c r="Q39" s="57"/>
      <c r="R39" s="57"/>
      <c r="S39" s="57"/>
      <c r="T39" s="57"/>
      <c r="U39" s="57"/>
      <c r="V39" s="57"/>
      <c r="W39" s="58">
        <v>0.25</v>
      </c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8"/>
      <c r="AK39" s="159">
        <f t="shared" ref="AK39" si="11">SUM(D40:AE40)</f>
        <v>0.087</v>
      </c>
      <c r="AL39" s="160">
        <f>SUM(AF40:AJ40)</f>
        <v>0</v>
      </c>
      <c r="AM39" s="149"/>
      <c r="AN39" s="149"/>
      <c r="AO39" s="149"/>
    </row>
    <row r="40" ht="24.6" spans="1:41">
      <c r="A40" s="59"/>
      <c r="B40" s="60"/>
      <c r="C40" s="55" t="s">
        <v>73</v>
      </c>
      <c r="D40" s="61">
        <f t="shared" ref="D40:O40" si="12">(D$24*D39)/1000</f>
        <v>0</v>
      </c>
      <c r="E40" s="62">
        <f t="shared" si="12"/>
        <v>0</v>
      </c>
      <c r="F40" s="62">
        <f t="shared" si="12"/>
        <v>0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0.036</v>
      </c>
      <c r="M40" s="62">
        <f t="shared" si="12"/>
        <v>0.048</v>
      </c>
      <c r="N40" s="62">
        <f t="shared" si="12"/>
        <v>0</v>
      </c>
      <c r="O40" s="62">
        <f t="shared" si="12"/>
        <v>0</v>
      </c>
      <c r="P40" s="62">
        <f t="shared" si="10"/>
        <v>0</v>
      </c>
      <c r="Q40" s="62">
        <f t="shared" si="10"/>
        <v>0</v>
      </c>
      <c r="R40" s="62">
        <f t="shared" si="10"/>
        <v>0</v>
      </c>
      <c r="S40" s="62">
        <f t="shared" si="10"/>
        <v>0</v>
      </c>
      <c r="T40" s="62"/>
      <c r="U40" s="62">
        <f t="shared" ref="U40:AJ40" si="13">(U$24*U39)/1000</f>
        <v>0</v>
      </c>
      <c r="V40" s="62">
        <f t="shared" si="13"/>
        <v>0</v>
      </c>
      <c r="W40" s="62">
        <f t="shared" si="13"/>
        <v>0.003</v>
      </c>
      <c r="X40" s="62">
        <f t="shared" si="13"/>
        <v>0</v>
      </c>
      <c r="Y40" s="62">
        <f t="shared" si="13"/>
        <v>0</v>
      </c>
      <c r="Z40" s="62">
        <f t="shared" si="13"/>
        <v>0</v>
      </c>
      <c r="AA40" s="62">
        <f t="shared" si="13"/>
        <v>0</v>
      </c>
      <c r="AB40" s="62">
        <f t="shared" si="13"/>
        <v>0</v>
      </c>
      <c r="AC40" s="62">
        <f t="shared" si="13"/>
        <v>0</v>
      </c>
      <c r="AD40" s="62">
        <f t="shared" si="13"/>
        <v>0</v>
      </c>
      <c r="AE40" s="115">
        <f t="shared" si="13"/>
        <v>0</v>
      </c>
      <c r="AF40" s="62">
        <f t="shared" si="13"/>
        <v>0</v>
      </c>
      <c r="AG40" s="62">
        <f t="shared" si="13"/>
        <v>0</v>
      </c>
      <c r="AH40" s="62">
        <f t="shared" si="13"/>
        <v>0</v>
      </c>
      <c r="AI40" s="62">
        <f t="shared" si="13"/>
        <v>0</v>
      </c>
      <c r="AJ40" s="161">
        <f t="shared" si="13"/>
        <v>0</v>
      </c>
      <c r="AK40" s="162"/>
      <c r="AL40" s="163"/>
      <c r="AM40" s="149"/>
      <c r="AN40" s="149"/>
      <c r="AO40" s="149"/>
    </row>
    <row r="41" s="5" customFormat="1" ht="24.6" spans="1:41">
      <c r="A41" s="63" t="s">
        <v>79</v>
      </c>
      <c r="B41" s="54"/>
      <c r="C41" s="55" t="s">
        <v>72</v>
      </c>
      <c r="D41" s="56"/>
      <c r="E41" s="57"/>
      <c r="F41" s="57"/>
      <c r="G41" s="58"/>
      <c r="H41" s="57"/>
      <c r="I41" s="57"/>
      <c r="J41" s="57"/>
      <c r="K41" s="57"/>
      <c r="L41" s="57">
        <v>1.05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8">
        <v>28</v>
      </c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8"/>
      <c r="AK41" s="159">
        <f t="shared" ref="AK41" si="14">SUM(D42:AE42)</f>
        <v>0.3486</v>
      </c>
      <c r="AL41" s="160">
        <f>SUM(AF42:AJ42)</f>
        <v>0</v>
      </c>
      <c r="AM41" s="166"/>
      <c r="AN41" s="166"/>
      <c r="AO41" s="166"/>
    </row>
    <row r="42" s="5" customFormat="1" ht="24.6" spans="1:41">
      <c r="A42" s="64"/>
      <c r="B42" s="60"/>
      <c r="C42" s="55" t="s">
        <v>73</v>
      </c>
      <c r="D42" s="61">
        <f t="shared" ref="D42:AJ42" si="15">(D$24*D41)/1000</f>
        <v>0</v>
      </c>
      <c r="E42" s="62">
        <f t="shared" si="15"/>
        <v>0</v>
      </c>
      <c r="F42" s="62">
        <f t="shared" si="15"/>
        <v>0</v>
      </c>
      <c r="G42" s="62">
        <f t="shared" si="15"/>
        <v>0</v>
      </c>
      <c r="H42" s="62">
        <f t="shared" si="15"/>
        <v>0</v>
      </c>
      <c r="I42" s="62">
        <f t="shared" si="15"/>
        <v>0</v>
      </c>
      <c r="J42" s="62">
        <f t="shared" si="15"/>
        <v>0</v>
      </c>
      <c r="K42" s="62">
        <f t="shared" si="15"/>
        <v>0</v>
      </c>
      <c r="L42" s="62">
        <f t="shared" si="15"/>
        <v>0.0126</v>
      </c>
      <c r="M42" s="62">
        <f t="shared" si="15"/>
        <v>0</v>
      </c>
      <c r="N42" s="62">
        <f t="shared" si="15"/>
        <v>0</v>
      </c>
      <c r="O42" s="62">
        <f t="shared" si="15"/>
        <v>0</v>
      </c>
      <c r="P42" s="62">
        <f t="shared" si="15"/>
        <v>0</v>
      </c>
      <c r="Q42" s="62">
        <f t="shared" si="15"/>
        <v>0</v>
      </c>
      <c r="R42" s="62">
        <f t="shared" si="15"/>
        <v>0</v>
      </c>
      <c r="S42" s="62">
        <f t="shared" si="15"/>
        <v>0</v>
      </c>
      <c r="T42" s="62">
        <f t="shared" si="15"/>
        <v>0</v>
      </c>
      <c r="U42" s="62">
        <f t="shared" si="15"/>
        <v>0</v>
      </c>
      <c r="V42" s="62">
        <f t="shared" si="15"/>
        <v>0</v>
      </c>
      <c r="W42" s="62">
        <f t="shared" si="15"/>
        <v>0.336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5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61">
        <f t="shared" si="15"/>
        <v>0</v>
      </c>
      <c r="AK42" s="162"/>
      <c r="AL42" s="163"/>
      <c r="AM42" s="166"/>
      <c r="AN42" s="166"/>
      <c r="AO42" s="166"/>
    </row>
    <row r="43" ht="24.6" spans="1:41">
      <c r="A43" s="65" t="s">
        <v>124</v>
      </c>
      <c r="B43" s="66"/>
      <c r="C43" s="67" t="s">
        <v>72</v>
      </c>
      <c r="D43" s="68"/>
      <c r="E43" s="69"/>
      <c r="F43" s="69"/>
      <c r="G43" s="70"/>
      <c r="H43" s="69"/>
      <c r="I43" s="69"/>
      <c r="J43" s="69"/>
      <c r="K43" s="69"/>
      <c r="L43" s="69">
        <v>37.5</v>
      </c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70"/>
      <c r="X43" s="70"/>
      <c r="Y43" s="69"/>
      <c r="Z43" s="69"/>
      <c r="AA43" s="69"/>
      <c r="AB43" s="69"/>
      <c r="AC43" s="69"/>
      <c r="AD43" s="69"/>
      <c r="AE43" s="116"/>
      <c r="AF43" s="69"/>
      <c r="AG43" s="69"/>
      <c r="AH43" s="69"/>
      <c r="AI43" s="69"/>
      <c r="AJ43" s="167"/>
      <c r="AK43" s="159">
        <f t="shared" ref="AK43" si="16">SUM(D44:AE44)</f>
        <v>0.45</v>
      </c>
      <c r="AL43" s="168">
        <f>SUM(AF44:AJ44)</f>
        <v>0</v>
      </c>
      <c r="AM43" s="149"/>
      <c r="AN43" s="149"/>
      <c r="AO43" s="149"/>
    </row>
    <row r="44" ht="24.6" spans="1:41">
      <c r="A44" s="71"/>
      <c r="B44" s="72"/>
      <c r="C44" s="67" t="s">
        <v>73</v>
      </c>
      <c r="D44" s="73">
        <f t="shared" ref="D44:AJ44" si="17">(D$24*D43)/1000</f>
        <v>0</v>
      </c>
      <c r="E44" s="74">
        <f t="shared" si="17"/>
        <v>0</v>
      </c>
      <c r="F44" s="74">
        <f t="shared" si="17"/>
        <v>0</v>
      </c>
      <c r="G44" s="74">
        <f t="shared" si="17"/>
        <v>0</v>
      </c>
      <c r="H44" s="74">
        <f t="shared" si="17"/>
        <v>0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0.45</v>
      </c>
      <c r="M44" s="74">
        <f t="shared" si="17"/>
        <v>0</v>
      </c>
      <c r="N44" s="74">
        <f t="shared" si="17"/>
        <v>0</v>
      </c>
      <c r="O44" s="74">
        <f t="shared" si="17"/>
        <v>0</v>
      </c>
      <c r="P44" s="74">
        <f t="shared" si="17"/>
        <v>0</v>
      </c>
      <c r="Q44" s="74">
        <f t="shared" si="17"/>
        <v>0</v>
      </c>
      <c r="R44" s="74">
        <f t="shared" si="17"/>
        <v>0</v>
      </c>
      <c r="S44" s="74">
        <f t="shared" si="17"/>
        <v>0</v>
      </c>
      <c r="T44" s="74">
        <f t="shared" si="17"/>
        <v>0</v>
      </c>
      <c r="U44" s="74">
        <f t="shared" si="17"/>
        <v>0</v>
      </c>
      <c r="V44" s="74">
        <f t="shared" si="17"/>
        <v>0</v>
      </c>
      <c r="W44" s="74">
        <f t="shared" si="17"/>
        <v>0</v>
      </c>
      <c r="X44" s="74">
        <f t="shared" si="17"/>
        <v>0</v>
      </c>
      <c r="Y44" s="74">
        <f t="shared" si="17"/>
        <v>0</v>
      </c>
      <c r="Z44" s="74">
        <f t="shared" si="17"/>
        <v>0</v>
      </c>
      <c r="AA44" s="74">
        <f t="shared" si="17"/>
        <v>0</v>
      </c>
      <c r="AB44" s="74">
        <f t="shared" si="17"/>
        <v>0</v>
      </c>
      <c r="AC44" s="74">
        <f t="shared" si="17"/>
        <v>0</v>
      </c>
      <c r="AD44" s="74">
        <f t="shared" si="17"/>
        <v>0</v>
      </c>
      <c r="AE44" s="117">
        <f t="shared" si="17"/>
        <v>0</v>
      </c>
      <c r="AF44" s="74">
        <f t="shared" si="17"/>
        <v>0</v>
      </c>
      <c r="AG44" s="74">
        <f t="shared" si="17"/>
        <v>0</v>
      </c>
      <c r="AH44" s="74">
        <f t="shared" si="17"/>
        <v>0</v>
      </c>
      <c r="AI44" s="74">
        <f t="shared" si="17"/>
        <v>0</v>
      </c>
      <c r="AJ44" s="169">
        <f t="shared" si="17"/>
        <v>0</v>
      </c>
      <c r="AK44" s="162"/>
      <c r="AL44" s="170"/>
      <c r="AM44" s="149"/>
      <c r="AN44" s="149"/>
      <c r="AO44" s="149"/>
    </row>
    <row r="45" ht="27.75" customHeight="1" spans="1:38">
      <c r="A45" s="53" t="s">
        <v>81</v>
      </c>
      <c r="B45" s="54"/>
      <c r="C45" s="55" t="s">
        <v>72</v>
      </c>
      <c r="D45" s="56"/>
      <c r="E45" s="57"/>
      <c r="F45" s="57"/>
      <c r="G45" s="58"/>
      <c r="H45" s="57"/>
      <c r="I45" s="57"/>
      <c r="J45" s="57"/>
      <c r="K45" s="57"/>
      <c r="L45" s="57">
        <v>25.2</v>
      </c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58"/>
      <c r="Y45" s="57"/>
      <c r="Z45" s="57"/>
      <c r="AA45" s="57"/>
      <c r="AB45" s="57"/>
      <c r="AC45" s="57"/>
      <c r="AD45" s="57"/>
      <c r="AE45" s="114"/>
      <c r="AF45" s="57"/>
      <c r="AG45" s="57"/>
      <c r="AH45" s="57"/>
      <c r="AI45" s="57"/>
      <c r="AJ45" s="158"/>
      <c r="AK45" s="159">
        <f t="shared" ref="AK45" si="18">SUM(D46:AE46)</f>
        <v>0.3024</v>
      </c>
      <c r="AL45" s="160">
        <f>SUM(AF46:AJ46)</f>
        <v>0</v>
      </c>
    </row>
    <row r="46" ht="23.25" customHeight="1" spans="1:38">
      <c r="A46" s="59"/>
      <c r="B46" s="60"/>
      <c r="C46" s="55" t="s">
        <v>73</v>
      </c>
      <c r="D46" s="61">
        <f t="shared" ref="D46:AJ46" si="19">(D$24*D45)/1000</f>
        <v>0</v>
      </c>
      <c r="E46" s="62">
        <f t="shared" si="19"/>
        <v>0</v>
      </c>
      <c r="F46" s="62">
        <f t="shared" si="19"/>
        <v>0</v>
      </c>
      <c r="G46" s="62">
        <f t="shared" si="19"/>
        <v>0</v>
      </c>
      <c r="H46" s="62">
        <f t="shared" si="19"/>
        <v>0</v>
      </c>
      <c r="I46" s="62">
        <f t="shared" si="19"/>
        <v>0</v>
      </c>
      <c r="J46" s="62">
        <f t="shared" si="19"/>
        <v>0</v>
      </c>
      <c r="K46" s="62">
        <f t="shared" si="19"/>
        <v>0</v>
      </c>
      <c r="L46" s="62">
        <f t="shared" si="19"/>
        <v>0.3024</v>
      </c>
      <c r="M46" s="62">
        <f t="shared" si="19"/>
        <v>0</v>
      </c>
      <c r="N46" s="62">
        <f t="shared" si="19"/>
        <v>0</v>
      </c>
      <c r="O46" s="62">
        <f t="shared" si="19"/>
        <v>0</v>
      </c>
      <c r="P46" s="62">
        <f t="shared" si="19"/>
        <v>0</v>
      </c>
      <c r="Q46" s="62">
        <f t="shared" si="19"/>
        <v>0</v>
      </c>
      <c r="R46" s="62">
        <f t="shared" si="19"/>
        <v>0</v>
      </c>
      <c r="S46" s="62">
        <f t="shared" si="19"/>
        <v>0</v>
      </c>
      <c r="T46" s="62">
        <f t="shared" si="19"/>
        <v>0</v>
      </c>
      <c r="U46" s="62">
        <f t="shared" si="19"/>
        <v>0</v>
      </c>
      <c r="V46" s="62">
        <f t="shared" si="19"/>
        <v>0</v>
      </c>
      <c r="W46" s="62">
        <f t="shared" si="19"/>
        <v>0</v>
      </c>
      <c r="X46" s="62">
        <f t="shared" si="19"/>
        <v>0</v>
      </c>
      <c r="Y46" s="62">
        <f t="shared" si="19"/>
        <v>0</v>
      </c>
      <c r="Z46" s="62">
        <f t="shared" si="19"/>
        <v>0</v>
      </c>
      <c r="AA46" s="62">
        <f t="shared" si="19"/>
        <v>0</v>
      </c>
      <c r="AB46" s="62">
        <f t="shared" si="19"/>
        <v>0</v>
      </c>
      <c r="AC46" s="62">
        <f t="shared" si="19"/>
        <v>0</v>
      </c>
      <c r="AD46" s="62">
        <f t="shared" si="19"/>
        <v>0</v>
      </c>
      <c r="AE46" s="115">
        <f t="shared" si="19"/>
        <v>0</v>
      </c>
      <c r="AF46" s="62">
        <f t="shared" si="19"/>
        <v>0</v>
      </c>
      <c r="AG46" s="62">
        <f t="shared" si="19"/>
        <v>0</v>
      </c>
      <c r="AH46" s="62">
        <f t="shared" si="19"/>
        <v>0</v>
      </c>
      <c r="AI46" s="62">
        <f t="shared" si="19"/>
        <v>0</v>
      </c>
      <c r="AJ46" s="161">
        <f t="shared" si="19"/>
        <v>0</v>
      </c>
      <c r="AK46" s="162"/>
      <c r="AL46" s="163"/>
    </row>
    <row r="47" ht="25.5" customHeight="1" spans="1:38">
      <c r="A47" s="53" t="s">
        <v>82</v>
      </c>
      <c r="B47" s="54"/>
      <c r="C47" s="55" t="s">
        <v>72</v>
      </c>
      <c r="D47" s="56"/>
      <c r="E47" s="57"/>
      <c r="F47" s="57"/>
      <c r="G47" s="58"/>
      <c r="H47" s="57"/>
      <c r="I47" s="57"/>
      <c r="J47" s="57"/>
      <c r="K47" s="57"/>
      <c r="L47" s="57">
        <v>2.25</v>
      </c>
      <c r="M47" s="57">
        <v>11</v>
      </c>
      <c r="N47" s="57"/>
      <c r="O47" s="57"/>
      <c r="P47" s="57"/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8"/>
      <c r="AK47" s="159">
        <f t="shared" ref="AK47" si="20">SUM(D48:AE48)</f>
        <v>0.159</v>
      </c>
      <c r="AL47" s="160">
        <f>SUM(AF48:AJ48)</f>
        <v>0</v>
      </c>
    </row>
    <row r="48" ht="25.5" customHeight="1" spans="1:38">
      <c r="A48" s="59"/>
      <c r="B48" s="60"/>
      <c r="C48" s="55" t="s">
        <v>73</v>
      </c>
      <c r="D48" s="61">
        <f t="shared" ref="D48:G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ref="H48:AJ48" si="22">(H$24*H47)/1000</f>
        <v>0</v>
      </c>
      <c r="I48" s="62">
        <f t="shared" si="22"/>
        <v>0</v>
      </c>
      <c r="J48" s="62">
        <f t="shared" si="22"/>
        <v>0</v>
      </c>
      <c r="K48" s="62">
        <f t="shared" si="22"/>
        <v>0</v>
      </c>
      <c r="L48" s="62">
        <f t="shared" si="22"/>
        <v>0.027</v>
      </c>
      <c r="M48" s="62">
        <f t="shared" si="22"/>
        <v>0.132</v>
      </c>
      <c r="N48" s="62">
        <f t="shared" si="22"/>
        <v>0</v>
      </c>
      <c r="O48" s="62">
        <f t="shared" si="22"/>
        <v>0</v>
      </c>
      <c r="P48" s="62">
        <f t="shared" si="22"/>
        <v>0</v>
      </c>
      <c r="Q48" s="62">
        <f t="shared" si="22"/>
        <v>0</v>
      </c>
      <c r="R48" s="62">
        <f t="shared" si="22"/>
        <v>0</v>
      </c>
      <c r="S48" s="62">
        <f t="shared" si="22"/>
        <v>0</v>
      </c>
      <c r="T48" s="62"/>
      <c r="U48" s="62">
        <f t="shared" si="22"/>
        <v>0</v>
      </c>
      <c r="V48" s="62">
        <f t="shared" si="22"/>
        <v>0</v>
      </c>
      <c r="W48" s="62">
        <f t="shared" si="22"/>
        <v>0</v>
      </c>
      <c r="X48" s="62">
        <f t="shared" si="22"/>
        <v>0</v>
      </c>
      <c r="Y48" s="62">
        <f t="shared" si="22"/>
        <v>0</v>
      </c>
      <c r="Z48" s="62">
        <f t="shared" si="22"/>
        <v>0</v>
      </c>
      <c r="AA48" s="62">
        <f t="shared" si="22"/>
        <v>0</v>
      </c>
      <c r="AB48" s="62">
        <f t="shared" si="22"/>
        <v>0</v>
      </c>
      <c r="AC48" s="62">
        <f t="shared" si="22"/>
        <v>0</v>
      </c>
      <c r="AD48" s="62">
        <f t="shared" si="22"/>
        <v>0</v>
      </c>
      <c r="AE48" s="115">
        <f t="shared" si="22"/>
        <v>0</v>
      </c>
      <c r="AF48" s="62">
        <f t="shared" si="22"/>
        <v>0</v>
      </c>
      <c r="AG48" s="62">
        <f t="shared" si="22"/>
        <v>0</v>
      </c>
      <c r="AH48" s="62">
        <f t="shared" si="22"/>
        <v>0</v>
      </c>
      <c r="AI48" s="62">
        <f t="shared" si="22"/>
        <v>0</v>
      </c>
      <c r="AJ48" s="161">
        <f t="shared" si="22"/>
        <v>0</v>
      </c>
      <c r="AK48" s="162"/>
      <c r="AL48" s="163"/>
    </row>
    <row r="49" ht="27.75" customHeight="1" spans="1:38">
      <c r="A49" s="53" t="s">
        <v>83</v>
      </c>
      <c r="B49" s="54"/>
      <c r="C49" s="55" t="s">
        <v>72</v>
      </c>
      <c r="D49" s="56"/>
      <c r="E49" s="57"/>
      <c r="F49" s="57"/>
      <c r="G49" s="58"/>
      <c r="H49" s="57"/>
      <c r="I49" s="57"/>
      <c r="J49" s="57"/>
      <c r="K49" s="57"/>
      <c r="L49" s="57">
        <v>9.45</v>
      </c>
      <c r="M49" s="57">
        <v>28</v>
      </c>
      <c r="N49" s="57"/>
      <c r="O49" s="57"/>
      <c r="P49" s="57"/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8"/>
      <c r="AK49" s="159">
        <f t="shared" ref="AK49" si="23">SUM(D50:AE50)</f>
        <v>0.4494</v>
      </c>
      <c r="AL49" s="160">
        <f>SUM(AF50:AJ50)</f>
        <v>0</v>
      </c>
    </row>
    <row r="50" ht="31.5" customHeight="1" spans="1:38">
      <c r="A50" s="59"/>
      <c r="B50" s="60"/>
      <c r="C50" s="55" t="s">
        <v>73</v>
      </c>
      <c r="D50" s="61">
        <f t="shared" ref="D50:AJ50" si="24">(D$24*D49)/1000</f>
        <v>0</v>
      </c>
      <c r="E50" s="62">
        <f t="shared" si="24"/>
        <v>0</v>
      </c>
      <c r="F50" s="62">
        <f t="shared" si="24"/>
        <v>0</v>
      </c>
      <c r="G50" s="62">
        <f t="shared" si="24"/>
        <v>0</v>
      </c>
      <c r="H50" s="62">
        <f t="shared" si="24"/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0.1134</v>
      </c>
      <c r="M50" s="62">
        <f t="shared" si="24"/>
        <v>0.336</v>
      </c>
      <c r="N50" s="62">
        <f t="shared" si="24"/>
        <v>0</v>
      </c>
      <c r="O50" s="62">
        <f t="shared" si="24"/>
        <v>0</v>
      </c>
      <c r="P50" s="62">
        <f t="shared" si="24"/>
        <v>0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>
        <f t="shared" si="24"/>
        <v>0</v>
      </c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5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61">
        <f t="shared" si="24"/>
        <v>0</v>
      </c>
      <c r="AK50" s="162"/>
      <c r="AL50" s="163"/>
    </row>
    <row r="51" ht="27.75" hidden="1" customHeight="1" spans="1:38">
      <c r="A51" s="53" t="s">
        <v>125</v>
      </c>
      <c r="B51" s="54"/>
      <c r="C51" s="55" t="s">
        <v>72</v>
      </c>
      <c r="D51" s="56"/>
      <c r="E51" s="57"/>
      <c r="F51" s="57"/>
      <c r="G51" s="58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8"/>
      <c r="AK51" s="159">
        <f t="shared" ref="AK51" si="25">SUM(D52:AE52)</f>
        <v>0</v>
      </c>
      <c r="AL51" s="160">
        <f>SUM(AF52:AJ52)</f>
        <v>0</v>
      </c>
    </row>
    <row r="52" ht="25.15" hidden="1" customHeight="1" spans="1:38">
      <c r="A52" s="59"/>
      <c r="B52" s="60"/>
      <c r="C52" s="55" t="s">
        <v>73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0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5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61">
        <f t="shared" si="26"/>
        <v>0</v>
      </c>
      <c r="AK52" s="162"/>
      <c r="AL52" s="163"/>
    </row>
    <row r="53" ht="24.6" hidden="1" spans="1:38">
      <c r="A53" s="53" t="s">
        <v>124</v>
      </c>
      <c r="B53" s="54"/>
      <c r="C53" s="55" t="s">
        <v>72</v>
      </c>
      <c r="D53" s="56"/>
      <c r="E53" s="57"/>
      <c r="F53" s="57"/>
      <c r="G53" s="58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8"/>
      <c r="AK53" s="159">
        <f t="shared" ref="AK53" si="27">SUM(D54:AE54)</f>
        <v>0</v>
      </c>
      <c r="AL53" s="160">
        <f>SUM(AF54:AJ54)</f>
        <v>0</v>
      </c>
    </row>
    <row r="54" ht="24.6" hidden="1" spans="1:39">
      <c r="A54" s="59"/>
      <c r="B54" s="60"/>
      <c r="C54" s="55" t="s">
        <v>73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5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61">
        <f t="shared" si="28"/>
        <v>0</v>
      </c>
      <c r="AK54" s="162"/>
      <c r="AL54" s="163"/>
      <c r="AM54" s="171"/>
    </row>
    <row r="55" ht="24.6" spans="1:38">
      <c r="A55" s="53" t="s">
        <v>55</v>
      </c>
      <c r="B55" s="54"/>
      <c r="C55" s="55" t="s">
        <v>72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>
        <v>147.115</v>
      </c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8"/>
      <c r="AK55" s="159">
        <f>SUM(D56:AE56)</f>
        <v>1.76538</v>
      </c>
      <c r="AL55" s="160">
        <f>SUM(AF56:AJ56)</f>
        <v>0</v>
      </c>
    </row>
    <row r="56" ht="24.6" spans="1:38">
      <c r="A56" s="59"/>
      <c r="B56" s="60"/>
      <c r="C56" s="55" t="s">
        <v>73</v>
      </c>
      <c r="D56" s="61">
        <f t="shared" ref="D56:AJ60" si="29">(D$24*D55)/1000</f>
        <v>0</v>
      </c>
      <c r="E56" s="62">
        <f t="shared" si="29"/>
        <v>0</v>
      </c>
      <c r="F56" s="62">
        <f t="shared" si="29"/>
        <v>0</v>
      </c>
      <c r="G56" s="62">
        <f t="shared" si="29"/>
        <v>0</v>
      </c>
      <c r="H56" s="62">
        <f t="shared" si="29"/>
        <v>0</v>
      </c>
      <c r="I56" s="62">
        <f t="shared" si="29"/>
        <v>0</v>
      </c>
      <c r="J56" s="62">
        <f t="shared" si="29"/>
        <v>0</v>
      </c>
      <c r="K56" s="62">
        <f t="shared" si="29"/>
        <v>0</v>
      </c>
      <c r="L56" s="62">
        <f t="shared" si="29"/>
        <v>0</v>
      </c>
      <c r="M56" s="62">
        <f t="shared" si="29"/>
        <v>0</v>
      </c>
      <c r="N56" s="62">
        <f t="shared" si="29"/>
        <v>0</v>
      </c>
      <c r="O56" s="62">
        <f t="shared" si="29"/>
        <v>0</v>
      </c>
      <c r="P56" s="62">
        <f t="shared" si="29"/>
        <v>0</v>
      </c>
      <c r="Q56" s="62">
        <f t="shared" si="29"/>
        <v>0</v>
      </c>
      <c r="R56" s="62">
        <f t="shared" si="29"/>
        <v>0</v>
      </c>
      <c r="S56" s="62">
        <f t="shared" si="29"/>
        <v>0</v>
      </c>
      <c r="T56" s="62">
        <f t="shared" si="29"/>
        <v>0</v>
      </c>
      <c r="U56" s="62">
        <f t="shared" si="29"/>
        <v>0</v>
      </c>
      <c r="V56" s="62">
        <f t="shared" si="29"/>
        <v>0</v>
      </c>
      <c r="W56" s="62">
        <f t="shared" si="29"/>
        <v>0</v>
      </c>
      <c r="X56" s="62">
        <f t="shared" si="29"/>
        <v>1.76538</v>
      </c>
      <c r="Y56" s="62">
        <f t="shared" si="29"/>
        <v>0</v>
      </c>
      <c r="Z56" s="62">
        <f t="shared" si="29"/>
        <v>0</v>
      </c>
      <c r="AA56" s="62">
        <f t="shared" si="29"/>
        <v>0</v>
      </c>
      <c r="AB56" s="62">
        <f t="shared" si="29"/>
        <v>0</v>
      </c>
      <c r="AC56" s="62">
        <f t="shared" si="29"/>
        <v>0</v>
      </c>
      <c r="AD56" s="62">
        <f t="shared" si="29"/>
        <v>0</v>
      </c>
      <c r="AE56" s="115">
        <f t="shared" si="29"/>
        <v>0</v>
      </c>
      <c r="AF56" s="62">
        <f t="shared" si="29"/>
        <v>0</v>
      </c>
      <c r="AG56" s="62">
        <f t="shared" si="29"/>
        <v>0</v>
      </c>
      <c r="AH56" s="62">
        <f t="shared" si="29"/>
        <v>0</v>
      </c>
      <c r="AI56" s="62">
        <f t="shared" si="29"/>
        <v>0</v>
      </c>
      <c r="AJ56" s="161">
        <f t="shared" si="29"/>
        <v>0</v>
      </c>
      <c r="AK56" s="162"/>
      <c r="AL56" s="163"/>
    </row>
    <row r="57" ht="27.75" customHeight="1" spans="1:38">
      <c r="A57" s="53" t="s">
        <v>86</v>
      </c>
      <c r="B57" s="54"/>
      <c r="C57" s="55" t="s">
        <v>72</v>
      </c>
      <c r="D57" s="56"/>
      <c r="E57" s="57"/>
      <c r="F57" s="57"/>
      <c r="G57" s="58"/>
      <c r="H57" s="57"/>
      <c r="I57" s="57"/>
      <c r="J57" s="57"/>
      <c r="K57" s="57"/>
      <c r="L57" s="57"/>
      <c r="M57" s="57">
        <v>55</v>
      </c>
      <c r="N57" s="57"/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8"/>
      <c r="AK57" s="159">
        <f>SUM(D58:AE58)</f>
        <v>0.66</v>
      </c>
      <c r="AL57" s="160">
        <f>SUM(AF58:AJ58)</f>
        <v>0</v>
      </c>
    </row>
    <row r="58" ht="31.9" customHeight="1" spans="1:39">
      <c r="A58" s="59"/>
      <c r="B58" s="60"/>
      <c r="C58" s="55" t="s">
        <v>73</v>
      </c>
      <c r="D58" s="61">
        <f t="shared" ref="D58:L58" si="30">(D$24*D57)/1000</f>
        <v>0</v>
      </c>
      <c r="E58" s="62">
        <f t="shared" si="30"/>
        <v>0</v>
      </c>
      <c r="F58" s="62">
        <f t="shared" si="30"/>
        <v>0</v>
      </c>
      <c r="G58" s="62">
        <f t="shared" si="30"/>
        <v>0</v>
      </c>
      <c r="H58" s="62">
        <f t="shared" si="30"/>
        <v>0</v>
      </c>
      <c r="I58" s="62">
        <f t="shared" si="30"/>
        <v>0</v>
      </c>
      <c r="J58" s="62">
        <f t="shared" si="30"/>
        <v>0</v>
      </c>
      <c r="K58" s="62">
        <f t="shared" si="30"/>
        <v>0</v>
      </c>
      <c r="L58" s="62">
        <f t="shared" si="30"/>
        <v>0</v>
      </c>
      <c r="M58" s="62">
        <f t="shared" si="29"/>
        <v>0.66</v>
      </c>
      <c r="N58" s="62">
        <f t="shared" si="29"/>
        <v>0</v>
      </c>
      <c r="O58" s="62">
        <f t="shared" si="29"/>
        <v>0</v>
      </c>
      <c r="P58" s="62">
        <f t="shared" si="29"/>
        <v>0</v>
      </c>
      <c r="Q58" s="62">
        <f t="shared" si="29"/>
        <v>0</v>
      </c>
      <c r="R58" s="62">
        <f t="shared" si="29"/>
        <v>0</v>
      </c>
      <c r="S58" s="62">
        <f t="shared" si="29"/>
        <v>0</v>
      </c>
      <c r="T58" s="62">
        <f t="shared" si="29"/>
        <v>0</v>
      </c>
      <c r="U58" s="62">
        <f t="shared" si="29"/>
        <v>0</v>
      </c>
      <c r="V58" s="62">
        <f t="shared" si="29"/>
        <v>0</v>
      </c>
      <c r="W58" s="62">
        <f t="shared" si="29"/>
        <v>0</v>
      </c>
      <c r="X58" s="62">
        <f t="shared" si="29"/>
        <v>0</v>
      </c>
      <c r="Y58" s="62">
        <f t="shared" si="29"/>
        <v>0</v>
      </c>
      <c r="Z58" s="62">
        <f t="shared" si="29"/>
        <v>0</v>
      </c>
      <c r="AA58" s="62">
        <f t="shared" si="29"/>
        <v>0</v>
      </c>
      <c r="AB58" s="62">
        <f t="shared" si="29"/>
        <v>0</v>
      </c>
      <c r="AC58" s="62">
        <f t="shared" si="29"/>
        <v>0</v>
      </c>
      <c r="AD58" s="62">
        <f t="shared" si="29"/>
        <v>0</v>
      </c>
      <c r="AE58" s="115">
        <f t="shared" si="29"/>
        <v>0</v>
      </c>
      <c r="AF58" s="62">
        <f t="shared" si="29"/>
        <v>0</v>
      </c>
      <c r="AG58" s="62">
        <f t="shared" si="29"/>
        <v>0</v>
      </c>
      <c r="AH58" s="62">
        <f t="shared" si="29"/>
        <v>0</v>
      </c>
      <c r="AI58" s="62">
        <f t="shared" si="29"/>
        <v>0</v>
      </c>
      <c r="AJ58" s="161">
        <f t="shared" si="29"/>
        <v>0</v>
      </c>
      <c r="AK58" s="162"/>
      <c r="AL58" s="163"/>
      <c r="AM58" s="12"/>
    </row>
    <row r="59" ht="27.75" customHeight="1" spans="1:38">
      <c r="A59" s="53" t="s">
        <v>87</v>
      </c>
      <c r="B59" s="54"/>
      <c r="C59" s="55" t="s">
        <v>72</v>
      </c>
      <c r="D59" s="56"/>
      <c r="E59" s="57"/>
      <c r="F59" s="57"/>
      <c r="G59" s="58"/>
      <c r="H59" s="57"/>
      <c r="I59" s="57"/>
      <c r="J59" s="57"/>
      <c r="K59" s="57"/>
      <c r="L59" s="57"/>
      <c r="M59" s="57"/>
      <c r="N59" s="57">
        <v>36</v>
      </c>
      <c r="O59" s="57"/>
      <c r="P59" s="57"/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8"/>
      <c r="AK59" s="172">
        <f>SUM(D60:AE60)</f>
        <v>0.432</v>
      </c>
      <c r="AL59" s="160">
        <f>SUM(AF60:AJ60)</f>
        <v>0</v>
      </c>
    </row>
    <row r="60" ht="23.45" customHeight="1" spans="1:38">
      <c r="A60" s="59"/>
      <c r="B60" s="60"/>
      <c r="C60" s="55" t="s">
        <v>73</v>
      </c>
      <c r="D60" s="61">
        <f t="shared" ref="D60:O60" si="31">(D$24*D59)/1000</f>
        <v>0</v>
      </c>
      <c r="E60" s="62">
        <f t="shared" si="31"/>
        <v>0</v>
      </c>
      <c r="F60" s="62">
        <f t="shared" si="31"/>
        <v>0</v>
      </c>
      <c r="G60" s="62">
        <f t="shared" si="31"/>
        <v>0</v>
      </c>
      <c r="H60" s="62">
        <f t="shared" si="31"/>
        <v>0</v>
      </c>
      <c r="I60" s="62">
        <f t="shared" si="31"/>
        <v>0</v>
      </c>
      <c r="J60" s="62">
        <f t="shared" si="31"/>
        <v>0</v>
      </c>
      <c r="K60" s="62">
        <f t="shared" si="31"/>
        <v>0</v>
      </c>
      <c r="L60" s="62">
        <f t="shared" si="31"/>
        <v>0</v>
      </c>
      <c r="M60" s="62">
        <f t="shared" si="31"/>
        <v>0</v>
      </c>
      <c r="N60" s="62">
        <f t="shared" si="31"/>
        <v>0.432</v>
      </c>
      <c r="O60" s="62">
        <f t="shared" si="31"/>
        <v>0</v>
      </c>
      <c r="P60" s="62">
        <f t="shared" si="29"/>
        <v>0</v>
      </c>
      <c r="Q60" s="62">
        <f t="shared" si="29"/>
        <v>0</v>
      </c>
      <c r="R60" s="62">
        <f t="shared" si="29"/>
        <v>0</v>
      </c>
      <c r="S60" s="62">
        <f t="shared" si="29"/>
        <v>0</v>
      </c>
      <c r="T60" s="62">
        <f t="shared" si="29"/>
        <v>0</v>
      </c>
      <c r="U60" s="62">
        <f t="shared" si="29"/>
        <v>0</v>
      </c>
      <c r="V60" s="62">
        <f t="shared" si="29"/>
        <v>0</v>
      </c>
      <c r="W60" s="62">
        <f t="shared" si="29"/>
        <v>0</v>
      </c>
      <c r="X60" s="62">
        <f t="shared" si="29"/>
        <v>0</v>
      </c>
      <c r="Y60" s="62">
        <f t="shared" si="29"/>
        <v>0</v>
      </c>
      <c r="Z60" s="62">
        <f t="shared" si="29"/>
        <v>0</v>
      </c>
      <c r="AA60" s="62">
        <f t="shared" si="29"/>
        <v>0</v>
      </c>
      <c r="AB60" s="62">
        <f t="shared" si="29"/>
        <v>0</v>
      </c>
      <c r="AC60" s="62">
        <f t="shared" si="29"/>
        <v>0</v>
      </c>
      <c r="AD60" s="62">
        <f t="shared" si="29"/>
        <v>0</v>
      </c>
      <c r="AE60" s="115">
        <f t="shared" si="29"/>
        <v>0</v>
      </c>
      <c r="AF60" s="62">
        <f t="shared" si="29"/>
        <v>0</v>
      </c>
      <c r="AG60" s="62">
        <f t="shared" si="29"/>
        <v>0</v>
      </c>
      <c r="AH60" s="62">
        <f t="shared" si="29"/>
        <v>0</v>
      </c>
      <c r="AI60" s="62">
        <f t="shared" si="29"/>
        <v>0</v>
      </c>
      <c r="AJ60" s="161">
        <f t="shared" si="29"/>
        <v>0</v>
      </c>
      <c r="AK60" s="173"/>
      <c r="AL60" s="163"/>
    </row>
    <row r="61" ht="24.6" spans="1:38">
      <c r="A61" s="53" t="s">
        <v>94</v>
      </c>
      <c r="B61" s="54"/>
      <c r="C61" s="55" t="s">
        <v>72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/>
      <c r="O61" s="83"/>
      <c r="P61" s="57"/>
      <c r="Q61" s="57">
        <v>5.25</v>
      </c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8"/>
      <c r="AK61" s="174">
        <f>SUM(D62:AE62)</f>
        <v>0.063</v>
      </c>
      <c r="AL61" s="160">
        <f>SUM(AF62:AJ62)</f>
        <v>0</v>
      </c>
    </row>
    <row r="62" ht="24.6" spans="1:38">
      <c r="A62" s="59"/>
      <c r="B62" s="60"/>
      <c r="C62" s="55" t="s">
        <v>73</v>
      </c>
      <c r="D62" s="61">
        <f t="shared" ref="D62:AJ76" si="32">(D$24*D61)/1000</f>
        <v>0</v>
      </c>
      <c r="E62" s="62">
        <f t="shared" si="32"/>
        <v>0</v>
      </c>
      <c r="F62" s="62">
        <f t="shared" si="32"/>
        <v>0</v>
      </c>
      <c r="G62" s="62">
        <f t="shared" si="32"/>
        <v>0</v>
      </c>
      <c r="H62" s="62">
        <f t="shared" si="32"/>
        <v>0</v>
      </c>
      <c r="I62" s="62">
        <f t="shared" si="32"/>
        <v>0</v>
      </c>
      <c r="J62" s="62">
        <f t="shared" si="32"/>
        <v>0</v>
      </c>
      <c r="K62" s="62">
        <f t="shared" si="32"/>
        <v>0</v>
      </c>
      <c r="L62" s="62">
        <f t="shared" si="32"/>
        <v>0</v>
      </c>
      <c r="M62" s="62">
        <f t="shared" si="32"/>
        <v>0</v>
      </c>
      <c r="N62" s="62">
        <f t="shared" si="32"/>
        <v>0</v>
      </c>
      <c r="O62" s="62">
        <f t="shared" si="32"/>
        <v>0</v>
      </c>
      <c r="P62" s="62">
        <f t="shared" si="32"/>
        <v>0</v>
      </c>
      <c r="Q62" s="62">
        <f t="shared" si="32"/>
        <v>0.063</v>
      </c>
      <c r="R62" s="62">
        <f t="shared" si="32"/>
        <v>0</v>
      </c>
      <c r="S62" s="62">
        <f t="shared" si="32"/>
        <v>0</v>
      </c>
      <c r="T62" s="62">
        <f t="shared" si="32"/>
        <v>0</v>
      </c>
      <c r="U62" s="62">
        <f t="shared" si="32"/>
        <v>0</v>
      </c>
      <c r="V62" s="62">
        <f t="shared" si="32"/>
        <v>0</v>
      </c>
      <c r="W62" s="62">
        <f t="shared" si="32"/>
        <v>0</v>
      </c>
      <c r="X62" s="62">
        <f t="shared" si="32"/>
        <v>0</v>
      </c>
      <c r="Y62" s="62">
        <f t="shared" si="32"/>
        <v>0</v>
      </c>
      <c r="Z62" s="62">
        <f t="shared" si="32"/>
        <v>0</v>
      </c>
      <c r="AA62" s="62">
        <f t="shared" si="32"/>
        <v>0</v>
      </c>
      <c r="AB62" s="62">
        <f t="shared" si="32"/>
        <v>0</v>
      </c>
      <c r="AC62" s="62">
        <f t="shared" si="32"/>
        <v>0</v>
      </c>
      <c r="AD62" s="62">
        <f t="shared" si="32"/>
        <v>0</v>
      </c>
      <c r="AE62" s="115">
        <f t="shared" si="32"/>
        <v>0</v>
      </c>
      <c r="AF62" s="62">
        <f t="shared" si="32"/>
        <v>0</v>
      </c>
      <c r="AG62" s="62">
        <f t="shared" si="32"/>
        <v>0</v>
      </c>
      <c r="AH62" s="62">
        <f t="shared" si="32"/>
        <v>0</v>
      </c>
      <c r="AI62" s="62">
        <f t="shared" si="32"/>
        <v>0</v>
      </c>
      <c r="AJ62" s="161">
        <f t="shared" si="32"/>
        <v>0</v>
      </c>
      <c r="AK62" s="175"/>
      <c r="AL62" s="163"/>
    </row>
    <row r="63" ht="24.6" spans="1:38">
      <c r="A63" s="53" t="s">
        <v>89</v>
      </c>
      <c r="B63" s="54"/>
      <c r="C63" s="55" t="s">
        <v>72</v>
      </c>
      <c r="D63" s="56"/>
      <c r="E63" s="57"/>
      <c r="F63" s="57"/>
      <c r="G63" s="58"/>
      <c r="H63" s="57"/>
      <c r="I63" s="57"/>
      <c r="J63" s="57"/>
      <c r="K63" s="57"/>
      <c r="L63" s="57">
        <v>37.5</v>
      </c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8"/>
      <c r="AK63" s="174">
        <f>SUM(D64:AE64)</f>
        <v>0.45</v>
      </c>
      <c r="AL63" s="160">
        <f>SUM(AF64:AJ64)</f>
        <v>0</v>
      </c>
    </row>
    <row r="64" ht="24.6" spans="1:38">
      <c r="A64" s="59"/>
      <c r="B64" s="60"/>
      <c r="C64" s="55" t="s">
        <v>73</v>
      </c>
      <c r="D64" s="61">
        <f t="shared" ref="D64:AJ64" si="33">(D$24*D63)/1000</f>
        <v>0</v>
      </c>
      <c r="E64" s="62">
        <f t="shared" si="33"/>
        <v>0</v>
      </c>
      <c r="F64" s="62">
        <f t="shared" si="33"/>
        <v>0</v>
      </c>
      <c r="G64" s="62">
        <f t="shared" si="33"/>
        <v>0</v>
      </c>
      <c r="H64" s="62">
        <f t="shared" si="33"/>
        <v>0</v>
      </c>
      <c r="I64" s="62">
        <f t="shared" si="33"/>
        <v>0</v>
      </c>
      <c r="J64" s="62">
        <f t="shared" si="33"/>
        <v>0</v>
      </c>
      <c r="K64" s="62">
        <f t="shared" si="33"/>
        <v>0</v>
      </c>
      <c r="L64" s="62">
        <f t="shared" si="33"/>
        <v>0.45</v>
      </c>
      <c r="M64" s="62">
        <f t="shared" si="33"/>
        <v>0</v>
      </c>
      <c r="N64" s="62">
        <f t="shared" si="33"/>
        <v>0</v>
      </c>
      <c r="O64" s="62">
        <f t="shared" si="33"/>
        <v>0</v>
      </c>
      <c r="P64" s="62">
        <f t="shared" si="33"/>
        <v>0</v>
      </c>
      <c r="Q64" s="62">
        <f t="shared" si="33"/>
        <v>0</v>
      </c>
      <c r="R64" s="62">
        <f t="shared" si="33"/>
        <v>0</v>
      </c>
      <c r="S64" s="62">
        <f t="shared" si="33"/>
        <v>0</v>
      </c>
      <c r="T64" s="62">
        <f t="shared" si="33"/>
        <v>0</v>
      </c>
      <c r="U64" s="62">
        <f t="shared" si="33"/>
        <v>0</v>
      </c>
      <c r="V64" s="62">
        <f t="shared" si="33"/>
        <v>0</v>
      </c>
      <c r="W64" s="62">
        <f t="shared" si="33"/>
        <v>0</v>
      </c>
      <c r="X64" s="62">
        <f t="shared" si="33"/>
        <v>0</v>
      </c>
      <c r="Y64" s="62">
        <f t="shared" si="33"/>
        <v>0</v>
      </c>
      <c r="Z64" s="62">
        <f t="shared" si="33"/>
        <v>0</v>
      </c>
      <c r="AA64" s="62">
        <f t="shared" si="33"/>
        <v>0</v>
      </c>
      <c r="AB64" s="62">
        <f t="shared" si="33"/>
        <v>0</v>
      </c>
      <c r="AC64" s="62">
        <f t="shared" si="33"/>
        <v>0</v>
      </c>
      <c r="AD64" s="62">
        <f t="shared" si="33"/>
        <v>0</v>
      </c>
      <c r="AE64" s="115">
        <f t="shared" si="33"/>
        <v>0</v>
      </c>
      <c r="AF64" s="62">
        <f t="shared" si="33"/>
        <v>0</v>
      </c>
      <c r="AG64" s="62">
        <f t="shared" si="33"/>
        <v>0</v>
      </c>
      <c r="AH64" s="62">
        <f t="shared" si="33"/>
        <v>0</v>
      </c>
      <c r="AI64" s="62">
        <f t="shared" si="33"/>
        <v>0</v>
      </c>
      <c r="AJ64" s="161">
        <f t="shared" si="33"/>
        <v>0</v>
      </c>
      <c r="AK64" s="175"/>
      <c r="AL64" s="163"/>
    </row>
    <row r="65" ht="27" hidden="1" customHeight="1" spans="1:38">
      <c r="A65" s="53" t="s">
        <v>126</v>
      </c>
      <c r="B65" s="54"/>
      <c r="C65" s="55" t="s">
        <v>72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8"/>
      <c r="AK65" s="174">
        <f>SUM(D66:AE66)</f>
        <v>0</v>
      </c>
      <c r="AL65" s="160">
        <f>SUM(AF66:AJ66)</f>
        <v>0</v>
      </c>
    </row>
    <row r="66" ht="23.45" hidden="1" customHeight="1" spans="1:38">
      <c r="A66" s="59"/>
      <c r="B66" s="60"/>
      <c r="C66" s="55" t="s">
        <v>73</v>
      </c>
      <c r="D66" s="61">
        <f t="shared" ref="D66:AJ66" si="34">(D$24*D65)/1000</f>
        <v>0</v>
      </c>
      <c r="E66" s="62">
        <f t="shared" si="34"/>
        <v>0</v>
      </c>
      <c r="F66" s="62">
        <f t="shared" si="34"/>
        <v>0</v>
      </c>
      <c r="G66" s="62">
        <f t="shared" si="34"/>
        <v>0</v>
      </c>
      <c r="H66" s="62">
        <f t="shared" si="34"/>
        <v>0</v>
      </c>
      <c r="I66" s="62">
        <f t="shared" si="34"/>
        <v>0</v>
      </c>
      <c r="J66" s="62">
        <f t="shared" si="34"/>
        <v>0</v>
      </c>
      <c r="K66" s="62">
        <f t="shared" si="34"/>
        <v>0</v>
      </c>
      <c r="L66" s="62">
        <f t="shared" si="34"/>
        <v>0</v>
      </c>
      <c r="M66" s="62"/>
      <c r="N66" s="62">
        <f t="shared" si="34"/>
        <v>0</v>
      </c>
      <c r="O66" s="62">
        <f t="shared" si="34"/>
        <v>0</v>
      </c>
      <c r="P66" s="62">
        <f t="shared" si="34"/>
        <v>0</v>
      </c>
      <c r="Q66" s="62">
        <f t="shared" si="34"/>
        <v>0</v>
      </c>
      <c r="R66" s="62">
        <f t="shared" si="34"/>
        <v>0</v>
      </c>
      <c r="S66" s="62">
        <f t="shared" si="34"/>
        <v>0</v>
      </c>
      <c r="T66" s="62">
        <f t="shared" si="34"/>
        <v>0</v>
      </c>
      <c r="U66" s="62">
        <f t="shared" si="34"/>
        <v>0</v>
      </c>
      <c r="V66" s="62">
        <f t="shared" si="34"/>
        <v>0</v>
      </c>
      <c r="W66" s="62">
        <f t="shared" si="34"/>
        <v>0</v>
      </c>
      <c r="X66" s="62">
        <f t="shared" si="34"/>
        <v>0</v>
      </c>
      <c r="Y66" s="62">
        <f t="shared" si="34"/>
        <v>0</v>
      </c>
      <c r="Z66" s="62">
        <f t="shared" si="34"/>
        <v>0</v>
      </c>
      <c r="AA66" s="62">
        <f t="shared" si="34"/>
        <v>0</v>
      </c>
      <c r="AB66" s="62">
        <f t="shared" si="34"/>
        <v>0</v>
      </c>
      <c r="AC66" s="62">
        <f t="shared" si="34"/>
        <v>0</v>
      </c>
      <c r="AD66" s="62">
        <f t="shared" si="34"/>
        <v>0</v>
      </c>
      <c r="AE66" s="115">
        <f t="shared" si="34"/>
        <v>0</v>
      </c>
      <c r="AF66" s="62">
        <f t="shared" si="34"/>
        <v>0</v>
      </c>
      <c r="AG66" s="62">
        <f t="shared" si="34"/>
        <v>0</v>
      </c>
      <c r="AH66" s="62">
        <f t="shared" si="34"/>
        <v>0</v>
      </c>
      <c r="AI66" s="62">
        <f t="shared" si="34"/>
        <v>0</v>
      </c>
      <c r="AJ66" s="161">
        <f t="shared" si="34"/>
        <v>0</v>
      </c>
      <c r="AK66" s="175"/>
      <c r="AL66" s="163"/>
    </row>
    <row r="67" ht="27" hidden="1" customHeight="1" spans="1:38">
      <c r="A67" s="53" t="s">
        <v>91</v>
      </c>
      <c r="B67" s="54"/>
      <c r="C67" s="55" t="s">
        <v>72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/>
      <c r="P67" s="57"/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8"/>
      <c r="AK67" s="208">
        <f>SUM(D68:AE68)</f>
        <v>0</v>
      </c>
      <c r="AL67" s="160">
        <f>SUM(AF68:AJ68)</f>
        <v>0</v>
      </c>
    </row>
    <row r="68" ht="23.45" hidden="1" customHeight="1" spans="1:38">
      <c r="A68" s="59"/>
      <c r="B68" s="60"/>
      <c r="C68" s="55" t="s">
        <v>73</v>
      </c>
      <c r="D68" s="61">
        <f t="shared" ref="D68:AJ68" si="35">(D$24*D67)/1000</f>
        <v>0</v>
      </c>
      <c r="E68" s="62">
        <f t="shared" si="35"/>
        <v>0</v>
      </c>
      <c r="F68" s="62">
        <f t="shared" si="35"/>
        <v>0</v>
      </c>
      <c r="G68" s="62">
        <f t="shared" si="35"/>
        <v>0</v>
      </c>
      <c r="H68" s="62">
        <f t="shared" si="35"/>
        <v>0</v>
      </c>
      <c r="I68" s="62">
        <f t="shared" si="35"/>
        <v>0</v>
      </c>
      <c r="J68" s="62">
        <f t="shared" si="35"/>
        <v>0</v>
      </c>
      <c r="K68" s="62">
        <f t="shared" si="35"/>
        <v>0</v>
      </c>
      <c r="L68" s="62">
        <f t="shared" si="35"/>
        <v>0</v>
      </c>
      <c r="M68" s="62">
        <f t="shared" si="35"/>
        <v>0</v>
      </c>
      <c r="N68" s="62">
        <f t="shared" si="35"/>
        <v>0</v>
      </c>
      <c r="O68" s="62">
        <f t="shared" si="35"/>
        <v>0</v>
      </c>
      <c r="P68" s="62">
        <f t="shared" si="35"/>
        <v>0</v>
      </c>
      <c r="Q68" s="62">
        <f t="shared" si="35"/>
        <v>0</v>
      </c>
      <c r="R68" s="62">
        <f t="shared" si="35"/>
        <v>0</v>
      </c>
      <c r="S68" s="62">
        <f t="shared" si="35"/>
        <v>0</v>
      </c>
      <c r="T68" s="62">
        <f t="shared" si="35"/>
        <v>0</v>
      </c>
      <c r="U68" s="62">
        <f t="shared" si="35"/>
        <v>0</v>
      </c>
      <c r="V68" s="62">
        <f t="shared" si="35"/>
        <v>0</v>
      </c>
      <c r="W68" s="62">
        <f t="shared" si="35"/>
        <v>0</v>
      </c>
      <c r="X68" s="62">
        <f t="shared" si="35"/>
        <v>0</v>
      </c>
      <c r="Y68" s="62">
        <f t="shared" si="35"/>
        <v>0</v>
      </c>
      <c r="Z68" s="62">
        <f t="shared" si="35"/>
        <v>0</v>
      </c>
      <c r="AA68" s="62">
        <f t="shared" si="35"/>
        <v>0</v>
      </c>
      <c r="AB68" s="62">
        <f t="shared" si="35"/>
        <v>0</v>
      </c>
      <c r="AC68" s="62">
        <f t="shared" si="35"/>
        <v>0</v>
      </c>
      <c r="AD68" s="62">
        <f t="shared" si="35"/>
        <v>0</v>
      </c>
      <c r="AE68" s="115">
        <f t="shared" si="35"/>
        <v>0</v>
      </c>
      <c r="AF68" s="62">
        <f t="shared" si="35"/>
        <v>0</v>
      </c>
      <c r="AG68" s="62">
        <f t="shared" si="35"/>
        <v>0</v>
      </c>
      <c r="AH68" s="62">
        <f t="shared" si="35"/>
        <v>0</v>
      </c>
      <c r="AI68" s="62">
        <f t="shared" si="35"/>
        <v>0</v>
      </c>
      <c r="AJ68" s="161">
        <f t="shared" si="35"/>
        <v>0</v>
      </c>
      <c r="AK68" s="209"/>
      <c r="AL68" s="163"/>
    </row>
    <row r="69" ht="24.6" hidden="1" spans="1:38">
      <c r="A69" s="53"/>
      <c r="B69" s="54"/>
      <c r="C69" s="55" t="s">
        <v>72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8"/>
      <c r="AK69" s="174">
        <f>SUM(D70:AE70)</f>
        <v>0</v>
      </c>
      <c r="AL69" s="160">
        <f>SUM(AF70:AJ70)</f>
        <v>0</v>
      </c>
    </row>
    <row r="70" ht="24.6" hidden="1" spans="1:39">
      <c r="A70" s="59"/>
      <c r="B70" s="60"/>
      <c r="C70" s="55" t="s">
        <v>73</v>
      </c>
      <c r="D70" s="61">
        <f t="shared" ref="D70:AJ70" si="36">(D$24*D69)/1000</f>
        <v>0</v>
      </c>
      <c r="E70" s="62">
        <f t="shared" si="36"/>
        <v>0</v>
      </c>
      <c r="F70" s="62">
        <f t="shared" si="36"/>
        <v>0</v>
      </c>
      <c r="G70" s="62">
        <f t="shared" si="36"/>
        <v>0</v>
      </c>
      <c r="H70" s="62">
        <f t="shared" si="36"/>
        <v>0</v>
      </c>
      <c r="I70" s="62">
        <f t="shared" si="36"/>
        <v>0</v>
      </c>
      <c r="J70" s="62">
        <f t="shared" si="36"/>
        <v>0</v>
      </c>
      <c r="K70" s="62">
        <f t="shared" si="36"/>
        <v>0</v>
      </c>
      <c r="L70" s="62">
        <f t="shared" si="36"/>
        <v>0</v>
      </c>
      <c r="M70" s="62">
        <f t="shared" si="36"/>
        <v>0</v>
      </c>
      <c r="N70" s="62">
        <f t="shared" si="36"/>
        <v>0</v>
      </c>
      <c r="O70" s="62">
        <f t="shared" si="36"/>
        <v>0</v>
      </c>
      <c r="P70" s="62">
        <f t="shared" si="36"/>
        <v>0</v>
      </c>
      <c r="Q70" s="62">
        <f t="shared" si="36"/>
        <v>0</v>
      </c>
      <c r="R70" s="62">
        <f t="shared" si="36"/>
        <v>0</v>
      </c>
      <c r="S70" s="62">
        <f t="shared" si="36"/>
        <v>0</v>
      </c>
      <c r="T70" s="62">
        <f t="shared" si="36"/>
        <v>0</v>
      </c>
      <c r="U70" s="62">
        <f t="shared" si="36"/>
        <v>0</v>
      </c>
      <c r="V70" s="62">
        <f t="shared" si="36"/>
        <v>0</v>
      </c>
      <c r="W70" s="62">
        <f t="shared" si="36"/>
        <v>0</v>
      </c>
      <c r="X70" s="62">
        <f t="shared" si="36"/>
        <v>0</v>
      </c>
      <c r="Y70" s="62">
        <f t="shared" si="36"/>
        <v>0</v>
      </c>
      <c r="Z70" s="62">
        <f t="shared" si="36"/>
        <v>0</v>
      </c>
      <c r="AA70" s="62">
        <f t="shared" si="36"/>
        <v>0</v>
      </c>
      <c r="AB70" s="62">
        <f t="shared" si="36"/>
        <v>0</v>
      </c>
      <c r="AC70" s="62">
        <f t="shared" si="36"/>
        <v>0</v>
      </c>
      <c r="AD70" s="62">
        <f t="shared" si="36"/>
        <v>0</v>
      </c>
      <c r="AE70" s="115">
        <f t="shared" si="36"/>
        <v>0</v>
      </c>
      <c r="AF70" s="62">
        <f t="shared" si="36"/>
        <v>0</v>
      </c>
      <c r="AG70" s="62">
        <f t="shared" si="36"/>
        <v>0</v>
      </c>
      <c r="AH70" s="62">
        <f t="shared" si="36"/>
        <v>0</v>
      </c>
      <c r="AI70" s="62">
        <f t="shared" si="36"/>
        <v>0</v>
      </c>
      <c r="AJ70" s="161">
        <f t="shared" si="36"/>
        <v>0</v>
      </c>
      <c r="AK70" s="175"/>
      <c r="AL70" s="163"/>
      <c r="AM70" s="210"/>
    </row>
    <row r="71" ht="24.6" spans="1:38">
      <c r="A71" s="53" t="s">
        <v>88</v>
      </c>
      <c r="B71" s="54"/>
      <c r="C71" s="55" t="s">
        <v>72</v>
      </c>
      <c r="D71" s="56"/>
      <c r="E71" s="57"/>
      <c r="F71" s="57">
        <v>12</v>
      </c>
      <c r="G71" s="58"/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8"/>
      <c r="AK71" s="174">
        <f t="shared" ref="AK71" si="37">SUM(D72:AE72)</f>
        <v>0.144</v>
      </c>
      <c r="AL71" s="160">
        <f>SUM(AF72:AJ72)</f>
        <v>0</v>
      </c>
    </row>
    <row r="72" ht="24.6" spans="1:39">
      <c r="A72" s="59"/>
      <c r="B72" s="60"/>
      <c r="C72" s="55" t="s">
        <v>73</v>
      </c>
      <c r="D72" s="61">
        <f t="shared" ref="D72:L72" si="38">(D$24*D71)/1000</f>
        <v>0</v>
      </c>
      <c r="E72" s="62">
        <f t="shared" si="38"/>
        <v>0</v>
      </c>
      <c r="F72" s="62">
        <f t="shared" si="38"/>
        <v>0.144</v>
      </c>
      <c r="G72" s="62">
        <f t="shared" si="38"/>
        <v>0</v>
      </c>
      <c r="H72" s="62">
        <f t="shared" si="38"/>
        <v>0</v>
      </c>
      <c r="I72" s="62">
        <f t="shared" si="38"/>
        <v>0</v>
      </c>
      <c r="J72" s="62">
        <f t="shared" si="38"/>
        <v>0</v>
      </c>
      <c r="K72" s="62">
        <f t="shared" si="38"/>
        <v>0</v>
      </c>
      <c r="L72" s="62">
        <f t="shared" si="38"/>
        <v>0</v>
      </c>
      <c r="M72" s="62">
        <f t="shared" si="32"/>
        <v>0</v>
      </c>
      <c r="N72" s="62">
        <f t="shared" si="32"/>
        <v>0</v>
      </c>
      <c r="O72" s="62">
        <f t="shared" si="32"/>
        <v>0</v>
      </c>
      <c r="P72" s="62">
        <f t="shared" si="32"/>
        <v>0</v>
      </c>
      <c r="Q72" s="62">
        <f t="shared" si="32"/>
        <v>0</v>
      </c>
      <c r="R72" s="62">
        <f t="shared" si="32"/>
        <v>0</v>
      </c>
      <c r="S72" s="62">
        <f t="shared" si="32"/>
        <v>0</v>
      </c>
      <c r="T72" s="62">
        <f t="shared" si="32"/>
        <v>0</v>
      </c>
      <c r="U72" s="62">
        <f t="shared" si="32"/>
        <v>0</v>
      </c>
      <c r="V72" s="62">
        <f t="shared" si="32"/>
        <v>0</v>
      </c>
      <c r="W72" s="62">
        <f t="shared" si="32"/>
        <v>0</v>
      </c>
      <c r="X72" s="62">
        <f t="shared" si="32"/>
        <v>0</v>
      </c>
      <c r="Y72" s="62">
        <f t="shared" si="32"/>
        <v>0</v>
      </c>
      <c r="Z72" s="62">
        <f t="shared" si="32"/>
        <v>0</v>
      </c>
      <c r="AA72" s="62">
        <f t="shared" si="32"/>
        <v>0</v>
      </c>
      <c r="AB72" s="62">
        <f t="shared" si="32"/>
        <v>0</v>
      </c>
      <c r="AC72" s="62">
        <f t="shared" si="32"/>
        <v>0</v>
      </c>
      <c r="AD72" s="62">
        <f t="shared" si="32"/>
        <v>0</v>
      </c>
      <c r="AE72" s="115">
        <f t="shared" si="32"/>
        <v>0</v>
      </c>
      <c r="AF72" s="62">
        <f t="shared" si="32"/>
        <v>0</v>
      </c>
      <c r="AG72" s="62">
        <f t="shared" si="32"/>
        <v>0</v>
      </c>
      <c r="AH72" s="62">
        <f t="shared" si="32"/>
        <v>0</v>
      </c>
      <c r="AI72" s="62">
        <f t="shared" si="32"/>
        <v>0</v>
      </c>
      <c r="AJ72" s="161">
        <f t="shared" si="32"/>
        <v>0</v>
      </c>
      <c r="AK72" s="175"/>
      <c r="AL72" s="163"/>
      <c r="AM72" s="210"/>
    </row>
    <row r="73" ht="24.6" spans="1:38">
      <c r="A73" s="53" t="s">
        <v>93</v>
      </c>
      <c r="B73" s="54"/>
      <c r="C73" s="55" t="s">
        <v>72</v>
      </c>
      <c r="D73" s="56"/>
      <c r="E73" s="57"/>
      <c r="F73" s="57"/>
      <c r="G73" s="57">
        <v>0.2</v>
      </c>
      <c r="H73" s="57"/>
      <c r="I73" s="57"/>
      <c r="J73" s="57"/>
      <c r="K73" s="57"/>
      <c r="L73" s="57"/>
      <c r="M73" s="57"/>
      <c r="N73" s="57"/>
      <c r="O73" s="83"/>
      <c r="P73" s="57"/>
      <c r="Q73" s="57"/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8"/>
      <c r="AK73" s="174">
        <f t="shared" ref="AK73" si="39">SUM(D74:AE74)</f>
        <v>0.0024</v>
      </c>
      <c r="AL73" s="160">
        <f>SUM(AF74:AJ74)</f>
        <v>0</v>
      </c>
    </row>
    <row r="74" ht="24.6" spans="1:38">
      <c r="A74" s="59"/>
      <c r="B74" s="60"/>
      <c r="C74" s="55" t="s">
        <v>73</v>
      </c>
      <c r="D74" s="61">
        <f t="shared" ref="D74:AJ74" si="40">(D$24*D73)/1000</f>
        <v>0</v>
      </c>
      <c r="E74" s="62">
        <f t="shared" si="40"/>
        <v>0</v>
      </c>
      <c r="F74" s="62">
        <f t="shared" si="40"/>
        <v>0</v>
      </c>
      <c r="G74" s="62">
        <f t="shared" si="40"/>
        <v>0.0024</v>
      </c>
      <c r="H74" s="62">
        <f t="shared" si="40"/>
        <v>0</v>
      </c>
      <c r="I74" s="62">
        <f t="shared" si="40"/>
        <v>0</v>
      </c>
      <c r="J74" s="62">
        <f t="shared" si="40"/>
        <v>0</v>
      </c>
      <c r="K74" s="62">
        <f t="shared" si="40"/>
        <v>0</v>
      </c>
      <c r="L74" s="62">
        <f t="shared" si="40"/>
        <v>0</v>
      </c>
      <c r="M74" s="62">
        <f t="shared" si="40"/>
        <v>0</v>
      </c>
      <c r="N74" s="62">
        <f t="shared" si="40"/>
        <v>0</v>
      </c>
      <c r="O74" s="62">
        <f t="shared" si="40"/>
        <v>0</v>
      </c>
      <c r="P74" s="62">
        <f t="shared" si="40"/>
        <v>0</v>
      </c>
      <c r="Q74" s="62">
        <f t="shared" si="40"/>
        <v>0</v>
      </c>
      <c r="R74" s="62">
        <f t="shared" si="40"/>
        <v>0</v>
      </c>
      <c r="S74" s="62">
        <f t="shared" si="40"/>
        <v>0</v>
      </c>
      <c r="T74" s="62">
        <f t="shared" si="40"/>
        <v>0</v>
      </c>
      <c r="U74" s="62">
        <f t="shared" si="40"/>
        <v>0</v>
      </c>
      <c r="V74" s="62">
        <f t="shared" si="40"/>
        <v>0</v>
      </c>
      <c r="W74" s="62">
        <f t="shared" si="40"/>
        <v>0</v>
      </c>
      <c r="X74" s="62">
        <f t="shared" si="40"/>
        <v>0</v>
      </c>
      <c r="Y74" s="62">
        <f t="shared" si="40"/>
        <v>0</v>
      </c>
      <c r="Z74" s="62">
        <f t="shared" si="40"/>
        <v>0</v>
      </c>
      <c r="AA74" s="62">
        <f t="shared" si="40"/>
        <v>0</v>
      </c>
      <c r="AB74" s="62">
        <f t="shared" si="40"/>
        <v>0</v>
      </c>
      <c r="AC74" s="62">
        <f t="shared" si="40"/>
        <v>0</v>
      </c>
      <c r="AD74" s="62">
        <f t="shared" si="40"/>
        <v>0</v>
      </c>
      <c r="AE74" s="115">
        <f t="shared" si="40"/>
        <v>0</v>
      </c>
      <c r="AF74" s="62">
        <f t="shared" si="40"/>
        <v>0</v>
      </c>
      <c r="AG74" s="62">
        <f t="shared" si="40"/>
        <v>0</v>
      </c>
      <c r="AH74" s="62">
        <f t="shared" si="40"/>
        <v>0</v>
      </c>
      <c r="AI74" s="62">
        <f t="shared" si="40"/>
        <v>0</v>
      </c>
      <c r="AJ74" s="161">
        <f t="shared" si="40"/>
        <v>0</v>
      </c>
      <c r="AK74" s="175"/>
      <c r="AL74" s="163"/>
    </row>
    <row r="75" ht="24.6" spans="1:38">
      <c r="A75" s="53" t="s">
        <v>44</v>
      </c>
      <c r="B75" s="54"/>
      <c r="C75" s="55" t="s">
        <v>72</v>
      </c>
      <c r="D75" s="56"/>
      <c r="E75" s="57"/>
      <c r="F75" s="57"/>
      <c r="G75" s="58"/>
      <c r="H75" s="57"/>
      <c r="I75" s="57">
        <v>79.8</v>
      </c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8"/>
      <c r="AK75" s="174">
        <f t="shared" ref="AK75" si="41">SUM(D76:AE76)</f>
        <v>0.9576</v>
      </c>
      <c r="AL75" s="160">
        <f>SUM(AF76:AJ76)</f>
        <v>0</v>
      </c>
    </row>
    <row r="76" ht="24.6" spans="1:38">
      <c r="A76" s="59"/>
      <c r="B76" s="60"/>
      <c r="C76" s="55" t="s">
        <v>73</v>
      </c>
      <c r="D76" s="61">
        <f t="shared" ref="D76:Q76" si="42">(D$24*D75)/1000</f>
        <v>0</v>
      </c>
      <c r="E76" s="62">
        <f t="shared" si="42"/>
        <v>0</v>
      </c>
      <c r="F76" s="62">
        <f t="shared" si="42"/>
        <v>0</v>
      </c>
      <c r="G76" s="62">
        <f t="shared" si="42"/>
        <v>0</v>
      </c>
      <c r="H76" s="62">
        <f t="shared" si="42"/>
        <v>0</v>
      </c>
      <c r="I76" s="62">
        <f t="shared" si="42"/>
        <v>0.9576</v>
      </c>
      <c r="J76" s="62">
        <f t="shared" si="42"/>
        <v>0</v>
      </c>
      <c r="K76" s="62">
        <f t="shared" si="42"/>
        <v>0</v>
      </c>
      <c r="L76" s="62">
        <f t="shared" si="42"/>
        <v>0</v>
      </c>
      <c r="M76" s="62">
        <f t="shared" si="42"/>
        <v>0</v>
      </c>
      <c r="N76" s="62">
        <f t="shared" si="42"/>
        <v>0</v>
      </c>
      <c r="O76" s="62">
        <f t="shared" si="42"/>
        <v>0</v>
      </c>
      <c r="P76" s="62">
        <f t="shared" si="42"/>
        <v>0</v>
      </c>
      <c r="Q76" s="62">
        <f t="shared" si="42"/>
        <v>0</v>
      </c>
      <c r="R76" s="62"/>
      <c r="S76" s="62"/>
      <c r="T76" s="62"/>
      <c r="U76" s="62">
        <f t="shared" si="32"/>
        <v>0</v>
      </c>
      <c r="V76" s="62">
        <f t="shared" si="32"/>
        <v>0</v>
      </c>
      <c r="W76" s="62">
        <f t="shared" si="32"/>
        <v>0</v>
      </c>
      <c r="X76" s="62">
        <f t="shared" si="32"/>
        <v>0</v>
      </c>
      <c r="Y76" s="62">
        <f t="shared" si="32"/>
        <v>0</v>
      </c>
      <c r="Z76" s="62">
        <f t="shared" si="32"/>
        <v>0</v>
      </c>
      <c r="AA76" s="62">
        <f t="shared" si="32"/>
        <v>0</v>
      </c>
      <c r="AB76" s="62">
        <f t="shared" si="32"/>
        <v>0</v>
      </c>
      <c r="AC76" s="62">
        <f t="shared" si="32"/>
        <v>0</v>
      </c>
      <c r="AD76" s="62">
        <f t="shared" si="32"/>
        <v>0</v>
      </c>
      <c r="AE76" s="115">
        <f t="shared" si="32"/>
        <v>0</v>
      </c>
      <c r="AF76" s="62">
        <f t="shared" si="32"/>
        <v>0</v>
      </c>
      <c r="AG76" s="62">
        <f t="shared" si="32"/>
        <v>0</v>
      </c>
      <c r="AH76" s="62">
        <f t="shared" si="32"/>
        <v>0</v>
      </c>
      <c r="AI76" s="62">
        <f t="shared" si="32"/>
        <v>0</v>
      </c>
      <c r="AJ76" s="161">
        <f t="shared" si="32"/>
        <v>0</v>
      </c>
      <c r="AK76" s="175"/>
      <c r="AL76" s="163"/>
    </row>
    <row r="77" ht="24.6" hidden="1" spans="1:38">
      <c r="A77" s="53"/>
      <c r="B77" s="54"/>
      <c r="C77" s="55" t="s">
        <v>72</v>
      </c>
      <c r="D77" s="56"/>
      <c r="E77" s="57"/>
      <c r="F77" s="57"/>
      <c r="G77" s="58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8"/>
      <c r="AK77" s="174">
        <f t="shared" ref="AK77:AK93" si="43">SUM(D78:AE78)</f>
        <v>0</v>
      </c>
      <c r="AL77" s="160">
        <f>SUM(AF78:AJ78)</f>
        <v>0</v>
      </c>
    </row>
    <row r="78" ht="24.6" hidden="1" spans="1:39">
      <c r="A78" s="59"/>
      <c r="B78" s="60"/>
      <c r="C78" s="55" t="s">
        <v>73</v>
      </c>
      <c r="D78" s="61">
        <f t="shared" ref="D78:P78" si="44">(D$24*D77)/1000</f>
        <v>0</v>
      </c>
      <c r="E78" s="62">
        <f t="shared" si="44"/>
        <v>0</v>
      </c>
      <c r="F78" s="62">
        <f t="shared" si="44"/>
        <v>0</v>
      </c>
      <c r="G78" s="62">
        <f t="shared" si="44"/>
        <v>0</v>
      </c>
      <c r="H78" s="62">
        <f t="shared" si="44"/>
        <v>0</v>
      </c>
      <c r="I78" s="62">
        <f t="shared" si="44"/>
        <v>0</v>
      </c>
      <c r="J78" s="62">
        <f t="shared" si="44"/>
        <v>0</v>
      </c>
      <c r="K78" s="62">
        <f t="shared" si="44"/>
        <v>0</v>
      </c>
      <c r="L78" s="62">
        <f t="shared" si="44"/>
        <v>0</v>
      </c>
      <c r="M78" s="62">
        <f t="shared" si="44"/>
        <v>0</v>
      </c>
      <c r="N78" s="62">
        <f t="shared" si="44"/>
        <v>0</v>
      </c>
      <c r="O78" s="62">
        <f t="shared" si="44"/>
        <v>0</v>
      </c>
      <c r="P78" s="62">
        <f t="shared" si="44"/>
        <v>0</v>
      </c>
      <c r="Q78" s="62"/>
      <c r="R78" s="62"/>
      <c r="S78" s="62"/>
      <c r="T78" s="62"/>
      <c r="U78" s="62">
        <f t="shared" ref="U78:AJ78" si="45">(U$24*U77)/1000</f>
        <v>0</v>
      </c>
      <c r="V78" s="62">
        <f t="shared" si="45"/>
        <v>0</v>
      </c>
      <c r="W78" s="62">
        <f t="shared" si="45"/>
        <v>0</v>
      </c>
      <c r="X78" s="62">
        <f t="shared" si="45"/>
        <v>0</v>
      </c>
      <c r="Y78" s="62">
        <f t="shared" si="45"/>
        <v>0</v>
      </c>
      <c r="Z78" s="62">
        <f t="shared" si="45"/>
        <v>0</v>
      </c>
      <c r="AA78" s="62">
        <f t="shared" si="45"/>
        <v>0</v>
      </c>
      <c r="AB78" s="62">
        <f t="shared" si="45"/>
        <v>0</v>
      </c>
      <c r="AC78" s="62">
        <f t="shared" si="45"/>
        <v>0</v>
      </c>
      <c r="AD78" s="62">
        <f t="shared" si="45"/>
        <v>0</v>
      </c>
      <c r="AE78" s="115">
        <f t="shared" si="45"/>
        <v>0</v>
      </c>
      <c r="AF78" s="62">
        <f t="shared" si="45"/>
        <v>0</v>
      </c>
      <c r="AG78" s="62">
        <f t="shared" si="45"/>
        <v>0</v>
      </c>
      <c r="AH78" s="62">
        <f t="shared" si="45"/>
        <v>0</v>
      </c>
      <c r="AI78" s="62">
        <f t="shared" si="45"/>
        <v>0</v>
      </c>
      <c r="AJ78" s="161">
        <f t="shared" si="45"/>
        <v>0</v>
      </c>
      <c r="AK78" s="175"/>
      <c r="AL78" s="163"/>
      <c r="AM78" s="210"/>
    </row>
    <row r="79" ht="24.6" spans="1:38">
      <c r="A79" s="53" t="s">
        <v>96</v>
      </c>
      <c r="B79" s="54"/>
      <c r="C79" s="55" t="s">
        <v>72</v>
      </c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83"/>
      <c r="P79" s="57"/>
      <c r="Q79" s="57"/>
      <c r="R79" s="57"/>
      <c r="S79" s="57"/>
      <c r="T79" s="57"/>
      <c r="U79" s="57"/>
      <c r="V79" s="57"/>
      <c r="W79" s="58">
        <v>2</v>
      </c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8"/>
      <c r="AK79" s="174">
        <f t="shared" ref="AK79" si="46">SUM(D80:AE80)</f>
        <v>0.024</v>
      </c>
      <c r="AL79" s="160">
        <f>SUM(AF80:AJ80)</f>
        <v>0</v>
      </c>
    </row>
    <row r="80" ht="24.6" spans="1:39">
      <c r="A80" s="59"/>
      <c r="B80" s="60"/>
      <c r="C80" s="55" t="s">
        <v>73</v>
      </c>
      <c r="D80" s="61">
        <f t="shared" ref="D80:AJ80" si="47">(D$24*D79)/1000</f>
        <v>0</v>
      </c>
      <c r="E80" s="62">
        <f t="shared" si="47"/>
        <v>0</v>
      </c>
      <c r="F80" s="62">
        <f t="shared" si="47"/>
        <v>0</v>
      </c>
      <c r="G80" s="62">
        <f t="shared" si="47"/>
        <v>0</v>
      </c>
      <c r="H80" s="62">
        <f t="shared" si="47"/>
        <v>0</v>
      </c>
      <c r="I80" s="62">
        <f t="shared" si="47"/>
        <v>0</v>
      </c>
      <c r="J80" s="62">
        <f t="shared" si="47"/>
        <v>0</v>
      </c>
      <c r="K80" s="62">
        <f t="shared" si="47"/>
        <v>0</v>
      </c>
      <c r="L80" s="62">
        <f t="shared" si="47"/>
        <v>0</v>
      </c>
      <c r="M80" s="62">
        <f t="shared" si="47"/>
        <v>0</v>
      </c>
      <c r="N80" s="62">
        <f t="shared" si="47"/>
        <v>0</v>
      </c>
      <c r="O80" s="62">
        <f t="shared" si="47"/>
        <v>0</v>
      </c>
      <c r="P80" s="62">
        <f t="shared" si="47"/>
        <v>0</v>
      </c>
      <c r="Q80" s="62">
        <f t="shared" si="47"/>
        <v>0</v>
      </c>
      <c r="R80" s="62">
        <f t="shared" si="47"/>
        <v>0</v>
      </c>
      <c r="S80" s="62">
        <f t="shared" si="47"/>
        <v>0</v>
      </c>
      <c r="T80" s="62">
        <f t="shared" si="47"/>
        <v>0</v>
      </c>
      <c r="U80" s="62">
        <f t="shared" si="47"/>
        <v>0</v>
      </c>
      <c r="V80" s="62">
        <f t="shared" si="47"/>
        <v>0</v>
      </c>
      <c r="W80" s="62">
        <f t="shared" si="47"/>
        <v>0.024</v>
      </c>
      <c r="X80" s="62">
        <f t="shared" si="47"/>
        <v>0</v>
      </c>
      <c r="Y80" s="62">
        <f t="shared" si="47"/>
        <v>0</v>
      </c>
      <c r="Z80" s="62">
        <f t="shared" si="47"/>
        <v>0</v>
      </c>
      <c r="AA80" s="62">
        <f t="shared" si="47"/>
        <v>0</v>
      </c>
      <c r="AB80" s="62">
        <f t="shared" si="47"/>
        <v>0</v>
      </c>
      <c r="AC80" s="62">
        <f t="shared" si="47"/>
        <v>0</v>
      </c>
      <c r="AD80" s="62">
        <f t="shared" si="47"/>
        <v>0</v>
      </c>
      <c r="AE80" s="115">
        <f t="shared" si="47"/>
        <v>0</v>
      </c>
      <c r="AF80" s="62">
        <f t="shared" si="47"/>
        <v>0</v>
      </c>
      <c r="AG80" s="62">
        <f t="shared" si="47"/>
        <v>0</v>
      </c>
      <c r="AH80" s="62">
        <f t="shared" si="47"/>
        <v>0</v>
      </c>
      <c r="AI80" s="62">
        <f t="shared" si="47"/>
        <v>0</v>
      </c>
      <c r="AJ80" s="161">
        <f t="shared" si="47"/>
        <v>0</v>
      </c>
      <c r="AK80" s="175"/>
      <c r="AL80" s="163"/>
      <c r="AM80" s="210"/>
    </row>
    <row r="81" ht="24.6" spans="1:38">
      <c r="A81" s="53" t="s">
        <v>97</v>
      </c>
      <c r="B81" s="54"/>
      <c r="C81" s="55" t="s">
        <v>72</v>
      </c>
      <c r="D81" s="56"/>
      <c r="E81" s="57"/>
      <c r="F81" s="57"/>
      <c r="G81" s="58"/>
      <c r="H81" s="57"/>
      <c r="I81" s="57"/>
      <c r="J81" s="57"/>
      <c r="K81" s="57"/>
      <c r="L81" s="57"/>
      <c r="M81" s="57">
        <v>2</v>
      </c>
      <c r="N81" s="57"/>
      <c r="O81" s="57"/>
      <c r="P81" s="57"/>
      <c r="Q81" s="57"/>
      <c r="R81" s="57"/>
      <c r="S81" s="57"/>
      <c r="T81" s="57"/>
      <c r="U81" s="57"/>
      <c r="V81" s="57"/>
      <c r="W81" s="58"/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8"/>
      <c r="AK81" s="174">
        <f t="shared" si="43"/>
        <v>0.024</v>
      </c>
      <c r="AL81" s="160">
        <f>SUM(AF82:AJ82)</f>
        <v>0</v>
      </c>
    </row>
    <row r="82" ht="24.6" spans="1:38">
      <c r="A82" s="59"/>
      <c r="B82" s="60"/>
      <c r="C82" s="55" t="s">
        <v>73</v>
      </c>
      <c r="D82" s="61">
        <f t="shared" ref="D82:AJ82" si="48">(D$24*D81)/1000</f>
        <v>0</v>
      </c>
      <c r="E82" s="62">
        <f t="shared" si="48"/>
        <v>0</v>
      </c>
      <c r="F82" s="62">
        <f t="shared" si="48"/>
        <v>0</v>
      </c>
      <c r="G82" s="62">
        <f t="shared" si="48"/>
        <v>0</v>
      </c>
      <c r="H82" s="62">
        <f t="shared" si="48"/>
        <v>0</v>
      </c>
      <c r="I82" s="62">
        <f t="shared" si="48"/>
        <v>0</v>
      </c>
      <c r="J82" s="62">
        <f t="shared" si="48"/>
        <v>0</v>
      </c>
      <c r="K82" s="62">
        <f t="shared" si="48"/>
        <v>0</v>
      </c>
      <c r="L82" s="62">
        <f t="shared" si="48"/>
        <v>0</v>
      </c>
      <c r="M82" s="62">
        <f t="shared" si="48"/>
        <v>0.024</v>
      </c>
      <c r="N82" s="62">
        <f t="shared" si="48"/>
        <v>0</v>
      </c>
      <c r="O82" s="62">
        <f t="shared" si="48"/>
        <v>0</v>
      </c>
      <c r="P82" s="62">
        <f t="shared" si="48"/>
        <v>0</v>
      </c>
      <c r="Q82" s="62">
        <f t="shared" si="48"/>
        <v>0</v>
      </c>
      <c r="R82" s="62">
        <f t="shared" si="48"/>
        <v>0</v>
      </c>
      <c r="S82" s="62">
        <f t="shared" si="48"/>
        <v>0</v>
      </c>
      <c r="T82" s="62">
        <f t="shared" si="48"/>
        <v>0</v>
      </c>
      <c r="U82" s="62">
        <f t="shared" si="48"/>
        <v>0</v>
      </c>
      <c r="V82" s="62">
        <f t="shared" si="48"/>
        <v>0</v>
      </c>
      <c r="W82" s="62">
        <f t="shared" si="48"/>
        <v>0</v>
      </c>
      <c r="X82" s="62">
        <f t="shared" si="48"/>
        <v>0</v>
      </c>
      <c r="Y82" s="62">
        <f t="shared" si="48"/>
        <v>0</v>
      </c>
      <c r="Z82" s="62">
        <f t="shared" si="48"/>
        <v>0</v>
      </c>
      <c r="AA82" s="62">
        <f t="shared" si="48"/>
        <v>0</v>
      </c>
      <c r="AB82" s="62">
        <f t="shared" si="48"/>
        <v>0</v>
      </c>
      <c r="AC82" s="62">
        <f t="shared" si="48"/>
        <v>0</v>
      </c>
      <c r="AD82" s="62">
        <f t="shared" si="48"/>
        <v>0</v>
      </c>
      <c r="AE82" s="115">
        <f t="shared" si="48"/>
        <v>0</v>
      </c>
      <c r="AF82" s="62">
        <f t="shared" si="48"/>
        <v>0</v>
      </c>
      <c r="AG82" s="62">
        <f t="shared" si="48"/>
        <v>0</v>
      </c>
      <c r="AH82" s="62">
        <f t="shared" si="48"/>
        <v>0</v>
      </c>
      <c r="AI82" s="62">
        <f t="shared" si="48"/>
        <v>0</v>
      </c>
      <c r="AJ82" s="161">
        <f t="shared" si="48"/>
        <v>0</v>
      </c>
      <c r="AK82" s="175"/>
      <c r="AL82" s="163"/>
    </row>
    <row r="83" ht="24.6" hidden="1" spans="1:38">
      <c r="A83" s="63" t="s">
        <v>98</v>
      </c>
      <c r="B83" s="54"/>
      <c r="C83" s="55" t="s">
        <v>72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8"/>
      <c r="AK83" s="174">
        <f t="shared" si="43"/>
        <v>0</v>
      </c>
      <c r="AL83" s="160">
        <f>SUM(AF84:AJ84)</f>
        <v>0</v>
      </c>
    </row>
    <row r="84" ht="24.6" hidden="1" spans="1:39">
      <c r="A84" s="64"/>
      <c r="B84" s="176"/>
      <c r="C84" s="177" t="s">
        <v>73</v>
      </c>
      <c r="D84" s="178">
        <f t="shared" ref="D84:AJ84" si="49">(D$24*D83)/1000</f>
        <v>0</v>
      </c>
      <c r="E84" s="179">
        <f t="shared" si="49"/>
        <v>0</v>
      </c>
      <c r="F84" s="179">
        <f t="shared" si="49"/>
        <v>0</v>
      </c>
      <c r="G84" s="179">
        <f t="shared" si="49"/>
        <v>0</v>
      </c>
      <c r="H84" s="179">
        <f t="shared" si="49"/>
        <v>0</v>
      </c>
      <c r="I84" s="179">
        <f t="shared" si="49"/>
        <v>0</v>
      </c>
      <c r="J84" s="179">
        <f t="shared" si="49"/>
        <v>0</v>
      </c>
      <c r="K84" s="179">
        <f t="shared" si="49"/>
        <v>0</v>
      </c>
      <c r="L84" s="179">
        <f t="shared" si="49"/>
        <v>0</v>
      </c>
      <c r="M84" s="179">
        <f t="shared" si="49"/>
        <v>0</v>
      </c>
      <c r="N84" s="179">
        <f t="shared" si="49"/>
        <v>0</v>
      </c>
      <c r="O84" s="179"/>
      <c r="P84" s="179">
        <f t="shared" ref="P84" si="50">(P$24*P83)/1000</f>
        <v>0</v>
      </c>
      <c r="Q84" s="179">
        <f t="shared" si="49"/>
        <v>0</v>
      </c>
      <c r="R84" s="179">
        <f t="shared" si="49"/>
        <v>0</v>
      </c>
      <c r="S84" s="179">
        <f t="shared" si="49"/>
        <v>0</v>
      </c>
      <c r="T84" s="179">
        <f t="shared" si="49"/>
        <v>0</v>
      </c>
      <c r="U84" s="179">
        <f t="shared" si="49"/>
        <v>0</v>
      </c>
      <c r="V84" s="179">
        <f t="shared" si="49"/>
        <v>0</v>
      </c>
      <c r="W84" s="179">
        <f t="shared" si="49"/>
        <v>0</v>
      </c>
      <c r="X84" s="179">
        <f t="shared" si="49"/>
        <v>0</v>
      </c>
      <c r="Y84" s="62">
        <f t="shared" si="49"/>
        <v>0</v>
      </c>
      <c r="Z84" s="62">
        <f t="shared" si="49"/>
        <v>0</v>
      </c>
      <c r="AA84" s="62">
        <f t="shared" si="49"/>
        <v>0</v>
      </c>
      <c r="AB84" s="62">
        <f t="shared" si="49"/>
        <v>0</v>
      </c>
      <c r="AC84" s="62">
        <f t="shared" si="49"/>
        <v>0</v>
      </c>
      <c r="AD84" s="62">
        <f t="shared" si="49"/>
        <v>0</v>
      </c>
      <c r="AE84" s="115">
        <f t="shared" si="49"/>
        <v>0</v>
      </c>
      <c r="AF84" s="62">
        <f t="shared" si="49"/>
        <v>0</v>
      </c>
      <c r="AG84" s="62">
        <f t="shared" si="49"/>
        <v>0</v>
      </c>
      <c r="AH84" s="62">
        <f t="shared" si="49"/>
        <v>0</v>
      </c>
      <c r="AI84" s="62">
        <f t="shared" si="49"/>
        <v>0</v>
      </c>
      <c r="AJ84" s="161">
        <f t="shared" si="49"/>
        <v>0</v>
      </c>
      <c r="AK84" s="175"/>
      <c r="AL84" s="163"/>
      <c r="AM84" s="210"/>
    </row>
    <row r="85" ht="24.6" hidden="1" spans="1:38">
      <c r="A85" s="53" t="s">
        <v>84</v>
      </c>
      <c r="B85" s="54"/>
      <c r="C85" s="55" t="s">
        <v>72</v>
      </c>
      <c r="D85" s="56"/>
      <c r="E85" s="57"/>
      <c r="F85" s="57"/>
      <c r="G85" s="58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8"/>
      <c r="AK85" s="174">
        <f t="shared" si="43"/>
        <v>0</v>
      </c>
      <c r="AL85" s="160">
        <f>SUM(AF86:AJ86)</f>
        <v>0</v>
      </c>
    </row>
    <row r="86" ht="24.6" hidden="1" spans="1:38">
      <c r="A86" s="59"/>
      <c r="B86" s="176"/>
      <c r="C86" s="177" t="s">
        <v>73</v>
      </c>
      <c r="D86" s="178">
        <f t="shared" ref="D86:AJ88" si="51">(D$24*D85)/1000</f>
        <v>0</v>
      </c>
      <c r="E86" s="179">
        <f t="shared" si="51"/>
        <v>0</v>
      </c>
      <c r="F86" s="179">
        <f t="shared" si="51"/>
        <v>0</v>
      </c>
      <c r="G86" s="179">
        <f t="shared" si="51"/>
        <v>0</v>
      </c>
      <c r="H86" s="179">
        <f t="shared" si="51"/>
        <v>0</v>
      </c>
      <c r="I86" s="179">
        <f t="shared" si="51"/>
        <v>0</v>
      </c>
      <c r="J86" s="179">
        <f t="shared" si="51"/>
        <v>0</v>
      </c>
      <c r="K86" s="179">
        <f t="shared" si="51"/>
        <v>0</v>
      </c>
      <c r="L86" s="179">
        <f t="shared" si="51"/>
        <v>0</v>
      </c>
      <c r="M86" s="179">
        <f t="shared" si="51"/>
        <v>0</v>
      </c>
      <c r="N86" s="179">
        <f t="shared" si="51"/>
        <v>0</v>
      </c>
      <c r="O86" s="179">
        <f t="shared" si="51"/>
        <v>0</v>
      </c>
      <c r="P86" s="179">
        <f t="shared" si="51"/>
        <v>0</v>
      </c>
      <c r="Q86" s="179">
        <f t="shared" si="51"/>
        <v>0</v>
      </c>
      <c r="R86" s="179">
        <f t="shared" si="51"/>
        <v>0</v>
      </c>
      <c r="S86" s="179">
        <f t="shared" si="51"/>
        <v>0</v>
      </c>
      <c r="T86" s="179">
        <f t="shared" si="51"/>
        <v>0</v>
      </c>
      <c r="U86" s="179">
        <f t="shared" si="51"/>
        <v>0</v>
      </c>
      <c r="V86" s="62">
        <f t="shared" si="51"/>
        <v>0</v>
      </c>
      <c r="W86" s="179">
        <f t="shared" si="51"/>
        <v>0</v>
      </c>
      <c r="X86" s="179">
        <f t="shared" si="51"/>
        <v>0</v>
      </c>
      <c r="Y86" s="62">
        <f t="shared" si="51"/>
        <v>0</v>
      </c>
      <c r="Z86" s="62">
        <f t="shared" si="51"/>
        <v>0</v>
      </c>
      <c r="AA86" s="62">
        <f t="shared" si="51"/>
        <v>0</v>
      </c>
      <c r="AB86" s="62">
        <f t="shared" si="51"/>
        <v>0</v>
      </c>
      <c r="AC86" s="62">
        <f t="shared" si="51"/>
        <v>0</v>
      </c>
      <c r="AD86" s="62">
        <f t="shared" si="51"/>
        <v>0</v>
      </c>
      <c r="AE86" s="115">
        <f t="shared" si="51"/>
        <v>0</v>
      </c>
      <c r="AF86" s="62">
        <f t="shared" si="51"/>
        <v>0</v>
      </c>
      <c r="AG86" s="62">
        <f t="shared" si="51"/>
        <v>0</v>
      </c>
      <c r="AH86" s="62">
        <f t="shared" si="51"/>
        <v>0</v>
      </c>
      <c r="AI86" s="62">
        <f t="shared" si="51"/>
        <v>0</v>
      </c>
      <c r="AJ86" s="161">
        <f t="shared" si="51"/>
        <v>0</v>
      </c>
      <c r="AK86" s="175"/>
      <c r="AL86" s="163"/>
    </row>
    <row r="87" ht="24.6" spans="1:38">
      <c r="A87" s="53" t="s">
        <v>99</v>
      </c>
      <c r="B87" s="54"/>
      <c r="C87" s="55" t="s">
        <v>72</v>
      </c>
      <c r="D87" s="56"/>
      <c r="E87" s="57"/>
      <c r="F87" s="57"/>
      <c r="G87" s="58"/>
      <c r="H87" s="57"/>
      <c r="I87" s="57"/>
      <c r="J87" s="57"/>
      <c r="K87" s="57"/>
      <c r="L87" s="57">
        <v>5</v>
      </c>
      <c r="M87" s="57">
        <v>5</v>
      </c>
      <c r="N87" s="57"/>
      <c r="O87" s="57"/>
      <c r="P87" s="57"/>
      <c r="Q87" s="57"/>
      <c r="R87" s="57"/>
      <c r="S87" s="57"/>
      <c r="T87" s="57"/>
      <c r="U87" s="57"/>
      <c r="V87" s="57"/>
      <c r="W87" s="58"/>
      <c r="X87" s="58"/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8"/>
      <c r="AK87" s="174">
        <f t="shared" si="43"/>
        <v>0.12</v>
      </c>
      <c r="AL87" s="160">
        <f>SUM(AF88:AJ88)</f>
        <v>0</v>
      </c>
    </row>
    <row r="88" ht="24.6" spans="1:38">
      <c r="A88" s="59"/>
      <c r="B88" s="176"/>
      <c r="C88" s="177" t="s">
        <v>73</v>
      </c>
      <c r="D88" s="178">
        <f t="shared" ref="D88:N88" si="52">(D$24*D87)/1000</f>
        <v>0</v>
      </c>
      <c r="E88" s="179">
        <f t="shared" si="52"/>
        <v>0</v>
      </c>
      <c r="F88" s="179">
        <f t="shared" si="52"/>
        <v>0</v>
      </c>
      <c r="G88" s="62">
        <f t="shared" si="52"/>
        <v>0</v>
      </c>
      <c r="H88" s="179">
        <f t="shared" si="52"/>
        <v>0</v>
      </c>
      <c r="I88" s="179">
        <f t="shared" si="52"/>
        <v>0</v>
      </c>
      <c r="J88" s="179">
        <f t="shared" si="52"/>
        <v>0</v>
      </c>
      <c r="K88" s="179">
        <f t="shared" si="52"/>
        <v>0</v>
      </c>
      <c r="L88" s="179">
        <f t="shared" si="52"/>
        <v>0.06</v>
      </c>
      <c r="M88" s="179">
        <f t="shared" si="52"/>
        <v>0.06</v>
      </c>
      <c r="N88" s="179">
        <f t="shared" si="52"/>
        <v>0</v>
      </c>
      <c r="O88" s="179"/>
      <c r="P88" s="179">
        <f t="shared" si="51"/>
        <v>0</v>
      </c>
      <c r="Q88" s="179">
        <f t="shared" si="51"/>
        <v>0</v>
      </c>
      <c r="R88" s="179">
        <f t="shared" si="51"/>
        <v>0</v>
      </c>
      <c r="S88" s="179">
        <f t="shared" si="51"/>
        <v>0</v>
      </c>
      <c r="T88" s="179">
        <f t="shared" si="51"/>
        <v>0</v>
      </c>
      <c r="U88" s="62">
        <f t="shared" si="51"/>
        <v>0</v>
      </c>
      <c r="V88" s="62">
        <f t="shared" si="51"/>
        <v>0</v>
      </c>
      <c r="W88" s="62">
        <f t="shared" si="51"/>
        <v>0</v>
      </c>
      <c r="X88" s="62">
        <f t="shared" si="51"/>
        <v>0</v>
      </c>
      <c r="Y88" s="62">
        <f t="shared" si="51"/>
        <v>0</v>
      </c>
      <c r="Z88" s="62">
        <f t="shared" si="51"/>
        <v>0</v>
      </c>
      <c r="AA88" s="62">
        <f t="shared" si="51"/>
        <v>0</v>
      </c>
      <c r="AB88" s="62">
        <f t="shared" si="51"/>
        <v>0</v>
      </c>
      <c r="AC88" s="62">
        <f t="shared" si="51"/>
        <v>0</v>
      </c>
      <c r="AD88" s="62">
        <f t="shared" si="51"/>
        <v>0</v>
      </c>
      <c r="AE88" s="115">
        <f t="shared" si="51"/>
        <v>0</v>
      </c>
      <c r="AF88" s="62">
        <f t="shared" si="51"/>
        <v>0</v>
      </c>
      <c r="AG88" s="62">
        <f t="shared" si="51"/>
        <v>0</v>
      </c>
      <c r="AH88" s="62">
        <f t="shared" si="51"/>
        <v>0</v>
      </c>
      <c r="AI88" s="62">
        <f t="shared" si="51"/>
        <v>0</v>
      </c>
      <c r="AJ88" s="161">
        <f t="shared" si="51"/>
        <v>0</v>
      </c>
      <c r="AK88" s="175"/>
      <c r="AL88" s="163"/>
    </row>
    <row r="89" ht="24.6" hidden="1" spans="1:38">
      <c r="A89" s="53"/>
      <c r="B89" s="54"/>
      <c r="C89" s="55" t="s">
        <v>72</v>
      </c>
      <c r="D89" s="56"/>
      <c r="E89" s="57"/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8"/>
      <c r="AK89" s="174">
        <f t="shared" si="43"/>
        <v>0</v>
      </c>
      <c r="AL89" s="160">
        <f>SUM(AF90:AJ90)</f>
        <v>0</v>
      </c>
    </row>
    <row r="90" ht="24.6" hidden="1" spans="1:38">
      <c r="A90" s="59"/>
      <c r="B90" s="176"/>
      <c r="C90" s="177" t="s">
        <v>73</v>
      </c>
      <c r="D90" s="178">
        <f t="shared" ref="D90:AJ92" si="53">(D$24*D89)/1000</f>
        <v>0</v>
      </c>
      <c r="E90" s="179">
        <f t="shared" si="53"/>
        <v>0</v>
      </c>
      <c r="F90" s="179">
        <f t="shared" si="53"/>
        <v>0</v>
      </c>
      <c r="G90" s="179">
        <f t="shared" si="53"/>
        <v>0</v>
      </c>
      <c r="H90" s="179">
        <f t="shared" si="53"/>
        <v>0</v>
      </c>
      <c r="I90" s="179">
        <f t="shared" si="53"/>
        <v>0</v>
      </c>
      <c r="J90" s="179">
        <f t="shared" si="53"/>
        <v>0</v>
      </c>
      <c r="K90" s="179">
        <f t="shared" si="53"/>
        <v>0</v>
      </c>
      <c r="L90" s="179">
        <f t="shared" si="53"/>
        <v>0</v>
      </c>
      <c r="M90" s="179">
        <f t="shared" si="53"/>
        <v>0</v>
      </c>
      <c r="N90" s="179">
        <f t="shared" si="53"/>
        <v>0</v>
      </c>
      <c r="O90" s="62">
        <f t="shared" si="53"/>
        <v>0</v>
      </c>
      <c r="P90" s="62">
        <f t="shared" si="53"/>
        <v>0</v>
      </c>
      <c r="Q90" s="179">
        <f>(Q$24*Q89)/1000</f>
        <v>0</v>
      </c>
      <c r="R90" s="179">
        <f t="shared" si="53"/>
        <v>0</v>
      </c>
      <c r="S90" s="179">
        <f t="shared" si="53"/>
        <v>0</v>
      </c>
      <c r="T90" s="179">
        <f t="shared" si="53"/>
        <v>0</v>
      </c>
      <c r="U90" s="62">
        <f t="shared" si="53"/>
        <v>0</v>
      </c>
      <c r="V90" s="62">
        <f t="shared" si="53"/>
        <v>0</v>
      </c>
      <c r="W90" s="62">
        <f t="shared" si="53"/>
        <v>0</v>
      </c>
      <c r="X90" s="62">
        <f t="shared" si="53"/>
        <v>0</v>
      </c>
      <c r="Y90" s="62">
        <f t="shared" si="53"/>
        <v>0</v>
      </c>
      <c r="Z90" s="62">
        <f t="shared" si="53"/>
        <v>0</v>
      </c>
      <c r="AA90" s="62">
        <f t="shared" si="53"/>
        <v>0</v>
      </c>
      <c r="AB90" s="62">
        <f t="shared" si="53"/>
        <v>0</v>
      </c>
      <c r="AC90" s="62">
        <f t="shared" si="53"/>
        <v>0</v>
      </c>
      <c r="AD90" s="62">
        <f t="shared" si="53"/>
        <v>0</v>
      </c>
      <c r="AE90" s="115">
        <f t="shared" si="53"/>
        <v>0</v>
      </c>
      <c r="AF90" s="62">
        <f t="shared" si="53"/>
        <v>0</v>
      </c>
      <c r="AG90" s="62">
        <f t="shared" si="53"/>
        <v>0</v>
      </c>
      <c r="AH90" s="62">
        <f t="shared" si="53"/>
        <v>0</v>
      </c>
      <c r="AI90" s="62">
        <f t="shared" si="53"/>
        <v>0</v>
      </c>
      <c r="AJ90" s="161">
        <f t="shared" si="53"/>
        <v>0</v>
      </c>
      <c r="AK90" s="175"/>
      <c r="AL90" s="163"/>
    </row>
    <row r="91" ht="24.6" hidden="1" spans="1:38">
      <c r="A91" s="53"/>
      <c r="B91" s="54"/>
      <c r="C91" s="55" t="s">
        <v>72</v>
      </c>
      <c r="D91" s="56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8"/>
      <c r="AK91" s="174">
        <f t="shared" ref="AK91" si="54">SUM(D92:AE92)</f>
        <v>0</v>
      </c>
      <c r="AL91" s="160">
        <f>SUM(AF92:AJ92)</f>
        <v>0</v>
      </c>
    </row>
    <row r="92" ht="24.6" hidden="1" spans="1:38">
      <c r="A92" s="59"/>
      <c r="B92" s="176"/>
      <c r="C92" s="177" t="s">
        <v>73</v>
      </c>
      <c r="D92" s="178">
        <f t="shared" ref="D92:L92" si="55">(D$24*D91)/1000</f>
        <v>0</v>
      </c>
      <c r="E92" s="179">
        <f t="shared" si="55"/>
        <v>0</v>
      </c>
      <c r="F92" s="179">
        <f t="shared" si="55"/>
        <v>0</v>
      </c>
      <c r="G92" s="179">
        <f t="shared" si="55"/>
        <v>0</v>
      </c>
      <c r="H92" s="179">
        <f t="shared" si="55"/>
        <v>0</v>
      </c>
      <c r="I92" s="179">
        <f t="shared" si="55"/>
        <v>0</v>
      </c>
      <c r="J92" s="179">
        <f t="shared" si="55"/>
        <v>0</v>
      </c>
      <c r="K92" s="179">
        <f t="shared" si="55"/>
        <v>0</v>
      </c>
      <c r="L92" s="179">
        <f t="shared" si="55"/>
        <v>0</v>
      </c>
      <c r="M92" s="179">
        <f t="shared" si="53"/>
        <v>0</v>
      </c>
      <c r="N92" s="179">
        <f t="shared" si="53"/>
        <v>0</v>
      </c>
      <c r="O92" s="179">
        <f t="shared" si="53"/>
        <v>0</v>
      </c>
      <c r="P92" s="62">
        <f t="shared" si="53"/>
        <v>0</v>
      </c>
      <c r="Q92" s="179">
        <f>(Q$24*Q91)/1000</f>
        <v>0</v>
      </c>
      <c r="R92" s="179">
        <f t="shared" ref="R92:V92" si="56">(R$24*R91)/1000</f>
        <v>0</v>
      </c>
      <c r="S92" s="179">
        <f t="shared" si="56"/>
        <v>0</v>
      </c>
      <c r="T92" s="179">
        <f t="shared" si="56"/>
        <v>0</v>
      </c>
      <c r="U92" s="179">
        <f t="shared" si="56"/>
        <v>0</v>
      </c>
      <c r="V92" s="62">
        <f t="shared" si="56"/>
        <v>0</v>
      </c>
      <c r="W92" s="179">
        <f t="shared" si="53"/>
        <v>0</v>
      </c>
      <c r="X92" s="179">
        <f t="shared" si="53"/>
        <v>0</v>
      </c>
      <c r="Y92" s="62">
        <f t="shared" si="53"/>
        <v>0</v>
      </c>
      <c r="Z92" s="62">
        <f t="shared" si="53"/>
        <v>0</v>
      </c>
      <c r="AA92" s="62">
        <f t="shared" si="53"/>
        <v>0</v>
      </c>
      <c r="AB92" s="62">
        <f t="shared" si="53"/>
        <v>0</v>
      </c>
      <c r="AC92" s="62">
        <f t="shared" si="53"/>
        <v>0</v>
      </c>
      <c r="AD92" s="62">
        <f t="shared" si="53"/>
        <v>0</v>
      </c>
      <c r="AE92" s="115">
        <f t="shared" si="53"/>
        <v>0</v>
      </c>
      <c r="AF92" s="62">
        <f t="shared" si="53"/>
        <v>0</v>
      </c>
      <c r="AG92" s="62">
        <f t="shared" si="53"/>
        <v>0</v>
      </c>
      <c r="AH92" s="62">
        <f t="shared" si="53"/>
        <v>0</v>
      </c>
      <c r="AI92" s="62">
        <f t="shared" si="53"/>
        <v>0</v>
      </c>
      <c r="AJ92" s="161">
        <f t="shared" si="53"/>
        <v>0</v>
      </c>
      <c r="AK92" s="175"/>
      <c r="AL92" s="163"/>
    </row>
    <row r="93" ht="24.6" spans="1:38">
      <c r="A93" s="53" t="s">
        <v>100</v>
      </c>
      <c r="B93" s="54"/>
      <c r="C93" s="55" t="s">
        <v>72</v>
      </c>
      <c r="D93" s="180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>
        <v>44</v>
      </c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8"/>
      <c r="AK93" s="174">
        <f t="shared" si="43"/>
        <v>0.528</v>
      </c>
      <c r="AL93" s="160">
        <f>SUM(AF94:AJ94)</f>
        <v>0</v>
      </c>
    </row>
    <row r="94" ht="24.6" spans="1:38">
      <c r="A94" s="59"/>
      <c r="B94" s="60"/>
      <c r="C94" s="177" t="s">
        <v>73</v>
      </c>
      <c r="D94" s="181">
        <f t="shared" ref="D94:AJ94" si="57">(D$24*D93)/1000</f>
        <v>0</v>
      </c>
      <c r="E94" s="62">
        <f t="shared" si="57"/>
        <v>0</v>
      </c>
      <c r="F94" s="62">
        <f t="shared" si="57"/>
        <v>0</v>
      </c>
      <c r="G94" s="62">
        <f t="shared" si="57"/>
        <v>0</v>
      </c>
      <c r="H94" s="62">
        <f t="shared" si="57"/>
        <v>0</v>
      </c>
      <c r="I94" s="62">
        <f t="shared" si="57"/>
        <v>0</v>
      </c>
      <c r="J94" s="62">
        <f t="shared" si="57"/>
        <v>0</v>
      </c>
      <c r="K94" s="62">
        <f t="shared" si="57"/>
        <v>0</v>
      </c>
      <c r="L94" s="62">
        <f t="shared" si="57"/>
        <v>0</v>
      </c>
      <c r="M94" s="62">
        <f t="shared" si="57"/>
        <v>0</v>
      </c>
      <c r="N94" s="62">
        <f t="shared" si="57"/>
        <v>0</v>
      </c>
      <c r="O94" s="62">
        <f t="shared" si="57"/>
        <v>0.528</v>
      </c>
      <c r="P94" s="62">
        <f t="shared" si="57"/>
        <v>0</v>
      </c>
      <c r="Q94" s="62">
        <f t="shared" si="57"/>
        <v>0</v>
      </c>
      <c r="R94" s="62">
        <f t="shared" si="57"/>
        <v>0</v>
      </c>
      <c r="S94" s="62">
        <f t="shared" si="57"/>
        <v>0</v>
      </c>
      <c r="T94" s="62">
        <f t="shared" si="57"/>
        <v>0</v>
      </c>
      <c r="U94" s="62">
        <f t="shared" si="57"/>
        <v>0</v>
      </c>
      <c r="V94" s="62">
        <f t="shared" si="57"/>
        <v>0</v>
      </c>
      <c r="W94" s="62">
        <f t="shared" si="57"/>
        <v>0</v>
      </c>
      <c r="X94" s="62">
        <f t="shared" si="57"/>
        <v>0</v>
      </c>
      <c r="Y94" s="62">
        <f t="shared" si="57"/>
        <v>0</v>
      </c>
      <c r="Z94" s="62">
        <f t="shared" si="57"/>
        <v>0</v>
      </c>
      <c r="AA94" s="62">
        <f t="shared" si="57"/>
        <v>0</v>
      </c>
      <c r="AB94" s="62">
        <f t="shared" si="57"/>
        <v>0</v>
      </c>
      <c r="AC94" s="62">
        <f t="shared" si="57"/>
        <v>0</v>
      </c>
      <c r="AD94" s="62">
        <f t="shared" si="57"/>
        <v>0</v>
      </c>
      <c r="AE94" s="115">
        <f t="shared" si="57"/>
        <v>0</v>
      </c>
      <c r="AF94" s="62">
        <f t="shared" si="57"/>
        <v>0</v>
      </c>
      <c r="AG94" s="62">
        <f t="shared" si="57"/>
        <v>0</v>
      </c>
      <c r="AH94" s="62">
        <f t="shared" si="57"/>
        <v>0</v>
      </c>
      <c r="AI94" s="62">
        <f t="shared" si="57"/>
        <v>0</v>
      </c>
      <c r="AJ94" s="161">
        <f t="shared" si="57"/>
        <v>0</v>
      </c>
      <c r="AK94" s="175"/>
      <c r="AL94" s="163"/>
    </row>
    <row r="95" ht="24.6" hidden="1" spans="1:39">
      <c r="A95" s="53" t="s">
        <v>84</v>
      </c>
      <c r="B95" s="54"/>
      <c r="C95" s="55" t="s">
        <v>72</v>
      </c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>
        <v>2</v>
      </c>
      <c r="X95" s="57"/>
      <c r="Y95" s="57"/>
      <c r="Z95" s="57"/>
      <c r="AA95" s="57"/>
      <c r="AB95" s="57"/>
      <c r="AC95" s="57"/>
      <c r="AD95" s="57"/>
      <c r="AE95" s="114"/>
      <c r="AF95" s="57"/>
      <c r="AG95" s="57"/>
      <c r="AH95" s="57"/>
      <c r="AI95" s="57"/>
      <c r="AJ95" s="158"/>
      <c r="AK95" s="159">
        <f>SUM(D96:AE96)</f>
        <v>0.024</v>
      </c>
      <c r="AL95" s="160">
        <f>SUM(AF96:AJ96)</f>
        <v>0</v>
      </c>
      <c r="AM95" s="210" t="s">
        <v>127</v>
      </c>
    </row>
    <row r="96" ht="24" hidden="1" customHeight="1" spans="1:38">
      <c r="A96" s="59"/>
      <c r="B96" s="176"/>
      <c r="C96" s="177" t="s">
        <v>73</v>
      </c>
      <c r="D96" s="178">
        <f t="shared" ref="D96:AJ96" si="58">(D$24*D95)/1000</f>
        <v>0</v>
      </c>
      <c r="E96" s="179">
        <f t="shared" si="58"/>
        <v>0</v>
      </c>
      <c r="F96" s="179">
        <f t="shared" si="58"/>
        <v>0</v>
      </c>
      <c r="G96" s="62">
        <f t="shared" si="58"/>
        <v>0</v>
      </c>
      <c r="H96" s="179">
        <f t="shared" si="58"/>
        <v>0</v>
      </c>
      <c r="I96" s="179">
        <f t="shared" si="58"/>
        <v>0</v>
      </c>
      <c r="J96" s="179">
        <f t="shared" si="58"/>
        <v>0</v>
      </c>
      <c r="K96" s="179">
        <f t="shared" si="58"/>
        <v>0</v>
      </c>
      <c r="L96" s="179"/>
      <c r="M96" s="179"/>
      <c r="N96" s="179">
        <f t="shared" si="58"/>
        <v>0</v>
      </c>
      <c r="O96" s="179"/>
      <c r="P96" s="179">
        <f t="shared" ref="P96" si="59">(P$24*P95)/1000</f>
        <v>0</v>
      </c>
      <c r="Q96" s="179">
        <f t="shared" si="58"/>
        <v>0</v>
      </c>
      <c r="R96" s="179">
        <f t="shared" si="58"/>
        <v>0</v>
      </c>
      <c r="S96" s="179">
        <f t="shared" si="58"/>
        <v>0</v>
      </c>
      <c r="T96" s="179">
        <f t="shared" si="58"/>
        <v>0</v>
      </c>
      <c r="U96" s="62">
        <f t="shared" si="58"/>
        <v>0</v>
      </c>
      <c r="V96" s="62">
        <f t="shared" si="58"/>
        <v>0</v>
      </c>
      <c r="W96" s="62">
        <f t="shared" si="58"/>
        <v>0.024</v>
      </c>
      <c r="X96" s="62">
        <f t="shared" si="58"/>
        <v>0</v>
      </c>
      <c r="Y96" s="62">
        <f t="shared" si="58"/>
        <v>0</v>
      </c>
      <c r="Z96" s="62">
        <f t="shared" si="58"/>
        <v>0</v>
      </c>
      <c r="AA96" s="62">
        <f t="shared" si="58"/>
        <v>0</v>
      </c>
      <c r="AB96" s="62">
        <f t="shared" si="58"/>
        <v>0</v>
      </c>
      <c r="AC96" s="62">
        <f t="shared" si="58"/>
        <v>0</v>
      </c>
      <c r="AD96" s="62">
        <f t="shared" si="58"/>
        <v>0</v>
      </c>
      <c r="AE96" s="115">
        <f t="shared" si="58"/>
        <v>0</v>
      </c>
      <c r="AF96" s="62">
        <f t="shared" si="58"/>
        <v>0</v>
      </c>
      <c r="AG96" s="62">
        <f t="shared" si="58"/>
        <v>0</v>
      </c>
      <c r="AH96" s="62">
        <f t="shared" si="58"/>
        <v>0</v>
      </c>
      <c r="AI96" s="62">
        <f t="shared" si="58"/>
        <v>0</v>
      </c>
      <c r="AJ96" s="161">
        <f t="shared" si="58"/>
        <v>0</v>
      </c>
      <c r="AK96" s="162"/>
      <c r="AL96" s="163"/>
    </row>
    <row r="97" ht="31.15" customHeight="1" spans="1:38">
      <c r="A97" s="53" t="s">
        <v>101</v>
      </c>
      <c r="B97" s="54"/>
      <c r="C97" s="55" t="s">
        <v>72</v>
      </c>
      <c r="D97" s="180"/>
      <c r="E97" s="57"/>
      <c r="F97" s="57"/>
      <c r="G97" s="58"/>
      <c r="H97" s="57"/>
      <c r="I97" s="57"/>
      <c r="J97" s="57"/>
      <c r="K97" s="57"/>
      <c r="L97" s="57"/>
      <c r="M97" s="57"/>
      <c r="N97" s="57"/>
      <c r="O97" s="57"/>
      <c r="P97" s="57"/>
      <c r="Q97" s="57">
        <v>18</v>
      </c>
      <c r="R97" s="57"/>
      <c r="S97" s="57"/>
      <c r="T97" s="57"/>
      <c r="U97" s="57"/>
      <c r="V97" s="57"/>
      <c r="W97" s="58"/>
      <c r="X97" s="58"/>
      <c r="Y97" s="57"/>
      <c r="Z97" s="57"/>
      <c r="AA97" s="57"/>
      <c r="AB97" s="57"/>
      <c r="AC97" s="57"/>
      <c r="AD97" s="57"/>
      <c r="AE97" s="114"/>
      <c r="AF97" s="57"/>
      <c r="AG97" s="57"/>
      <c r="AH97" s="57"/>
      <c r="AI97" s="57"/>
      <c r="AJ97" s="158"/>
      <c r="AK97" s="174">
        <f t="shared" ref="AK97" si="60">SUM(D98:AE98)</f>
        <v>0.216</v>
      </c>
      <c r="AL97" s="160">
        <f>SUM(AF98:AJ98)</f>
        <v>0</v>
      </c>
    </row>
    <row r="98" ht="24" customHeight="1" spans="1:38">
      <c r="A98" s="59"/>
      <c r="B98" s="60"/>
      <c r="C98" s="177" t="s">
        <v>73</v>
      </c>
      <c r="D98" s="181">
        <f t="shared" ref="D98:I98" si="61">(D$24*D97)/1000</f>
        <v>0</v>
      </c>
      <c r="E98" s="62">
        <f t="shared" si="61"/>
        <v>0</v>
      </c>
      <c r="F98" s="62">
        <f t="shared" si="61"/>
        <v>0</v>
      </c>
      <c r="G98" s="62">
        <f t="shared" si="61"/>
        <v>0</v>
      </c>
      <c r="H98" s="62">
        <f t="shared" si="61"/>
        <v>0</v>
      </c>
      <c r="I98" s="62">
        <f t="shared" si="61"/>
        <v>0</v>
      </c>
      <c r="J98" s="62">
        <f t="shared" ref="J98:AJ98" si="62">(J$24*J97)/1000</f>
        <v>0</v>
      </c>
      <c r="K98" s="62">
        <f t="shared" si="62"/>
        <v>0</v>
      </c>
      <c r="L98" s="62">
        <f t="shared" si="62"/>
        <v>0</v>
      </c>
      <c r="M98" s="62">
        <f t="shared" si="62"/>
        <v>0</v>
      </c>
      <c r="N98" s="62">
        <f t="shared" si="62"/>
        <v>0</v>
      </c>
      <c r="O98" s="62">
        <f t="shared" si="62"/>
        <v>0</v>
      </c>
      <c r="P98" s="62">
        <f t="shared" si="62"/>
        <v>0</v>
      </c>
      <c r="Q98" s="62">
        <f t="shared" si="62"/>
        <v>0.216</v>
      </c>
      <c r="R98" s="62">
        <f t="shared" si="62"/>
        <v>0</v>
      </c>
      <c r="S98" s="62">
        <f t="shared" si="62"/>
        <v>0</v>
      </c>
      <c r="T98" s="62">
        <f t="shared" si="62"/>
        <v>0</v>
      </c>
      <c r="U98" s="62">
        <f t="shared" si="62"/>
        <v>0</v>
      </c>
      <c r="V98" s="62">
        <f t="shared" si="62"/>
        <v>0</v>
      </c>
      <c r="W98" s="62">
        <f t="shared" si="62"/>
        <v>0</v>
      </c>
      <c r="X98" s="62">
        <f t="shared" si="62"/>
        <v>0</v>
      </c>
      <c r="Y98" s="62">
        <f t="shared" si="62"/>
        <v>0</v>
      </c>
      <c r="Z98" s="62">
        <f t="shared" si="62"/>
        <v>0</v>
      </c>
      <c r="AA98" s="62">
        <f t="shared" si="62"/>
        <v>0</v>
      </c>
      <c r="AB98" s="62">
        <f t="shared" si="62"/>
        <v>0</v>
      </c>
      <c r="AC98" s="62">
        <f t="shared" si="62"/>
        <v>0</v>
      </c>
      <c r="AD98" s="62">
        <f t="shared" si="62"/>
        <v>0</v>
      </c>
      <c r="AE98" s="115">
        <f t="shared" si="62"/>
        <v>0</v>
      </c>
      <c r="AF98" s="62">
        <f t="shared" si="62"/>
        <v>0</v>
      </c>
      <c r="AG98" s="62">
        <f t="shared" si="62"/>
        <v>0</v>
      </c>
      <c r="AH98" s="62">
        <f t="shared" si="62"/>
        <v>0</v>
      </c>
      <c r="AI98" s="62">
        <f t="shared" si="62"/>
        <v>0</v>
      </c>
      <c r="AJ98" s="161">
        <f t="shared" si="62"/>
        <v>0</v>
      </c>
      <c r="AK98" s="175"/>
      <c r="AL98" s="163"/>
    </row>
    <row r="99" ht="30" hidden="1" customHeight="1" spans="1:38">
      <c r="A99" s="53"/>
      <c r="B99" s="54"/>
      <c r="C99" s="55" t="s">
        <v>72</v>
      </c>
      <c r="D99" s="180"/>
      <c r="E99" s="57"/>
      <c r="F99" s="57"/>
      <c r="G99" s="58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58"/>
      <c r="Y99" s="57"/>
      <c r="Z99" s="57"/>
      <c r="AA99" s="57"/>
      <c r="AB99" s="57"/>
      <c r="AC99" s="57"/>
      <c r="AD99" s="57"/>
      <c r="AE99" s="114"/>
      <c r="AF99" s="57"/>
      <c r="AG99" s="57"/>
      <c r="AH99" s="57"/>
      <c r="AI99" s="57"/>
      <c r="AJ99" s="158"/>
      <c r="AK99" s="174">
        <f t="shared" ref="AK99" si="63">SUM(D100:AE100)</f>
        <v>0</v>
      </c>
      <c r="AL99" s="160">
        <f>SUM(AF100:AJ100)</f>
        <v>0</v>
      </c>
    </row>
    <row r="100" ht="24" hidden="1" customHeight="1" spans="1:38">
      <c r="A100" s="59"/>
      <c r="B100" s="60"/>
      <c r="C100" s="177" t="s">
        <v>73</v>
      </c>
      <c r="D100" s="181">
        <f t="shared" ref="D100:I100" si="64">(D$24*D99)/1000</f>
        <v>0</v>
      </c>
      <c r="E100" s="62">
        <f t="shared" si="64"/>
        <v>0</v>
      </c>
      <c r="F100" s="62">
        <f t="shared" si="64"/>
        <v>0</v>
      </c>
      <c r="G100" s="62">
        <f t="shared" si="64"/>
        <v>0</v>
      </c>
      <c r="H100" s="62">
        <f t="shared" si="64"/>
        <v>0</v>
      </c>
      <c r="I100" s="62">
        <f t="shared" si="64"/>
        <v>0</v>
      </c>
      <c r="J100" s="62">
        <f t="shared" ref="J100:AJ100" si="65">(J$24*J99)/1000</f>
        <v>0</v>
      </c>
      <c r="K100" s="62">
        <f t="shared" si="65"/>
        <v>0</v>
      </c>
      <c r="L100" s="62">
        <f t="shared" si="65"/>
        <v>0</v>
      </c>
      <c r="M100" s="62">
        <f t="shared" si="65"/>
        <v>0</v>
      </c>
      <c r="N100" s="62">
        <f t="shared" si="65"/>
        <v>0</v>
      </c>
      <c r="O100" s="62">
        <f t="shared" si="65"/>
        <v>0</v>
      </c>
      <c r="P100" s="62">
        <f t="shared" si="65"/>
        <v>0</v>
      </c>
      <c r="Q100" s="62">
        <f t="shared" si="65"/>
        <v>0</v>
      </c>
      <c r="R100" s="62">
        <f t="shared" si="65"/>
        <v>0</v>
      </c>
      <c r="S100" s="62">
        <f t="shared" si="65"/>
        <v>0</v>
      </c>
      <c r="T100" s="62">
        <f t="shared" si="65"/>
        <v>0</v>
      </c>
      <c r="U100" s="62">
        <f t="shared" si="65"/>
        <v>0</v>
      </c>
      <c r="V100" s="62">
        <f t="shared" si="65"/>
        <v>0</v>
      </c>
      <c r="W100" s="62">
        <f t="shared" si="65"/>
        <v>0</v>
      </c>
      <c r="X100" s="62">
        <f t="shared" si="65"/>
        <v>0</v>
      </c>
      <c r="Y100" s="62">
        <f t="shared" si="65"/>
        <v>0</v>
      </c>
      <c r="Z100" s="62">
        <f t="shared" si="65"/>
        <v>0</v>
      </c>
      <c r="AA100" s="62">
        <f t="shared" si="65"/>
        <v>0</v>
      </c>
      <c r="AB100" s="62">
        <f t="shared" si="65"/>
        <v>0</v>
      </c>
      <c r="AC100" s="62">
        <f t="shared" si="65"/>
        <v>0</v>
      </c>
      <c r="AD100" s="62">
        <f t="shared" si="65"/>
        <v>0</v>
      </c>
      <c r="AE100" s="115">
        <f t="shared" si="65"/>
        <v>0</v>
      </c>
      <c r="AF100" s="62">
        <f t="shared" si="65"/>
        <v>0</v>
      </c>
      <c r="AG100" s="62">
        <f t="shared" si="65"/>
        <v>0</v>
      </c>
      <c r="AH100" s="62">
        <f t="shared" si="65"/>
        <v>0</v>
      </c>
      <c r="AI100" s="62">
        <f t="shared" si="65"/>
        <v>0</v>
      </c>
      <c r="AJ100" s="161">
        <f t="shared" si="65"/>
        <v>0</v>
      </c>
      <c r="AK100" s="175"/>
      <c r="AL100" s="163"/>
    </row>
    <row r="101" ht="31.15" hidden="1" customHeight="1" spans="1:38">
      <c r="A101" s="53" t="s">
        <v>84</v>
      </c>
      <c r="B101" s="54"/>
      <c r="C101" s="55" t="s">
        <v>72</v>
      </c>
      <c r="D101" s="180"/>
      <c r="E101" s="57"/>
      <c r="F101" s="57"/>
      <c r="G101" s="58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58"/>
      <c r="Y101" s="57"/>
      <c r="Z101" s="57"/>
      <c r="AA101" s="57"/>
      <c r="AB101" s="57"/>
      <c r="AC101" s="57"/>
      <c r="AD101" s="57"/>
      <c r="AE101" s="114"/>
      <c r="AF101" s="57"/>
      <c r="AG101" s="57"/>
      <c r="AH101" s="57"/>
      <c r="AI101" s="57"/>
      <c r="AJ101" s="158"/>
      <c r="AK101" s="174">
        <f t="shared" ref="AK101" si="66">SUM(D102:AE102)</f>
        <v>0</v>
      </c>
      <c r="AL101" s="160">
        <f>SUM(AF102:AJ102)</f>
        <v>0</v>
      </c>
    </row>
    <row r="102" ht="24" hidden="1" customHeight="1" spans="1:38">
      <c r="A102" s="59"/>
      <c r="B102" s="60"/>
      <c r="C102" s="177" t="s">
        <v>73</v>
      </c>
      <c r="D102" s="181">
        <f t="shared" ref="D102:I102" si="67">(D$24*D101)/1000</f>
        <v>0</v>
      </c>
      <c r="E102" s="62">
        <f t="shared" si="67"/>
        <v>0</v>
      </c>
      <c r="F102" s="62">
        <f t="shared" si="67"/>
        <v>0</v>
      </c>
      <c r="G102" s="62">
        <f t="shared" si="67"/>
        <v>0</v>
      </c>
      <c r="H102" s="62">
        <f t="shared" si="67"/>
        <v>0</v>
      </c>
      <c r="I102" s="62">
        <f t="shared" si="67"/>
        <v>0</v>
      </c>
      <c r="J102" s="62">
        <f t="shared" ref="J102:AJ102" si="68">(J$24*J101)/1000</f>
        <v>0</v>
      </c>
      <c r="K102" s="62">
        <f t="shared" si="68"/>
        <v>0</v>
      </c>
      <c r="L102" s="62">
        <f t="shared" si="68"/>
        <v>0</v>
      </c>
      <c r="M102" s="62">
        <f t="shared" si="68"/>
        <v>0</v>
      </c>
      <c r="N102" s="62">
        <f t="shared" si="68"/>
        <v>0</v>
      </c>
      <c r="O102" s="62">
        <f t="shared" si="68"/>
        <v>0</v>
      </c>
      <c r="P102" s="62">
        <f t="shared" si="68"/>
        <v>0</v>
      </c>
      <c r="Q102" s="62">
        <f t="shared" si="68"/>
        <v>0</v>
      </c>
      <c r="R102" s="62">
        <f t="shared" si="68"/>
        <v>0</v>
      </c>
      <c r="S102" s="62">
        <f t="shared" si="68"/>
        <v>0</v>
      </c>
      <c r="T102" s="62">
        <f t="shared" si="68"/>
        <v>0</v>
      </c>
      <c r="U102" s="62">
        <f t="shared" si="68"/>
        <v>0</v>
      </c>
      <c r="V102" s="62">
        <f t="shared" si="68"/>
        <v>0</v>
      </c>
      <c r="W102" s="62">
        <f t="shared" si="68"/>
        <v>0</v>
      </c>
      <c r="X102" s="62">
        <f t="shared" si="68"/>
        <v>0</v>
      </c>
      <c r="Y102" s="62">
        <f t="shared" si="68"/>
        <v>0</v>
      </c>
      <c r="Z102" s="62">
        <f t="shared" si="68"/>
        <v>0</v>
      </c>
      <c r="AA102" s="62">
        <f t="shared" si="68"/>
        <v>0</v>
      </c>
      <c r="AB102" s="62">
        <f t="shared" si="68"/>
        <v>0</v>
      </c>
      <c r="AC102" s="62">
        <f t="shared" si="68"/>
        <v>0</v>
      </c>
      <c r="AD102" s="62">
        <f t="shared" si="68"/>
        <v>0</v>
      </c>
      <c r="AE102" s="115">
        <f t="shared" si="68"/>
        <v>0</v>
      </c>
      <c r="AF102" s="62">
        <f t="shared" si="68"/>
        <v>0</v>
      </c>
      <c r="AG102" s="62">
        <f t="shared" si="68"/>
        <v>0</v>
      </c>
      <c r="AH102" s="62">
        <f t="shared" si="68"/>
        <v>0</v>
      </c>
      <c r="AI102" s="62">
        <f t="shared" si="68"/>
        <v>0</v>
      </c>
      <c r="AJ102" s="161">
        <f t="shared" si="68"/>
        <v>0</v>
      </c>
      <c r="AK102" s="175"/>
      <c r="AL102" s="163"/>
    </row>
    <row r="103" ht="24.6" spans="1:39">
      <c r="A103" s="53" t="s">
        <v>103</v>
      </c>
      <c r="B103" s="54"/>
      <c r="C103" s="182"/>
      <c r="D103" s="183" t="s">
        <v>128</v>
      </c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211"/>
      <c r="AM103" s="210"/>
    </row>
    <row r="104" ht="25.5" customHeight="1" spans="1:38">
      <c r="A104" s="59"/>
      <c r="B104" s="176"/>
      <c r="C104" s="185"/>
      <c r="D104" s="186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212"/>
    </row>
    <row r="105" ht="21" spans="1:37">
      <c r="A105" s="188"/>
      <c r="B105" s="189"/>
      <c r="C105" s="190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4"/>
      <c r="V105" s="194"/>
      <c r="W105" s="194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13"/>
      <c r="AK105" s="214"/>
    </row>
    <row r="106" ht="21" spans="1:37">
      <c r="A106" s="188"/>
      <c r="B106" s="192"/>
      <c r="C106" s="193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13"/>
      <c r="AK106" s="214"/>
    </row>
    <row r="107" ht="24.6" spans="1:37">
      <c r="A107" s="90" t="s">
        <v>105</v>
      </c>
      <c r="B107" s="195"/>
      <c r="C107" s="195"/>
      <c r="D107" s="196"/>
      <c r="E107" s="197" t="s">
        <v>106</v>
      </c>
      <c r="F107" s="197"/>
      <c r="G107" s="197"/>
      <c r="H107" s="197"/>
      <c r="I107" s="196"/>
      <c r="J107" s="196"/>
      <c r="K107" s="89" t="s">
        <v>107</v>
      </c>
      <c r="L107" s="201"/>
      <c r="M107" s="202"/>
      <c r="N107" s="202"/>
      <c r="O107" s="203"/>
      <c r="P107" s="198"/>
      <c r="Q107" s="197" t="s">
        <v>108</v>
      </c>
      <c r="R107" s="197"/>
      <c r="S107" s="197"/>
      <c r="T107" s="207"/>
      <c r="U107" s="205"/>
      <c r="V107" s="205"/>
      <c r="W107" s="205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200"/>
    </row>
    <row r="108" ht="18" spans="1:37">
      <c r="A108" s="8"/>
      <c r="B108" s="8" t="s">
        <v>109</v>
      </c>
      <c r="C108" s="8"/>
      <c r="D108" s="196"/>
      <c r="E108" s="198" t="s">
        <v>110</v>
      </c>
      <c r="F108" s="198"/>
      <c r="G108" s="198"/>
      <c r="H108" s="198"/>
      <c r="I108" s="196"/>
      <c r="J108" s="196"/>
      <c r="K108" s="198"/>
      <c r="L108" s="198"/>
      <c r="M108" s="8" t="s">
        <v>109</v>
      </c>
      <c r="N108" s="198"/>
      <c r="O108" s="198"/>
      <c r="P108" s="198"/>
      <c r="Q108" s="198" t="s">
        <v>110</v>
      </c>
      <c r="R108" s="198"/>
      <c r="S108" s="198"/>
      <c r="T108" s="198"/>
      <c r="U108" s="205"/>
      <c r="V108" s="205"/>
      <c r="W108" s="205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200"/>
    </row>
    <row r="109" ht="18" spans="1:37">
      <c r="A109" s="8"/>
      <c r="B109" s="8"/>
      <c r="C109" s="8"/>
      <c r="D109" s="196"/>
      <c r="E109" s="196"/>
      <c r="F109" s="196"/>
      <c r="G109" s="196"/>
      <c r="H109" s="196"/>
      <c r="I109" s="196"/>
      <c r="J109" s="196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205"/>
      <c r="V109" s="205"/>
      <c r="W109" s="205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200"/>
    </row>
    <row r="110" ht="24.6" spans="1:37">
      <c r="A110" s="90" t="s">
        <v>111</v>
      </c>
      <c r="B110" s="195"/>
      <c r="C110" s="195"/>
      <c r="D110" s="196"/>
      <c r="E110" s="197" t="s">
        <v>112</v>
      </c>
      <c r="F110" s="197"/>
      <c r="G110" s="197"/>
      <c r="H110" s="197"/>
      <c r="I110" s="196"/>
      <c r="J110" s="196"/>
      <c r="K110" s="89" t="s">
        <v>113</v>
      </c>
      <c r="L110" s="201"/>
      <c r="M110" s="202"/>
      <c r="N110" s="202"/>
      <c r="O110" s="203"/>
      <c r="P110" s="198"/>
      <c r="Q110" s="197" t="s">
        <v>114</v>
      </c>
      <c r="R110" s="197"/>
      <c r="S110" s="197"/>
      <c r="T110" s="202"/>
      <c r="U110" s="205"/>
      <c r="V110" s="205"/>
      <c r="W110" s="205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200"/>
    </row>
    <row r="111" ht="18" spans="1:37">
      <c r="A111" s="8"/>
      <c r="B111" s="8" t="s">
        <v>109</v>
      </c>
      <c r="C111" s="8"/>
      <c r="D111" s="196"/>
      <c r="E111" s="198" t="s">
        <v>110</v>
      </c>
      <c r="F111" s="198"/>
      <c r="G111" s="198"/>
      <c r="H111" s="198"/>
      <c r="I111" s="196"/>
      <c r="J111" s="196"/>
      <c r="K111" s="198"/>
      <c r="L111" s="198"/>
      <c r="M111" s="8" t="s">
        <v>109</v>
      </c>
      <c r="N111" s="198"/>
      <c r="O111" s="198"/>
      <c r="P111" s="198"/>
      <c r="Q111" s="198" t="s">
        <v>110</v>
      </c>
      <c r="R111" s="198"/>
      <c r="S111" s="198"/>
      <c r="T111" s="198"/>
      <c r="U111" s="205"/>
      <c r="V111" s="205"/>
      <c r="W111" s="205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200"/>
    </row>
    <row r="112" ht="18" spans="1:37">
      <c r="A112" s="8"/>
      <c r="B112" s="8"/>
      <c r="C112" s="8"/>
      <c r="D112" s="196"/>
      <c r="E112" s="198"/>
      <c r="F112" s="198"/>
      <c r="G112" s="198"/>
      <c r="H112" s="198"/>
      <c r="I112" s="196"/>
      <c r="J112" s="196"/>
      <c r="K112" s="198"/>
      <c r="L112" s="198"/>
      <c r="M112" s="8"/>
      <c r="N112" s="198"/>
      <c r="O112" s="198"/>
      <c r="P112" s="198"/>
      <c r="Q112" s="198"/>
      <c r="R112" s="198"/>
      <c r="S112" s="198"/>
      <c r="T112" s="198"/>
      <c r="U112" s="205"/>
      <c r="V112" s="205"/>
      <c r="W112" s="205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200"/>
    </row>
    <row r="113" ht="18" spans="1:37">
      <c r="A113" s="8"/>
      <c r="B113" s="8"/>
      <c r="C113" s="8"/>
      <c r="D113" s="196"/>
      <c r="E113" s="198"/>
      <c r="F113" s="198"/>
      <c r="G113" s="198"/>
      <c r="H113" s="198"/>
      <c r="I113" s="196"/>
      <c r="J113" s="196"/>
      <c r="K113" s="198"/>
      <c r="L113" s="198"/>
      <c r="M113" s="8"/>
      <c r="N113" s="198"/>
      <c r="O113" s="198"/>
      <c r="P113" s="198"/>
      <c r="Q113" s="198"/>
      <c r="R113" s="198"/>
      <c r="S113" s="198"/>
      <c r="T113" s="198"/>
      <c r="U113" s="205"/>
      <c r="V113" s="205"/>
      <c r="W113" s="205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200"/>
    </row>
    <row r="114" ht="18" spans="1:37">
      <c r="A114" s="8"/>
      <c r="B114" s="8"/>
      <c r="C114" s="8"/>
      <c r="D114" s="196"/>
      <c r="E114" s="195"/>
      <c r="F114" s="195"/>
      <c r="G114" s="196"/>
      <c r="H114" s="196"/>
      <c r="I114" s="195"/>
      <c r="J114" s="195"/>
      <c r="K114" s="198"/>
      <c r="L114" s="198"/>
      <c r="M114" s="204" t="s">
        <v>31</v>
      </c>
      <c r="N114" s="204"/>
      <c r="O114" s="204"/>
      <c r="P114" s="204"/>
      <c r="Q114" s="202"/>
      <c r="R114" s="198"/>
      <c r="S114" s="198"/>
      <c r="T114" s="198"/>
      <c r="U114" s="205"/>
      <c r="V114" s="205"/>
      <c r="W114" s="205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200"/>
    </row>
    <row r="115" ht="18" spans="1:37">
      <c r="A115" s="8" t="s">
        <v>115</v>
      </c>
      <c r="B115" s="8"/>
      <c r="C115" s="8"/>
      <c r="D115" s="196"/>
      <c r="E115" s="8" t="s">
        <v>116</v>
      </c>
      <c r="F115" s="8"/>
      <c r="G115" s="196"/>
      <c r="H115" s="196"/>
      <c r="I115" s="8" t="s">
        <v>109</v>
      </c>
      <c r="J115" s="8"/>
      <c r="K115" s="198"/>
      <c r="L115" s="198"/>
      <c r="M115" s="198" t="s">
        <v>110</v>
      </c>
      <c r="N115" s="198"/>
      <c r="O115" s="198"/>
      <c r="P115" s="198"/>
      <c r="Q115" s="198"/>
      <c r="R115" s="198"/>
      <c r="S115" s="198"/>
      <c r="T115" s="198"/>
      <c r="U115" s="205"/>
      <c r="V115" s="205"/>
      <c r="W115" s="205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200"/>
    </row>
    <row r="116" ht="18" spans="1:37">
      <c r="A116" s="8"/>
      <c r="B116" s="8"/>
      <c r="C116" s="8"/>
      <c r="D116" s="196"/>
      <c r="E116" s="196"/>
      <c r="F116" s="196"/>
      <c r="G116" s="196"/>
      <c r="H116" s="196"/>
      <c r="I116" s="196"/>
      <c r="J116" s="196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205"/>
      <c r="V116" s="205"/>
      <c r="W116" s="205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200"/>
    </row>
    <row r="117" spans="1:37">
      <c r="A117" s="6"/>
      <c r="B117" s="6"/>
      <c r="C117" s="6"/>
      <c r="D117" s="199"/>
      <c r="E117" s="199"/>
      <c r="F117" s="199"/>
      <c r="G117" s="199"/>
      <c r="H117" s="199"/>
      <c r="I117" s="199"/>
      <c r="J117" s="199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200"/>
    </row>
    <row r="118" spans="1:37">
      <c r="A118" s="6"/>
      <c r="B118" s="6"/>
      <c r="C118" s="6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200"/>
    </row>
    <row r="119" spans="1:37">
      <c r="A119" s="6"/>
      <c r="B119" s="6"/>
      <c r="C119" s="6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200"/>
    </row>
    <row r="120" spans="1:37">
      <c r="A120" s="6"/>
      <c r="B120" s="6"/>
      <c r="C120" s="6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</row>
    <row r="121" spans="1:37">
      <c r="A121" s="6"/>
      <c r="B121" s="6"/>
      <c r="C121" s="6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</row>
    <row r="122" spans="1:37">
      <c r="A122" s="6"/>
      <c r="B122" s="6"/>
      <c r="C122" s="6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</row>
    <row r="123" spans="1:37">
      <c r="A123" s="6"/>
      <c r="B123" s="6"/>
      <c r="C123" s="6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</row>
    <row r="124" spans="1:37">
      <c r="A124" s="6"/>
      <c r="B124" s="6"/>
      <c r="C124" s="6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</row>
    <row r="125" spans="1:37">
      <c r="A125" s="6"/>
      <c r="B125" s="6"/>
      <c r="C125" s="6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</row>
    <row r="126" spans="1:37">
      <c r="A126" s="6"/>
      <c r="B126" s="6"/>
      <c r="C126" s="6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</row>
    <row r="127" spans="1:37">
      <c r="A127" s="6"/>
      <c r="B127" s="6"/>
      <c r="C127" s="6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</row>
    <row r="128" spans="1:37">
      <c r="A128" s="6"/>
      <c r="B128" s="6"/>
      <c r="C128" s="6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</row>
    <row r="129" spans="1:37">
      <c r="A129" s="6"/>
      <c r="B129" s="6"/>
      <c r="C129" s="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</row>
    <row r="130" spans="1:37">
      <c r="A130" s="6"/>
      <c r="B130" s="6"/>
      <c r="C130" s="6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</row>
    <row r="131" spans="1:37">
      <c r="A131" s="6"/>
      <c r="B131" s="6"/>
      <c r="C131" s="6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</row>
    <row r="132" spans="1:37">
      <c r="A132" s="6"/>
      <c r="B132" s="6"/>
      <c r="C132" s="6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</row>
    <row r="133" spans="1:37">
      <c r="A133" s="6"/>
      <c r="B133" s="6"/>
      <c r="C133" s="6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</row>
    <row r="134" spans="1:37">
      <c r="A134" s="6"/>
      <c r="B134" s="6"/>
      <c r="C134" s="6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</row>
    <row r="135" spans="1:37">
      <c r="A135" s="6"/>
      <c r="B135" s="6"/>
      <c r="C135" s="6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</row>
    <row r="136" spans="1:37">
      <c r="A136" s="6"/>
      <c r="B136" s="6"/>
      <c r="C136" s="6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</row>
    <row r="137" spans="1:37">
      <c r="A137" s="6"/>
      <c r="B137" s="6"/>
      <c r="C137" s="6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</row>
    <row r="138" spans="1:37">
      <c r="A138" s="6"/>
      <c r="B138" s="6"/>
      <c r="C138" s="6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</row>
    <row r="139" spans="1:37">
      <c r="A139" s="6"/>
      <c r="B139" s="6"/>
      <c r="C139" s="6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</row>
    <row r="140" spans="1:37">
      <c r="A140" s="6"/>
      <c r="B140" s="6"/>
      <c r="C140" s="6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</row>
    <row r="141" spans="1:37">
      <c r="A141" s="6"/>
      <c r="B141" s="6"/>
      <c r="C141" s="6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</row>
    <row r="142" spans="1:37">
      <c r="A142" s="6"/>
      <c r="B142" s="6"/>
      <c r="C142" s="6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</row>
    <row r="143" spans="1:37">
      <c r="A143" s="2"/>
      <c r="B143" s="2"/>
      <c r="C143" s="2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</row>
    <row r="144" spans="1:37">
      <c r="A144" s="2"/>
      <c r="B144" s="2"/>
      <c r="C144" s="2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</row>
    <row r="145" spans="1:37">
      <c r="A145" s="2"/>
      <c r="B145" s="2"/>
      <c r="C145" s="2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</row>
    <row r="146" spans="1:37">
      <c r="A146" s="2"/>
      <c r="B146" s="2"/>
      <c r="C146" s="2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</row>
    <row r="147" spans="1:37">
      <c r="A147" s="2"/>
      <c r="B147" s="2"/>
      <c r="C147" s="2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</row>
    <row r="148" spans="1:37">
      <c r="A148" s="2"/>
      <c r="B148" s="2"/>
      <c r="C148" s="2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</row>
    <row r="149" spans="1:37">
      <c r="A149" s="2"/>
      <c r="B149" s="2"/>
      <c r="C149" s="2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</row>
    <row r="150" spans="1:37">
      <c r="A150" s="2"/>
      <c r="B150" s="2"/>
      <c r="C150" s="2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</row>
    <row r="151" spans="1:37">
      <c r="A151" s="2"/>
      <c r="B151" s="2"/>
      <c r="C151" s="2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</row>
    <row r="152" spans="1:37">
      <c r="A152" s="2"/>
      <c r="B152" s="2"/>
      <c r="C152" s="2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</row>
    <row r="153" spans="1:37">
      <c r="A153" s="2"/>
      <c r="B153" s="2"/>
      <c r="C153" s="2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</row>
    <row r="154" spans="1:37">
      <c r="A154" s="2"/>
      <c r="B154" s="2"/>
      <c r="C154" s="2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</row>
    <row r="155" spans="1:37">
      <c r="A155" s="2"/>
      <c r="B155" s="2"/>
      <c r="C155" s="2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</row>
    <row r="156" spans="1:37">
      <c r="A156" s="2"/>
      <c r="B156" s="2"/>
      <c r="C156" s="2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</row>
    <row r="157" spans="1:37">
      <c r="A157" s="2"/>
      <c r="B157" s="2"/>
      <c r="C157" s="2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</row>
    <row r="158" spans="1:37">
      <c r="A158" s="2"/>
      <c r="B158" s="2"/>
      <c r="C158" s="2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</row>
    <row r="159" spans="1:37">
      <c r="A159" s="2"/>
      <c r="B159" s="2"/>
      <c r="C159" s="2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</row>
    <row r="160" spans="1:37">
      <c r="A160" s="2"/>
      <c r="B160" s="2"/>
      <c r="C160" s="2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</row>
    <row r="161" spans="4:37"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</row>
    <row r="162" spans="4:37"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</row>
    <row r="163" spans="4:37"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</row>
    <row r="164" spans="4:37"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</row>
    <row r="165" spans="4:37"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</row>
    <row r="166" spans="4:37"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</row>
    <row r="167" spans="4:37"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</row>
    <row r="168" spans="4:37"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</row>
    <row r="169" spans="4:37"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</row>
    <row r="170" spans="4:37"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</row>
    <row r="171" spans="4:37"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</row>
    <row r="172" spans="4:37"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</row>
    <row r="173" spans="4:37"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</row>
    <row r="174" spans="4:37"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</row>
    <row r="175" spans="4:37"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</row>
    <row r="176" spans="4:37"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</row>
    <row r="177" spans="4:37"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</row>
    <row r="178" spans="4:37"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</row>
    <row r="179" spans="4:37"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</row>
    <row r="180" spans="4:37"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</row>
    <row r="181" spans="4:37"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</row>
    <row r="182" spans="4:37"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</row>
    <row r="183" spans="4:37"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</row>
    <row r="184" spans="4:37"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</row>
    <row r="185" spans="4:37"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</row>
    <row r="186" spans="4:37"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</row>
    <row r="187" spans="4:37"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</row>
    <row r="188" spans="4:37"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</row>
    <row r="189" spans="4:37"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</row>
    <row r="190" spans="4:37"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</row>
    <row r="191" spans="4:37"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</row>
    <row r="192" spans="4:37"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</row>
    <row r="193" spans="4:37"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</row>
    <row r="194" spans="4:37"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</row>
    <row r="195" spans="4:37"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</row>
    <row r="196" spans="4:37"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</row>
    <row r="197" spans="4:37"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</row>
    <row r="198" spans="4:37"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</row>
    <row r="199" spans="4:37"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</row>
    <row r="200" spans="4:37"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</row>
    <row r="201" spans="4:37"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</row>
    <row r="202" spans="4:37"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</row>
    <row r="203" spans="4:37"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</row>
    <row r="204" spans="4:37"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</row>
    <row r="205" spans="4:37"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</row>
    <row r="206" spans="4:37"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</row>
    <row r="207" spans="4:37"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</row>
    <row r="208" spans="4:37"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</row>
    <row r="209" spans="4:37"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</row>
    <row r="210" spans="4:37"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</row>
    <row r="211" spans="4:37"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</row>
    <row r="212" spans="4:37"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</row>
    <row r="213" spans="4:37"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</row>
    <row r="214" spans="4:37"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</row>
    <row r="215" spans="4:37"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</row>
    <row r="216" spans="4:37"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</row>
    <row r="217" spans="4:37"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</row>
    <row r="218" spans="4:37"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</row>
    <row r="219" spans="4:37"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</row>
    <row r="220" spans="4:37"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</row>
    <row r="221" spans="4:37"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</row>
    <row r="222" spans="4:37"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</row>
    <row r="223" spans="4:37"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</row>
    <row r="224" spans="4:37"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</row>
    <row r="225" spans="4:37"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</row>
    <row r="226" spans="4:37"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</row>
    <row r="227" spans="4:37"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</row>
    <row r="228" spans="4:37"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</row>
    <row r="229" spans="4:37"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</row>
    <row r="230" spans="4:37"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</row>
    <row r="231" spans="4:37"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</row>
    <row r="232" spans="4:37"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</row>
    <row r="233" spans="4:37"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</row>
    <row r="234" spans="4:37"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</row>
    <row r="235" spans="4:37"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</row>
    <row r="236" spans="4:37"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</row>
    <row r="237" spans="4:37"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</row>
    <row r="238" spans="4:37"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</row>
    <row r="239" spans="4:37"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</row>
    <row r="240" spans="4:37"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</row>
    <row r="241" spans="4:37"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</row>
    <row r="242" spans="4:37"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</row>
    <row r="243" spans="4:37"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</row>
    <row r="244" spans="4:37"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</row>
    <row r="245" spans="4:37"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</row>
    <row r="246" spans="4:37"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</row>
    <row r="247" spans="4:37"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</row>
    <row r="248" spans="4:37"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</row>
    <row r="249" spans="4:37"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</row>
    <row r="250" spans="4:37"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</row>
    <row r="251" spans="4:37"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</row>
    <row r="252" spans="4:37"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</row>
    <row r="253" spans="4:37"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</row>
    <row r="254" spans="4:37"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</row>
    <row r="255" spans="4:37"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</row>
    <row r="256" spans="4:37"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</row>
    <row r="257" spans="4:37"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</row>
    <row r="258" spans="4:37"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</row>
    <row r="259" spans="4:37"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</row>
    <row r="260" spans="4:37"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</row>
    <row r="261" spans="4:37"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</row>
    <row r="262" spans="4:37"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</row>
    <row r="263" spans="4:37"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</row>
    <row r="264" spans="4:37"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</row>
    <row r="265" spans="4:37"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</row>
    <row r="266" spans="4:37"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</row>
    <row r="267" spans="4:37"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</row>
    <row r="268" spans="4:37"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</row>
    <row r="269" spans="4:37"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</row>
    <row r="270" spans="4:37"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</row>
    <row r="271" spans="4:37"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</row>
    <row r="272" spans="4:37"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</row>
    <row r="273" spans="4:37"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</row>
    <row r="274" spans="4:37"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</row>
    <row r="275" spans="4:37"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</row>
    <row r="276" spans="4:37"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</row>
    <row r="277" spans="4:37"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</row>
    <row r="278" spans="4:37"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</row>
    <row r="279" spans="4:37"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</row>
    <row r="280" spans="4:37"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</row>
    <row r="281" spans="4:37"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</row>
    <row r="282" spans="4:37"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</row>
    <row r="283" spans="4:37"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</row>
    <row r="284" spans="4:37"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</row>
    <row r="285" spans="4:37"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</row>
    <row r="286" spans="4:37"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</row>
    <row r="287" spans="4:37"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</row>
    <row r="288" spans="4:37"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</row>
    <row r="289" spans="4:37"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</row>
    <row r="290" spans="4:37"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</row>
    <row r="291" spans="4:37"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</row>
    <row r="292" spans="4:37"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</row>
    <row r="293" spans="4:37"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</row>
    <row r="294" spans="4:37"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</row>
    <row r="295" spans="4:37"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</row>
    <row r="296" spans="4:37"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</row>
    <row r="297" spans="4:37"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</row>
    <row r="298" spans="4:37"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</row>
    <row r="299" spans="4:37"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</row>
    <row r="300" spans="4:37"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</row>
    <row r="301" spans="4:37"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</row>
    <row r="302" spans="4:37"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</row>
    <row r="303" spans="4:37"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</row>
    <row r="304" spans="4:37"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</row>
    <row r="305" spans="4:37"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</row>
    <row r="306" spans="4:37"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</row>
    <row r="307" spans="4:37"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</row>
    <row r="308" spans="4:37"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</row>
    <row r="309" spans="4:37"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</row>
    <row r="310" spans="4:37"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</row>
    <row r="311" spans="4:37"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</row>
    <row r="312" spans="4:37"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</row>
    <row r="313" spans="4:37"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</row>
    <row r="314" spans="4:37"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</row>
    <row r="315" spans="4:37"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</row>
    <row r="316" spans="4:37"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</row>
    <row r="317" spans="4:37"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</row>
    <row r="318" spans="4:37"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</row>
    <row r="319" spans="4:37"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</row>
    <row r="320" spans="4:37"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</row>
    <row r="321" spans="4:37"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</row>
    <row r="322" spans="4:37"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</row>
    <row r="323" spans="4:37"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</row>
    <row r="324" spans="4:37"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</row>
    <row r="325" spans="4:37"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</row>
    <row r="326" spans="4:37"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</row>
    <row r="327" spans="4:37"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</row>
    <row r="328" spans="4:37"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</row>
    <row r="329" spans="4:37"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</row>
    <row r="330" spans="4:37"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</row>
    <row r="331" spans="4:37"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</row>
    <row r="332" spans="4:37"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</row>
    <row r="333" spans="4:37"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</row>
    <row r="334" spans="4:37"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</row>
    <row r="335" spans="4:37"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</row>
    <row r="336" spans="4:37"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</row>
    <row r="337" spans="4:37"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</row>
    <row r="338" spans="4:37"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</row>
    <row r="339" spans="4:37"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</row>
    <row r="340" spans="4:37"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</row>
    <row r="341" spans="4:37"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</row>
    <row r="342" spans="4:37"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</row>
    <row r="343" spans="4:37"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</row>
    <row r="344" spans="4:37"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</row>
    <row r="345" spans="4:37"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</row>
    <row r="346" spans="4:37"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</row>
    <row r="347" spans="4:37"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</row>
    <row r="348" spans="4:37"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</row>
    <row r="349" spans="4:37"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</row>
    <row r="350" spans="4:37"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</row>
    <row r="351" spans="4:37"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</row>
    <row r="352" spans="4:37"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</row>
    <row r="353" spans="4:37"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</row>
    <row r="354" spans="4:37"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</row>
    <row r="355" spans="4:37"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</row>
    <row r="356" spans="4:37"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</row>
    <row r="357" spans="4:37"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</row>
    <row r="358" spans="4:37"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</row>
    <row r="359" spans="4:37"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</row>
    <row r="360" spans="4:37"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</row>
    <row r="361" spans="4:37"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</row>
    <row r="362" spans="4:37"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</row>
    <row r="363" spans="4:37"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</row>
    <row r="364" spans="4:37"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</row>
    <row r="365" spans="4:37"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</row>
    <row r="366" spans="4:37"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</row>
    <row r="367" spans="4:37"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</row>
    <row r="368" spans="4:37"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</row>
    <row r="369" spans="4:37"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</row>
    <row r="370" spans="4:37"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</row>
    <row r="371" spans="4:37"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</row>
    <row r="372" spans="4:37"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</row>
    <row r="373" spans="4:37"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</row>
    <row r="374" spans="4:37"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</row>
    <row r="375" spans="4:37"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</row>
    <row r="376" spans="4:37"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</row>
    <row r="377" spans="4:37"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</row>
    <row r="378" spans="4:37"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</row>
    <row r="379" spans="4:37"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</row>
    <row r="380" spans="4:37"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</row>
    <row r="381" spans="4:37"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</row>
    <row r="382" spans="4:37"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</row>
    <row r="383" spans="4:37"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</row>
    <row r="384" spans="4:37"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</row>
    <row r="385" spans="4:37"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</row>
    <row r="386" spans="4:37"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</row>
    <row r="387" spans="4:37"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</row>
    <row r="388" spans="4:37"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</row>
    <row r="389" spans="4:37"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</row>
    <row r="390" spans="4:37"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</row>
    <row r="391" spans="4:37"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</row>
    <row r="392" spans="4:37"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</row>
    <row r="393" spans="4:37"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</row>
    <row r="394" spans="4:37"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</row>
    <row r="395" spans="4:37"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</row>
    <row r="396" spans="4:37"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</row>
    <row r="397" spans="4:37"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</row>
    <row r="398" spans="4:37"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</row>
    <row r="399" spans="4:37"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</row>
    <row r="400" spans="4:37"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</row>
    <row r="401" spans="4:37"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</row>
    <row r="402" spans="4:37"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</row>
    <row r="403" spans="4:37"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</row>
    <row r="404" spans="4:37"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</row>
    <row r="405" spans="4:37"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</row>
    <row r="406" spans="4:37"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</row>
    <row r="407" spans="4:37"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</row>
    <row r="408" spans="4:37"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</row>
    <row r="409" spans="4:37"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</row>
    <row r="410" spans="4:37"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</row>
    <row r="411" spans="4:37"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</row>
    <row r="412" spans="4:37"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</row>
    <row r="413" spans="4:37"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</row>
    <row r="414" spans="4:37"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</row>
    <row r="415" spans="4:37"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</row>
    <row r="416" spans="4:37"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</row>
    <row r="417" spans="4:37"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15"/>
      <c r="Z417" s="215"/>
      <c r="AA417" s="215"/>
      <c r="AB417" s="215"/>
      <c r="AC417" s="215"/>
      <c r="AD417" s="215"/>
      <c r="AE417" s="215"/>
      <c r="AF417" s="215"/>
      <c r="AG417" s="215"/>
      <c r="AH417" s="215"/>
      <c r="AI417" s="215"/>
      <c r="AJ417" s="215"/>
      <c r="AK417" s="215"/>
    </row>
    <row r="418" spans="4:37"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15"/>
      <c r="Z418" s="215"/>
      <c r="AA418" s="215"/>
      <c r="AB418" s="215"/>
      <c r="AC418" s="215"/>
      <c r="AD418" s="215"/>
      <c r="AE418" s="215"/>
      <c r="AF418" s="215"/>
      <c r="AG418" s="215"/>
      <c r="AH418" s="215"/>
      <c r="AI418" s="215"/>
      <c r="AJ418" s="215"/>
      <c r="AK418" s="215"/>
    </row>
    <row r="419" spans="4:37"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15"/>
      <c r="Z419" s="215"/>
      <c r="AA419" s="215"/>
      <c r="AB419" s="215"/>
      <c r="AC419" s="215"/>
      <c r="AD419" s="215"/>
      <c r="AE419" s="215"/>
      <c r="AF419" s="215"/>
      <c r="AG419" s="215"/>
      <c r="AH419" s="215"/>
      <c r="AI419" s="215"/>
      <c r="AJ419" s="215"/>
      <c r="AK419" s="215"/>
    </row>
    <row r="420" spans="4:37"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  <c r="AA420" s="215"/>
      <c r="AB420" s="215"/>
      <c r="AC420" s="215"/>
      <c r="AD420" s="215"/>
      <c r="AE420" s="215"/>
      <c r="AF420" s="215"/>
      <c r="AG420" s="215"/>
      <c r="AH420" s="215"/>
      <c r="AI420" s="215"/>
      <c r="AJ420" s="215"/>
      <c r="AK420" s="215"/>
    </row>
    <row r="421" spans="4:37"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  <c r="AA421" s="215"/>
      <c r="AB421" s="215"/>
      <c r="AC421" s="215"/>
      <c r="AD421" s="215"/>
      <c r="AE421" s="215"/>
      <c r="AF421" s="215"/>
      <c r="AG421" s="215"/>
      <c r="AH421" s="215"/>
      <c r="AI421" s="215"/>
      <c r="AJ421" s="215"/>
      <c r="AK421" s="215"/>
    </row>
    <row r="422" spans="4:37"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  <c r="AG422" s="215"/>
      <c r="AH422" s="215"/>
      <c r="AI422" s="215"/>
      <c r="AJ422" s="215"/>
      <c r="AK422" s="215"/>
    </row>
    <row r="423" spans="4:37"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  <c r="AG423" s="215"/>
      <c r="AH423" s="215"/>
      <c r="AI423" s="215"/>
      <c r="AJ423" s="215"/>
      <c r="AK423" s="215"/>
    </row>
    <row r="424" spans="4:37"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  <c r="AG424" s="215"/>
      <c r="AH424" s="215"/>
      <c r="AI424" s="215"/>
      <c r="AJ424" s="215"/>
      <c r="AK424" s="215"/>
    </row>
    <row r="425" spans="4:37"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  <c r="AG425" s="215"/>
      <c r="AH425" s="215"/>
      <c r="AI425" s="215"/>
      <c r="AJ425" s="215"/>
      <c r="AK425" s="215"/>
    </row>
    <row r="426" spans="4:37"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</row>
    <row r="427" spans="4:37"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</row>
    <row r="428" spans="4:37"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</row>
    <row r="429" spans="4:37"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  <c r="AG429" s="215"/>
      <c r="AH429" s="215"/>
      <c r="AI429" s="215"/>
      <c r="AJ429" s="215"/>
      <c r="AK429" s="215"/>
    </row>
    <row r="430" spans="4:37"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  <c r="AA430" s="215"/>
      <c r="AB430" s="215"/>
      <c r="AC430" s="215"/>
      <c r="AD430" s="215"/>
      <c r="AE430" s="215"/>
      <c r="AF430" s="215"/>
      <c r="AG430" s="215"/>
      <c r="AH430" s="215"/>
      <c r="AI430" s="215"/>
      <c r="AJ430" s="215"/>
      <c r="AK430" s="215"/>
    </row>
    <row r="431" spans="4:37"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  <c r="AA431" s="215"/>
      <c r="AB431" s="215"/>
      <c r="AC431" s="215"/>
      <c r="AD431" s="215"/>
      <c r="AE431" s="215"/>
      <c r="AF431" s="215"/>
      <c r="AG431" s="215"/>
      <c r="AH431" s="215"/>
      <c r="AI431" s="215"/>
      <c r="AJ431" s="215"/>
      <c r="AK431" s="215"/>
    </row>
    <row r="432" spans="4:37"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  <c r="AG432" s="215"/>
      <c r="AH432" s="215"/>
      <c r="AI432" s="215"/>
      <c r="AJ432" s="215"/>
      <c r="AK432" s="215"/>
    </row>
    <row r="433" spans="4:37"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</row>
    <row r="434" spans="4:37"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  <c r="AH434" s="215"/>
      <c r="AI434" s="215"/>
      <c r="AJ434" s="215"/>
      <c r="AK434" s="215"/>
    </row>
    <row r="435" spans="4:37"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  <c r="AA435" s="215"/>
      <c r="AB435" s="215"/>
      <c r="AC435" s="215"/>
      <c r="AD435" s="215"/>
      <c r="AE435" s="215"/>
      <c r="AF435" s="215"/>
      <c r="AG435" s="215"/>
      <c r="AH435" s="215"/>
      <c r="AI435" s="215"/>
      <c r="AJ435" s="215"/>
      <c r="AK435" s="215"/>
    </row>
    <row r="436" spans="4:37"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  <c r="AA436" s="215"/>
      <c r="AB436" s="215"/>
      <c r="AC436" s="215"/>
      <c r="AD436" s="215"/>
      <c r="AE436" s="215"/>
      <c r="AF436" s="215"/>
      <c r="AG436" s="215"/>
      <c r="AH436" s="215"/>
      <c r="AI436" s="215"/>
      <c r="AJ436" s="215"/>
      <c r="AK436" s="215"/>
    </row>
    <row r="437" spans="4:37"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  <c r="AA437" s="215"/>
      <c r="AB437" s="215"/>
      <c r="AC437" s="215"/>
      <c r="AD437" s="215"/>
      <c r="AE437" s="215"/>
      <c r="AF437" s="215"/>
      <c r="AG437" s="215"/>
      <c r="AH437" s="215"/>
      <c r="AI437" s="215"/>
      <c r="AJ437" s="215"/>
      <c r="AK437" s="215"/>
    </row>
    <row r="438" spans="4:37"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  <c r="AG438" s="215"/>
      <c r="AH438" s="215"/>
      <c r="AI438" s="215"/>
      <c r="AJ438" s="215"/>
      <c r="AK438" s="215"/>
    </row>
    <row r="439" spans="4:37"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</row>
    <row r="440" spans="4:37"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</row>
    <row r="441" spans="4:37"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</row>
    <row r="442" spans="4:37"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</row>
    <row r="443" spans="4:37"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</row>
    <row r="444" spans="4:37"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</row>
    <row r="445" spans="4:37"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</row>
    <row r="446" spans="4:37"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</row>
    <row r="447" spans="4:37"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15"/>
      <c r="Z447" s="215"/>
      <c r="AA447" s="215"/>
      <c r="AB447" s="215"/>
      <c r="AC447" s="215"/>
      <c r="AD447" s="215"/>
      <c r="AE447" s="215"/>
      <c r="AF447" s="215"/>
      <c r="AG447" s="215"/>
      <c r="AH447" s="215"/>
      <c r="AI447" s="215"/>
      <c r="AJ447" s="215"/>
      <c r="AK447" s="215"/>
    </row>
    <row r="448" spans="4:37"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5"/>
      <c r="Z448" s="215"/>
      <c r="AA448" s="215"/>
      <c r="AB448" s="215"/>
      <c r="AC448" s="215"/>
      <c r="AD448" s="215"/>
      <c r="AE448" s="215"/>
      <c r="AF448" s="215"/>
      <c r="AG448" s="215"/>
      <c r="AH448" s="215"/>
      <c r="AI448" s="215"/>
      <c r="AJ448" s="215"/>
      <c r="AK448" s="215"/>
    </row>
    <row r="449" spans="4:37"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5"/>
      <c r="Z449" s="215"/>
      <c r="AA449" s="215"/>
      <c r="AB449" s="215"/>
      <c r="AC449" s="215"/>
      <c r="AD449" s="215"/>
      <c r="AE449" s="215"/>
      <c r="AF449" s="215"/>
      <c r="AG449" s="215"/>
      <c r="AH449" s="215"/>
      <c r="AI449" s="215"/>
      <c r="AJ449" s="215"/>
      <c r="AK449" s="215"/>
    </row>
    <row r="450" spans="4:37"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5"/>
      <c r="Z450" s="215"/>
      <c r="AA450" s="215"/>
      <c r="AB450" s="215"/>
      <c r="AC450" s="215"/>
      <c r="AD450" s="215"/>
      <c r="AE450" s="215"/>
      <c r="AF450" s="215"/>
      <c r="AG450" s="215"/>
      <c r="AH450" s="215"/>
      <c r="AI450" s="215"/>
      <c r="AJ450" s="215"/>
      <c r="AK450" s="215"/>
    </row>
    <row r="451" spans="4:37"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  <c r="AA451" s="215"/>
      <c r="AB451" s="215"/>
      <c r="AC451" s="215"/>
      <c r="AD451" s="215"/>
      <c r="AE451" s="215"/>
      <c r="AF451" s="215"/>
      <c r="AG451" s="215"/>
      <c r="AH451" s="215"/>
      <c r="AI451" s="215"/>
      <c r="AJ451" s="215"/>
      <c r="AK451" s="215"/>
    </row>
    <row r="452" spans="4:37"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15"/>
      <c r="Z452" s="215"/>
      <c r="AA452" s="215"/>
      <c r="AB452" s="215"/>
      <c r="AC452" s="215"/>
      <c r="AD452" s="215"/>
      <c r="AE452" s="215"/>
      <c r="AF452" s="215"/>
      <c r="AG452" s="215"/>
      <c r="AH452" s="215"/>
      <c r="AI452" s="215"/>
      <c r="AJ452" s="215"/>
      <c r="AK452" s="215"/>
    </row>
    <row r="453" spans="4:37"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15"/>
      <c r="Z453" s="215"/>
      <c r="AA453" s="215"/>
      <c r="AB453" s="215"/>
      <c r="AC453" s="215"/>
      <c r="AD453" s="215"/>
      <c r="AE453" s="215"/>
      <c r="AF453" s="215"/>
      <c r="AG453" s="215"/>
      <c r="AH453" s="215"/>
      <c r="AI453" s="215"/>
      <c r="AJ453" s="215"/>
      <c r="AK453" s="215"/>
    </row>
    <row r="454" spans="4:37"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</row>
    <row r="455" spans="4:37"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</row>
    <row r="456" spans="4:37"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</row>
    <row r="457" spans="4:37"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</row>
    <row r="458" spans="4:37"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</row>
    <row r="459" spans="4:37"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</row>
    <row r="460" spans="4:37"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</row>
    <row r="461" spans="4:37"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</row>
    <row r="462" spans="4:37"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</row>
    <row r="463" spans="4:37"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</row>
    <row r="464" spans="4:37"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  <c r="AG464" s="215"/>
      <c r="AH464" s="215"/>
      <c r="AI464" s="215"/>
      <c r="AJ464" s="215"/>
      <c r="AK464" s="215"/>
    </row>
    <row r="465" spans="4:37"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15"/>
      <c r="Z465" s="215"/>
      <c r="AA465" s="215"/>
      <c r="AB465" s="215"/>
      <c r="AC465" s="215"/>
      <c r="AD465" s="215"/>
      <c r="AE465" s="215"/>
      <c r="AF465" s="215"/>
      <c r="AG465" s="215"/>
      <c r="AH465" s="215"/>
      <c r="AI465" s="215"/>
      <c r="AJ465" s="215"/>
      <c r="AK465" s="215"/>
    </row>
    <row r="466" spans="4:37"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15"/>
      <c r="Z466" s="215"/>
      <c r="AA466" s="215"/>
      <c r="AB466" s="215"/>
      <c r="AC466" s="215"/>
      <c r="AD466" s="215"/>
      <c r="AE466" s="215"/>
      <c r="AF466" s="215"/>
      <c r="AG466" s="215"/>
      <c r="AH466" s="215"/>
      <c r="AI466" s="215"/>
      <c r="AJ466" s="215"/>
      <c r="AK466" s="215"/>
    </row>
    <row r="467" spans="4:37"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5"/>
      <c r="Z467" s="215"/>
      <c r="AA467" s="215"/>
      <c r="AB467" s="215"/>
      <c r="AC467" s="215"/>
      <c r="AD467" s="215"/>
      <c r="AE467" s="215"/>
      <c r="AF467" s="215"/>
      <c r="AG467" s="215"/>
      <c r="AH467" s="215"/>
      <c r="AI467" s="215"/>
      <c r="AJ467" s="215"/>
      <c r="AK467" s="215"/>
    </row>
    <row r="468" spans="4:37"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5"/>
      <c r="Z468" s="215"/>
      <c r="AA468" s="215"/>
      <c r="AB468" s="215"/>
      <c r="AC468" s="215"/>
      <c r="AD468" s="215"/>
      <c r="AE468" s="215"/>
      <c r="AF468" s="215"/>
      <c r="AG468" s="215"/>
      <c r="AH468" s="215"/>
      <c r="AI468" s="215"/>
      <c r="AJ468" s="215"/>
      <c r="AK468" s="215"/>
    </row>
    <row r="469" spans="4:37"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15"/>
      <c r="Z469" s="215"/>
      <c r="AA469" s="215"/>
      <c r="AB469" s="215"/>
      <c r="AC469" s="215"/>
      <c r="AD469" s="215"/>
      <c r="AE469" s="215"/>
      <c r="AF469" s="215"/>
      <c r="AG469" s="215"/>
      <c r="AH469" s="215"/>
      <c r="AI469" s="215"/>
      <c r="AJ469" s="215"/>
      <c r="AK469" s="215"/>
    </row>
    <row r="470" spans="4:37"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15"/>
      <c r="Z470" s="215"/>
      <c r="AA470" s="215"/>
      <c r="AB470" s="215"/>
      <c r="AC470" s="215"/>
      <c r="AD470" s="215"/>
      <c r="AE470" s="215"/>
      <c r="AF470" s="215"/>
      <c r="AG470" s="215"/>
      <c r="AH470" s="215"/>
      <c r="AI470" s="215"/>
      <c r="AJ470" s="215"/>
      <c r="AK470" s="215"/>
    </row>
    <row r="471" spans="4:37"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  <c r="AA471" s="215"/>
      <c r="AB471" s="215"/>
      <c r="AC471" s="215"/>
      <c r="AD471" s="215"/>
      <c r="AE471" s="215"/>
      <c r="AF471" s="215"/>
      <c r="AG471" s="215"/>
      <c r="AH471" s="215"/>
      <c r="AI471" s="215"/>
      <c r="AJ471" s="215"/>
      <c r="AK471" s="215"/>
    </row>
    <row r="472" spans="4:37"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  <c r="AG472" s="215"/>
      <c r="AH472" s="215"/>
      <c r="AI472" s="215"/>
      <c r="AJ472" s="215"/>
      <c r="AK472" s="215"/>
    </row>
    <row r="473" spans="4:37"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  <c r="AA473" s="215"/>
      <c r="AB473" s="215"/>
      <c r="AC473" s="215"/>
      <c r="AD473" s="215"/>
      <c r="AE473" s="215"/>
      <c r="AF473" s="215"/>
      <c r="AG473" s="215"/>
      <c r="AH473" s="215"/>
      <c r="AI473" s="215"/>
      <c r="AJ473" s="215"/>
      <c r="AK473" s="215"/>
    </row>
    <row r="474" spans="4:37"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</row>
    <row r="475" spans="4:37"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</row>
    <row r="476" spans="4:37"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</row>
    <row r="477" spans="4:37"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</row>
    <row r="478" spans="4:37"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</row>
    <row r="479" spans="4:37"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</row>
    <row r="480" spans="4:37"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</row>
    <row r="481" spans="4:37"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</row>
    <row r="482" spans="4:37"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</row>
    <row r="483" spans="4:37"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</row>
    <row r="484" spans="4:37"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</row>
    <row r="485" spans="4:37"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5"/>
      <c r="Z485" s="215"/>
      <c r="AA485" s="215"/>
      <c r="AB485" s="215"/>
      <c r="AC485" s="215"/>
      <c r="AD485" s="215"/>
      <c r="AE485" s="215"/>
      <c r="AF485" s="215"/>
      <c r="AG485" s="215"/>
      <c r="AH485" s="215"/>
      <c r="AI485" s="215"/>
      <c r="AJ485" s="215"/>
      <c r="AK485" s="215"/>
    </row>
    <row r="486" spans="4:37"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15"/>
      <c r="Z486" s="215"/>
      <c r="AA486" s="215"/>
      <c r="AB486" s="215"/>
      <c r="AC486" s="215"/>
      <c r="AD486" s="215"/>
      <c r="AE486" s="215"/>
      <c r="AF486" s="215"/>
      <c r="AG486" s="215"/>
      <c r="AH486" s="215"/>
      <c r="AI486" s="215"/>
      <c r="AJ486" s="215"/>
      <c r="AK486" s="215"/>
    </row>
    <row r="487" spans="4:37"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15"/>
      <c r="Z487" s="215"/>
      <c r="AA487" s="215"/>
      <c r="AB487" s="215"/>
      <c r="AC487" s="215"/>
      <c r="AD487" s="215"/>
      <c r="AE487" s="215"/>
      <c r="AF487" s="215"/>
      <c r="AG487" s="215"/>
      <c r="AH487" s="215"/>
      <c r="AI487" s="215"/>
      <c r="AJ487" s="215"/>
      <c r="AK487" s="215"/>
    </row>
    <row r="488" spans="4:37"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15"/>
      <c r="Z488" s="215"/>
      <c r="AA488" s="215"/>
      <c r="AB488" s="215"/>
      <c r="AC488" s="215"/>
      <c r="AD488" s="215"/>
      <c r="AE488" s="215"/>
      <c r="AF488" s="215"/>
      <c r="AG488" s="215"/>
      <c r="AH488" s="215"/>
      <c r="AI488" s="215"/>
      <c r="AJ488" s="215"/>
      <c r="AK488" s="215"/>
    </row>
    <row r="489" spans="4:37"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15"/>
      <c r="Z489" s="215"/>
      <c r="AA489" s="215"/>
      <c r="AB489" s="215"/>
      <c r="AC489" s="215"/>
      <c r="AD489" s="215"/>
      <c r="AE489" s="215"/>
      <c r="AF489" s="215"/>
      <c r="AG489" s="215"/>
      <c r="AH489" s="215"/>
      <c r="AI489" s="215"/>
      <c r="AJ489" s="215"/>
      <c r="AK489" s="215"/>
    </row>
    <row r="490" spans="4:37"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15"/>
      <c r="Z490" s="215"/>
      <c r="AA490" s="215"/>
      <c r="AB490" s="215"/>
      <c r="AC490" s="215"/>
      <c r="AD490" s="215"/>
      <c r="AE490" s="215"/>
      <c r="AF490" s="215"/>
      <c r="AG490" s="215"/>
      <c r="AH490" s="215"/>
      <c r="AI490" s="215"/>
      <c r="AJ490" s="215"/>
      <c r="AK490" s="215"/>
    </row>
    <row r="491" spans="4:37"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15"/>
      <c r="Z491" s="215"/>
      <c r="AA491" s="215"/>
      <c r="AB491" s="215"/>
      <c r="AC491" s="215"/>
      <c r="AD491" s="215"/>
      <c r="AE491" s="215"/>
      <c r="AF491" s="215"/>
      <c r="AG491" s="215"/>
      <c r="AH491" s="215"/>
      <c r="AI491" s="215"/>
      <c r="AJ491" s="215"/>
      <c r="AK491" s="215"/>
    </row>
    <row r="492" spans="4:37"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15"/>
      <c r="Z492" s="215"/>
      <c r="AA492" s="215"/>
      <c r="AB492" s="215"/>
      <c r="AC492" s="215"/>
      <c r="AD492" s="215"/>
      <c r="AE492" s="215"/>
      <c r="AF492" s="215"/>
      <c r="AG492" s="215"/>
      <c r="AH492" s="215"/>
      <c r="AI492" s="215"/>
      <c r="AJ492" s="215"/>
      <c r="AK492" s="215"/>
    </row>
    <row r="493" spans="4:37"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15"/>
      <c r="Z493" s="215"/>
      <c r="AA493" s="215"/>
      <c r="AB493" s="215"/>
      <c r="AC493" s="215"/>
      <c r="AD493" s="215"/>
      <c r="AE493" s="215"/>
      <c r="AF493" s="215"/>
      <c r="AG493" s="215"/>
      <c r="AH493" s="215"/>
      <c r="AI493" s="215"/>
      <c r="AJ493" s="215"/>
      <c r="AK493" s="215"/>
    </row>
    <row r="494" spans="4:37"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15"/>
      <c r="Z494" s="215"/>
      <c r="AA494" s="215"/>
      <c r="AB494" s="215"/>
      <c r="AC494" s="215"/>
      <c r="AD494" s="215"/>
      <c r="AE494" s="215"/>
      <c r="AF494" s="215"/>
      <c r="AG494" s="215"/>
      <c r="AH494" s="215"/>
      <c r="AI494" s="215"/>
      <c r="AJ494" s="215"/>
      <c r="AK494" s="215"/>
    </row>
    <row r="495" spans="4:37"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15"/>
      <c r="Z495" s="215"/>
      <c r="AA495" s="215"/>
      <c r="AB495" s="215"/>
      <c r="AC495" s="215"/>
      <c r="AD495" s="215"/>
      <c r="AE495" s="215"/>
      <c r="AF495" s="215"/>
      <c r="AG495" s="215"/>
      <c r="AH495" s="215"/>
      <c r="AI495" s="215"/>
      <c r="AJ495" s="215"/>
      <c r="AK495" s="215"/>
    </row>
    <row r="496" spans="4:37"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  <c r="AA496" s="215"/>
      <c r="AB496" s="215"/>
      <c r="AC496" s="215"/>
      <c r="AD496" s="215"/>
      <c r="AE496" s="215"/>
      <c r="AF496" s="215"/>
      <c r="AG496" s="215"/>
      <c r="AH496" s="215"/>
      <c r="AI496" s="215"/>
      <c r="AJ496" s="215"/>
      <c r="AK496" s="215"/>
    </row>
    <row r="497" spans="4:37"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  <c r="AA497" s="215"/>
      <c r="AB497" s="215"/>
      <c r="AC497" s="215"/>
      <c r="AD497" s="215"/>
      <c r="AE497" s="215"/>
      <c r="AF497" s="215"/>
      <c r="AG497" s="215"/>
      <c r="AH497" s="215"/>
      <c r="AI497" s="215"/>
      <c r="AJ497" s="215"/>
      <c r="AK497" s="215"/>
    </row>
    <row r="498" spans="4:37"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  <c r="AA498" s="215"/>
      <c r="AB498" s="215"/>
      <c r="AC498" s="215"/>
      <c r="AD498" s="215"/>
      <c r="AE498" s="215"/>
      <c r="AF498" s="215"/>
      <c r="AG498" s="215"/>
      <c r="AH498" s="215"/>
      <c r="AI498" s="215"/>
      <c r="AJ498" s="215"/>
      <c r="AK498" s="215"/>
    </row>
    <row r="499" spans="4:37"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  <c r="AA499" s="215"/>
      <c r="AB499" s="215"/>
      <c r="AC499" s="215"/>
      <c r="AD499" s="215"/>
      <c r="AE499" s="215"/>
      <c r="AF499" s="215"/>
      <c r="AG499" s="215"/>
      <c r="AH499" s="215"/>
      <c r="AI499" s="215"/>
      <c r="AJ499" s="215"/>
      <c r="AK499" s="215"/>
    </row>
    <row r="500" spans="4:37"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  <c r="AA500" s="215"/>
      <c r="AB500" s="215"/>
      <c r="AC500" s="215"/>
      <c r="AD500" s="215"/>
      <c r="AE500" s="215"/>
      <c r="AF500" s="215"/>
      <c r="AG500" s="215"/>
      <c r="AH500" s="215"/>
      <c r="AI500" s="215"/>
      <c r="AJ500" s="215"/>
      <c r="AK500" s="215"/>
    </row>
    <row r="501" spans="4:37"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  <c r="AA501" s="215"/>
      <c r="AB501" s="215"/>
      <c r="AC501" s="215"/>
      <c r="AD501" s="215"/>
      <c r="AE501" s="215"/>
      <c r="AF501" s="215"/>
      <c r="AG501" s="215"/>
      <c r="AH501" s="215"/>
      <c r="AI501" s="215"/>
      <c r="AJ501" s="215"/>
      <c r="AK501" s="215"/>
    </row>
    <row r="502" spans="4:37"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  <c r="AA502" s="215"/>
      <c r="AB502" s="215"/>
      <c r="AC502" s="215"/>
      <c r="AD502" s="215"/>
      <c r="AE502" s="215"/>
      <c r="AF502" s="215"/>
      <c r="AG502" s="215"/>
      <c r="AH502" s="215"/>
      <c r="AI502" s="215"/>
      <c r="AJ502" s="215"/>
      <c r="AK502" s="215"/>
    </row>
    <row r="503" spans="4:37"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  <c r="AA503" s="215"/>
      <c r="AB503" s="215"/>
      <c r="AC503" s="215"/>
      <c r="AD503" s="215"/>
      <c r="AE503" s="215"/>
      <c r="AF503" s="215"/>
      <c r="AG503" s="215"/>
      <c r="AH503" s="215"/>
      <c r="AI503" s="215"/>
      <c r="AJ503" s="215"/>
      <c r="AK503" s="215"/>
    </row>
    <row r="504" spans="4:37"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  <c r="AA504" s="215"/>
      <c r="AB504" s="215"/>
      <c r="AC504" s="215"/>
      <c r="AD504" s="215"/>
      <c r="AE504" s="215"/>
      <c r="AF504" s="215"/>
      <c r="AG504" s="215"/>
      <c r="AH504" s="215"/>
      <c r="AI504" s="215"/>
      <c r="AJ504" s="215"/>
      <c r="AK504" s="215"/>
    </row>
    <row r="505" spans="4:37"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  <c r="AA505" s="215"/>
      <c r="AB505" s="215"/>
      <c r="AC505" s="215"/>
      <c r="AD505" s="215"/>
      <c r="AE505" s="215"/>
      <c r="AF505" s="215"/>
      <c r="AG505" s="215"/>
      <c r="AH505" s="215"/>
      <c r="AI505" s="215"/>
      <c r="AJ505" s="215"/>
      <c r="AK505" s="215"/>
    </row>
    <row r="506" spans="4:37"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15"/>
      <c r="Z506" s="215"/>
      <c r="AA506" s="215"/>
      <c r="AB506" s="215"/>
      <c r="AC506" s="215"/>
      <c r="AD506" s="215"/>
      <c r="AE506" s="215"/>
      <c r="AF506" s="215"/>
      <c r="AG506" s="215"/>
      <c r="AH506" s="215"/>
      <c r="AI506" s="215"/>
      <c r="AJ506" s="215"/>
      <c r="AK506" s="215"/>
    </row>
    <row r="507" spans="4:37"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  <c r="AA507" s="215"/>
      <c r="AB507" s="215"/>
      <c r="AC507" s="215"/>
      <c r="AD507" s="215"/>
      <c r="AE507" s="215"/>
      <c r="AF507" s="215"/>
      <c r="AG507" s="215"/>
      <c r="AH507" s="215"/>
      <c r="AI507" s="215"/>
      <c r="AJ507" s="215"/>
      <c r="AK507" s="215"/>
    </row>
    <row r="508" spans="4:37"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15"/>
      <c r="Z508" s="215"/>
      <c r="AA508" s="215"/>
      <c r="AB508" s="215"/>
      <c r="AC508" s="215"/>
      <c r="AD508" s="215"/>
      <c r="AE508" s="215"/>
      <c r="AF508" s="215"/>
      <c r="AG508" s="215"/>
      <c r="AH508" s="215"/>
      <c r="AI508" s="215"/>
      <c r="AJ508" s="215"/>
      <c r="AK508" s="215"/>
    </row>
    <row r="509" spans="4:37"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15"/>
      <c r="Z509" s="215"/>
      <c r="AA509" s="215"/>
      <c r="AB509" s="215"/>
      <c r="AC509" s="215"/>
      <c r="AD509" s="215"/>
      <c r="AE509" s="215"/>
      <c r="AF509" s="215"/>
      <c r="AG509" s="215"/>
      <c r="AH509" s="215"/>
      <c r="AI509" s="215"/>
      <c r="AJ509" s="215"/>
      <c r="AK509" s="215"/>
    </row>
    <row r="510" spans="4:37"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</row>
    <row r="511" spans="4:37"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</row>
    <row r="512" spans="4:37"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</row>
    <row r="513" spans="4:37"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</row>
    <row r="514" spans="4:37"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</row>
    <row r="515" spans="4:37"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  <c r="AA515" s="215"/>
      <c r="AB515" s="215"/>
      <c r="AC515" s="215"/>
      <c r="AD515" s="215"/>
      <c r="AE515" s="215"/>
      <c r="AF515" s="215"/>
      <c r="AG515" s="215"/>
      <c r="AH515" s="215"/>
      <c r="AI515" s="215"/>
      <c r="AJ515" s="215"/>
      <c r="AK515" s="215"/>
    </row>
    <row r="516" spans="4:37"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</row>
    <row r="517" spans="4:37"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</row>
    <row r="518" spans="4:37"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</row>
    <row r="519" spans="4:37"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</row>
    <row r="520" spans="4:37"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</row>
    <row r="521" spans="4:37"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</row>
    <row r="522" spans="4:37"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</row>
    <row r="523" spans="4:37"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</row>
    <row r="524" spans="4:37"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</row>
    <row r="525" spans="4:37"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15"/>
      <c r="Z525" s="215"/>
      <c r="AA525" s="215"/>
      <c r="AB525" s="215"/>
      <c r="AC525" s="215"/>
      <c r="AD525" s="215"/>
      <c r="AE525" s="215"/>
      <c r="AF525" s="215"/>
      <c r="AG525" s="215"/>
      <c r="AH525" s="215"/>
      <c r="AI525" s="215"/>
      <c r="AJ525" s="215"/>
      <c r="AK525" s="215"/>
    </row>
    <row r="526" spans="4:37"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  <c r="AE526" s="215"/>
      <c r="AF526" s="215"/>
      <c r="AG526" s="215"/>
      <c r="AH526" s="215"/>
      <c r="AI526" s="215"/>
      <c r="AJ526" s="215"/>
      <c r="AK526" s="215"/>
    </row>
    <row r="527" spans="4:37"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  <c r="AG527" s="215"/>
      <c r="AH527" s="215"/>
      <c r="AI527" s="215"/>
      <c r="AJ527" s="215"/>
      <c r="AK527" s="215"/>
    </row>
    <row r="528" spans="4:37"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  <c r="AA528" s="215"/>
      <c r="AB528" s="215"/>
      <c r="AC528" s="215"/>
      <c r="AD528" s="215"/>
      <c r="AE528" s="215"/>
      <c r="AF528" s="215"/>
      <c r="AG528" s="215"/>
      <c r="AH528" s="215"/>
      <c r="AI528" s="215"/>
      <c r="AJ528" s="215"/>
      <c r="AK528" s="215"/>
    </row>
    <row r="529" spans="4:37"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  <c r="AA529" s="215"/>
      <c r="AB529" s="215"/>
      <c r="AC529" s="215"/>
      <c r="AD529" s="215"/>
      <c r="AE529" s="215"/>
      <c r="AF529" s="215"/>
      <c r="AG529" s="215"/>
      <c r="AH529" s="215"/>
      <c r="AI529" s="215"/>
      <c r="AJ529" s="215"/>
      <c r="AK529" s="215"/>
    </row>
    <row r="530" spans="4:37"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  <c r="AA530" s="215"/>
      <c r="AB530" s="215"/>
      <c r="AC530" s="215"/>
      <c r="AD530" s="215"/>
      <c r="AE530" s="215"/>
      <c r="AF530" s="215"/>
      <c r="AG530" s="215"/>
      <c r="AH530" s="215"/>
      <c r="AI530" s="215"/>
      <c r="AJ530" s="215"/>
      <c r="AK530" s="215"/>
    </row>
    <row r="531" spans="4:37"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15"/>
      <c r="Z531" s="215"/>
      <c r="AA531" s="215"/>
      <c r="AB531" s="215"/>
      <c r="AC531" s="215"/>
      <c r="AD531" s="215"/>
      <c r="AE531" s="215"/>
      <c r="AF531" s="215"/>
      <c r="AG531" s="215"/>
      <c r="AH531" s="215"/>
      <c r="AI531" s="215"/>
      <c r="AJ531" s="215"/>
      <c r="AK531" s="215"/>
    </row>
    <row r="532" spans="4:37"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15"/>
      <c r="Z532" s="215"/>
      <c r="AA532" s="215"/>
      <c r="AB532" s="215"/>
      <c r="AC532" s="215"/>
      <c r="AD532" s="215"/>
      <c r="AE532" s="215"/>
      <c r="AF532" s="215"/>
      <c r="AG532" s="215"/>
      <c r="AH532" s="215"/>
      <c r="AI532" s="215"/>
      <c r="AJ532" s="215"/>
      <c r="AK532" s="215"/>
    </row>
    <row r="533" spans="4:37"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  <c r="AA533" s="215"/>
      <c r="AB533" s="215"/>
      <c r="AC533" s="215"/>
      <c r="AD533" s="215"/>
      <c r="AE533" s="215"/>
      <c r="AF533" s="215"/>
      <c r="AG533" s="215"/>
      <c r="AH533" s="215"/>
      <c r="AI533" s="215"/>
      <c r="AJ533" s="215"/>
      <c r="AK533" s="215"/>
    </row>
    <row r="534" spans="4:37"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  <c r="AA534" s="215"/>
      <c r="AB534" s="215"/>
      <c r="AC534" s="215"/>
      <c r="AD534" s="215"/>
      <c r="AE534" s="215"/>
      <c r="AF534" s="215"/>
      <c r="AG534" s="215"/>
      <c r="AH534" s="215"/>
      <c r="AI534" s="215"/>
      <c r="AJ534" s="215"/>
      <c r="AK534" s="215"/>
    </row>
    <row r="535" spans="4:37"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</row>
    <row r="536" spans="4:37"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</row>
    <row r="537" spans="4:37"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</row>
    <row r="538" spans="4:37"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</row>
    <row r="539" spans="4:37"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</row>
    <row r="540" spans="4:37"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</row>
    <row r="541" spans="4:37"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</row>
    <row r="542" spans="4:37"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</row>
    <row r="543" spans="4:37"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  <c r="AG543" s="215"/>
      <c r="AH543" s="215"/>
      <c r="AI543" s="215"/>
      <c r="AJ543" s="215"/>
      <c r="AK543" s="215"/>
    </row>
    <row r="544" spans="4:37"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15"/>
      <c r="Z544" s="215"/>
      <c r="AA544" s="215"/>
      <c r="AB544" s="215"/>
      <c r="AC544" s="215"/>
      <c r="AD544" s="215"/>
      <c r="AE544" s="215"/>
      <c r="AF544" s="215"/>
      <c r="AG544" s="215"/>
      <c r="AH544" s="215"/>
      <c r="AI544" s="215"/>
      <c r="AJ544" s="215"/>
      <c r="AK544" s="215"/>
    </row>
    <row r="545" spans="4:37"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  <c r="AA545" s="215"/>
      <c r="AB545" s="215"/>
      <c r="AC545" s="215"/>
      <c r="AD545" s="215"/>
      <c r="AE545" s="215"/>
      <c r="AF545" s="215"/>
      <c r="AG545" s="215"/>
      <c r="AH545" s="215"/>
      <c r="AI545" s="215"/>
      <c r="AJ545" s="215"/>
      <c r="AK545" s="215"/>
    </row>
    <row r="546" spans="4:37"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  <c r="AG546" s="215"/>
      <c r="AH546" s="215"/>
      <c r="AI546" s="215"/>
      <c r="AJ546" s="215"/>
      <c r="AK546" s="215"/>
    </row>
    <row r="547" spans="4:37"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  <c r="AG547" s="215"/>
      <c r="AH547" s="215"/>
      <c r="AI547" s="215"/>
      <c r="AJ547" s="215"/>
      <c r="AK547" s="215"/>
    </row>
    <row r="548" spans="4:37"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  <c r="AG548" s="215"/>
      <c r="AH548" s="215"/>
      <c r="AI548" s="215"/>
      <c r="AJ548" s="215"/>
      <c r="AK548" s="215"/>
    </row>
    <row r="549" spans="4:37"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15"/>
      <c r="Z549" s="215"/>
      <c r="AA549" s="215"/>
      <c r="AB549" s="215"/>
      <c r="AC549" s="215"/>
      <c r="AD549" s="215"/>
      <c r="AE549" s="215"/>
      <c r="AF549" s="215"/>
      <c r="AG549" s="215"/>
      <c r="AH549" s="215"/>
      <c r="AI549" s="215"/>
      <c r="AJ549" s="215"/>
      <c r="AK549" s="215"/>
    </row>
    <row r="550" spans="4:37"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15"/>
      <c r="Z550" s="215"/>
      <c r="AA550" s="215"/>
      <c r="AB550" s="215"/>
      <c r="AC550" s="215"/>
      <c r="AD550" s="215"/>
      <c r="AE550" s="215"/>
      <c r="AF550" s="215"/>
      <c r="AG550" s="215"/>
      <c r="AH550" s="215"/>
      <c r="AI550" s="215"/>
      <c r="AJ550" s="215"/>
      <c r="AK550" s="215"/>
    </row>
    <row r="551" spans="4:37"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15"/>
      <c r="Z551" s="215"/>
      <c r="AA551" s="215"/>
      <c r="AB551" s="215"/>
      <c r="AC551" s="215"/>
      <c r="AD551" s="215"/>
      <c r="AE551" s="215"/>
      <c r="AF551" s="215"/>
      <c r="AG551" s="215"/>
      <c r="AH551" s="215"/>
      <c r="AI551" s="215"/>
      <c r="AJ551" s="215"/>
      <c r="AK551" s="215"/>
    </row>
    <row r="552" spans="4:37"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  <c r="AA552" s="215"/>
      <c r="AB552" s="215"/>
      <c r="AC552" s="215"/>
      <c r="AD552" s="215"/>
      <c r="AE552" s="215"/>
      <c r="AF552" s="215"/>
      <c r="AG552" s="215"/>
      <c r="AH552" s="215"/>
      <c r="AI552" s="215"/>
      <c r="AJ552" s="215"/>
      <c r="AK552" s="215"/>
    </row>
    <row r="553" spans="4:37"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  <c r="AA553" s="215"/>
      <c r="AB553" s="215"/>
      <c r="AC553" s="215"/>
      <c r="AD553" s="215"/>
      <c r="AE553" s="215"/>
      <c r="AF553" s="215"/>
      <c r="AG553" s="215"/>
      <c r="AH553" s="215"/>
      <c r="AI553" s="215"/>
      <c r="AJ553" s="215"/>
      <c r="AK553" s="215"/>
    </row>
    <row r="554" spans="4:37"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  <c r="AA554" s="215"/>
      <c r="AB554" s="215"/>
      <c r="AC554" s="215"/>
      <c r="AD554" s="215"/>
      <c r="AE554" s="215"/>
      <c r="AF554" s="215"/>
      <c r="AG554" s="215"/>
      <c r="AH554" s="215"/>
      <c r="AI554" s="215"/>
      <c r="AJ554" s="215"/>
      <c r="AK554" s="215"/>
    </row>
    <row r="555" spans="4:37"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</row>
    <row r="556" spans="4:37"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</row>
    <row r="557" spans="4:37"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  <c r="AA557" s="215"/>
      <c r="AB557" s="215"/>
      <c r="AC557" s="215"/>
      <c r="AD557" s="215"/>
      <c r="AE557" s="215"/>
      <c r="AF557" s="215"/>
      <c r="AG557" s="215"/>
      <c r="AH557" s="215"/>
      <c r="AI557" s="215"/>
      <c r="AJ557" s="215"/>
      <c r="AK557" s="215"/>
    </row>
    <row r="558" spans="4:37"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  <c r="AA558" s="215"/>
      <c r="AB558" s="215"/>
      <c r="AC558" s="215"/>
      <c r="AD558" s="215"/>
      <c r="AE558" s="215"/>
      <c r="AF558" s="215"/>
      <c r="AG558" s="215"/>
      <c r="AH558" s="215"/>
      <c r="AI558" s="215"/>
      <c r="AJ558" s="215"/>
      <c r="AK558" s="215"/>
    </row>
    <row r="559" spans="4:37"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  <c r="AA559" s="215"/>
      <c r="AB559" s="215"/>
      <c r="AC559" s="215"/>
      <c r="AD559" s="215"/>
      <c r="AE559" s="215"/>
      <c r="AF559" s="215"/>
      <c r="AG559" s="215"/>
      <c r="AH559" s="215"/>
      <c r="AI559" s="215"/>
      <c r="AJ559" s="215"/>
      <c r="AK559" s="215"/>
    </row>
    <row r="560" spans="4:37"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  <c r="AA560" s="215"/>
      <c r="AB560" s="215"/>
      <c r="AC560" s="215"/>
      <c r="AD560" s="215"/>
      <c r="AE560" s="215"/>
      <c r="AF560" s="215"/>
      <c r="AG560" s="215"/>
      <c r="AH560" s="215"/>
      <c r="AI560" s="215"/>
      <c r="AJ560" s="215"/>
      <c r="AK560" s="215"/>
    </row>
    <row r="561" spans="4:37"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</row>
    <row r="562" spans="4:37"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</row>
    <row r="563" spans="4:37"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</row>
    <row r="564" spans="4:37"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</row>
    <row r="565" spans="4:37"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  <c r="AA565" s="215"/>
      <c r="AB565" s="215"/>
      <c r="AC565" s="215"/>
      <c r="AD565" s="215"/>
      <c r="AE565" s="215"/>
      <c r="AF565" s="215"/>
      <c r="AG565" s="215"/>
      <c r="AH565" s="215"/>
      <c r="AI565" s="215"/>
      <c r="AJ565" s="215"/>
      <c r="AK565" s="215"/>
    </row>
    <row r="566" spans="4:37"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  <c r="AG566" s="215"/>
      <c r="AH566" s="215"/>
      <c r="AI566" s="215"/>
      <c r="AJ566" s="215"/>
      <c r="AK566" s="215"/>
    </row>
    <row r="567" spans="4:37"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  <c r="AG567" s="215"/>
      <c r="AH567" s="215"/>
      <c r="AI567" s="215"/>
      <c r="AJ567" s="215"/>
      <c r="AK567" s="215"/>
    </row>
    <row r="568" spans="4:37"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</row>
    <row r="569" spans="4:37"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</row>
    <row r="570" spans="4:37"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</row>
    <row r="571" spans="4:37"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  <c r="AG571" s="215"/>
      <c r="AH571" s="215"/>
      <c r="AI571" s="215"/>
      <c r="AJ571" s="215"/>
      <c r="AK571" s="215"/>
    </row>
    <row r="572" spans="4:37"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  <c r="AG572" s="215"/>
      <c r="AH572" s="215"/>
      <c r="AI572" s="215"/>
      <c r="AJ572" s="215"/>
      <c r="AK572" s="215"/>
    </row>
    <row r="573" spans="4:37"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  <c r="AG573" s="215"/>
      <c r="AH573" s="215"/>
      <c r="AI573" s="215"/>
      <c r="AJ573" s="215"/>
      <c r="AK573" s="215"/>
    </row>
    <row r="574" spans="4:37"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  <c r="AG574" s="215"/>
      <c r="AH574" s="215"/>
      <c r="AI574" s="215"/>
      <c r="AJ574" s="215"/>
      <c r="AK574" s="215"/>
    </row>
    <row r="575" spans="4:37"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  <c r="AG575" s="215"/>
      <c r="AH575" s="215"/>
      <c r="AI575" s="215"/>
      <c r="AJ575" s="215"/>
      <c r="AK575" s="215"/>
    </row>
    <row r="576" spans="4:37"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  <c r="AG576" s="215"/>
      <c r="AH576" s="215"/>
      <c r="AI576" s="215"/>
      <c r="AJ576" s="215"/>
      <c r="AK576" s="215"/>
    </row>
    <row r="577" spans="4:37"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215"/>
      <c r="AC577" s="215"/>
      <c r="AD577" s="215"/>
      <c r="AE577" s="215"/>
      <c r="AF577" s="215"/>
      <c r="AG577" s="215"/>
      <c r="AH577" s="215"/>
      <c r="AI577" s="215"/>
      <c r="AJ577" s="215"/>
      <c r="AK577" s="215"/>
    </row>
    <row r="578" spans="4:37"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15"/>
      <c r="Z578" s="215"/>
      <c r="AA578" s="215"/>
      <c r="AB578" s="215"/>
      <c r="AC578" s="215"/>
      <c r="AD578" s="215"/>
      <c r="AE578" s="215"/>
      <c r="AF578" s="215"/>
      <c r="AG578" s="215"/>
      <c r="AH578" s="215"/>
      <c r="AI578" s="215"/>
      <c r="AJ578" s="215"/>
      <c r="AK578" s="215"/>
    </row>
    <row r="579" spans="4:37"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15"/>
      <c r="Z579" s="215"/>
      <c r="AA579" s="215"/>
      <c r="AB579" s="215"/>
      <c r="AC579" s="215"/>
      <c r="AD579" s="215"/>
      <c r="AE579" s="215"/>
      <c r="AF579" s="215"/>
      <c r="AG579" s="215"/>
      <c r="AH579" s="215"/>
      <c r="AI579" s="215"/>
      <c r="AJ579" s="215"/>
      <c r="AK579" s="215"/>
    </row>
    <row r="580" spans="4:37"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  <c r="AG580" s="215"/>
      <c r="AH580" s="215"/>
      <c r="AI580" s="215"/>
      <c r="AJ580" s="215"/>
      <c r="AK580" s="215"/>
    </row>
    <row r="581" spans="4:37"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</row>
    <row r="582" spans="4:37"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</row>
    <row r="583" spans="4:37"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  <c r="AA583" s="215"/>
      <c r="AB583" s="215"/>
      <c r="AC583" s="215"/>
      <c r="AD583" s="215"/>
      <c r="AE583" s="215"/>
      <c r="AF583" s="215"/>
      <c r="AG583" s="215"/>
      <c r="AH583" s="215"/>
      <c r="AI583" s="215"/>
      <c r="AJ583" s="215"/>
      <c r="AK583" s="215"/>
    </row>
    <row r="584" spans="4:37"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  <c r="AA584" s="215"/>
      <c r="AB584" s="215"/>
      <c r="AC584" s="215"/>
      <c r="AD584" s="215"/>
      <c r="AE584" s="215"/>
      <c r="AF584" s="215"/>
      <c r="AG584" s="215"/>
      <c r="AH584" s="215"/>
      <c r="AI584" s="215"/>
      <c r="AJ584" s="215"/>
      <c r="AK584" s="215"/>
    </row>
    <row r="585" spans="4:37"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  <c r="AA585" s="215"/>
      <c r="AB585" s="215"/>
      <c r="AC585" s="215"/>
      <c r="AD585" s="215"/>
      <c r="AE585" s="215"/>
      <c r="AF585" s="215"/>
      <c r="AG585" s="215"/>
      <c r="AH585" s="215"/>
      <c r="AI585" s="215"/>
      <c r="AJ585" s="215"/>
      <c r="AK585" s="215"/>
    </row>
    <row r="586" spans="4:37"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  <c r="AG586" s="215"/>
      <c r="AH586" s="215"/>
      <c r="AI586" s="215"/>
      <c r="AJ586" s="215"/>
      <c r="AK586" s="215"/>
    </row>
    <row r="587" spans="4:37"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</row>
    <row r="588" spans="4:37"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</row>
    <row r="589" spans="4:37"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</row>
    <row r="590" spans="4:37"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</row>
    <row r="591" spans="4:37"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</row>
    <row r="592" spans="4:37"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</row>
    <row r="593" spans="4:37"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</row>
    <row r="594" spans="4:37"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</row>
    <row r="595" spans="4:37"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</row>
    <row r="596" spans="4:37"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</row>
    <row r="597" spans="4:37"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</row>
    <row r="598" spans="4:37"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</row>
    <row r="599" spans="4:37"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</row>
    <row r="600" spans="4:37"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</row>
    <row r="601" spans="4:37"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</row>
    <row r="602" spans="4:37"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</row>
    <row r="603" spans="4:37"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</row>
    <row r="604" spans="4:37"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</row>
    <row r="605" spans="4:37"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</row>
    <row r="606" spans="4:37"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</row>
    <row r="607" spans="4:37"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</row>
    <row r="608" spans="4:37"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</row>
    <row r="609" spans="4:37"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</row>
    <row r="610" spans="4:37"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</row>
    <row r="611" spans="4:37"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</row>
    <row r="612" spans="4:37"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</row>
    <row r="613" spans="4:37"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</row>
    <row r="614" spans="4:37"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</row>
    <row r="615" spans="4:37"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</row>
    <row r="616" spans="4:37"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  <c r="AG616" s="215"/>
      <c r="AH616" s="215"/>
      <c r="AI616" s="215"/>
      <c r="AJ616" s="215"/>
      <c r="AK616" s="215"/>
    </row>
    <row r="617" spans="4:37"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15"/>
      <c r="Z617" s="215"/>
      <c r="AA617" s="215"/>
      <c r="AB617" s="215"/>
      <c r="AC617" s="215"/>
      <c r="AD617" s="215"/>
      <c r="AE617" s="215"/>
      <c r="AF617" s="215"/>
      <c r="AG617" s="215"/>
      <c r="AH617" s="215"/>
      <c r="AI617" s="215"/>
      <c r="AJ617" s="215"/>
      <c r="AK617" s="215"/>
    </row>
    <row r="618" spans="4:37"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15"/>
      <c r="Z618" s="215"/>
      <c r="AA618" s="215"/>
      <c r="AB618" s="215"/>
      <c r="AC618" s="215"/>
      <c r="AD618" s="215"/>
      <c r="AE618" s="215"/>
      <c r="AF618" s="215"/>
      <c r="AG618" s="215"/>
      <c r="AH618" s="215"/>
      <c r="AI618" s="215"/>
      <c r="AJ618" s="215"/>
      <c r="AK618" s="215"/>
    </row>
    <row r="619" spans="4:37"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15"/>
      <c r="Z619" s="215"/>
      <c r="AA619" s="215"/>
      <c r="AB619" s="215"/>
      <c r="AC619" s="215"/>
      <c r="AD619" s="215"/>
      <c r="AE619" s="215"/>
      <c r="AF619" s="215"/>
      <c r="AG619" s="215"/>
      <c r="AH619" s="215"/>
      <c r="AI619" s="215"/>
      <c r="AJ619" s="215"/>
      <c r="AK619" s="215"/>
    </row>
    <row r="620" spans="4:37"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15"/>
      <c r="Z620" s="215"/>
      <c r="AA620" s="215"/>
      <c r="AB620" s="215"/>
      <c r="AC620" s="215"/>
      <c r="AD620" s="215"/>
      <c r="AE620" s="215"/>
      <c r="AF620" s="215"/>
      <c r="AG620" s="215"/>
      <c r="AH620" s="215"/>
      <c r="AI620" s="215"/>
      <c r="AJ620" s="215"/>
      <c r="AK620" s="215"/>
    </row>
    <row r="621" spans="4:37"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15"/>
      <c r="Z621" s="215"/>
      <c r="AA621" s="215"/>
      <c r="AB621" s="215"/>
      <c r="AC621" s="215"/>
      <c r="AD621" s="215"/>
      <c r="AE621" s="215"/>
      <c r="AF621" s="215"/>
      <c r="AG621" s="215"/>
      <c r="AH621" s="215"/>
      <c r="AI621" s="215"/>
      <c r="AJ621" s="215"/>
      <c r="AK621" s="215"/>
    </row>
    <row r="622" spans="4:37"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15"/>
      <c r="Z622" s="215"/>
      <c r="AA622" s="215"/>
      <c r="AB622" s="215"/>
      <c r="AC622" s="215"/>
      <c r="AD622" s="215"/>
      <c r="AE622" s="215"/>
      <c r="AF622" s="215"/>
      <c r="AG622" s="215"/>
      <c r="AH622" s="215"/>
      <c r="AI622" s="215"/>
      <c r="AJ622" s="215"/>
      <c r="AK622" s="215"/>
    </row>
    <row r="623" spans="4:37"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  <c r="AG623" s="215"/>
      <c r="AH623" s="215"/>
      <c r="AI623" s="215"/>
      <c r="AJ623" s="215"/>
      <c r="AK623" s="215"/>
    </row>
    <row r="624" spans="4:37"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  <c r="AG624" s="215"/>
      <c r="AH624" s="215"/>
      <c r="AI624" s="215"/>
      <c r="AJ624" s="215"/>
      <c r="AK624" s="215"/>
    </row>
    <row r="625" spans="4:37"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  <c r="AG625" s="215"/>
      <c r="AH625" s="215"/>
      <c r="AI625" s="215"/>
      <c r="AJ625" s="215"/>
      <c r="AK625" s="215"/>
    </row>
    <row r="626" spans="4:37"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  <c r="AG626" s="215"/>
      <c r="AH626" s="215"/>
      <c r="AI626" s="215"/>
      <c r="AJ626" s="215"/>
      <c r="AK626" s="215"/>
    </row>
    <row r="627" spans="4:37"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  <c r="AG627" s="215"/>
      <c r="AH627" s="215"/>
      <c r="AI627" s="215"/>
      <c r="AJ627" s="215"/>
      <c r="AK627" s="215"/>
    </row>
    <row r="628" spans="4:37"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  <c r="AG628" s="215"/>
      <c r="AH628" s="215"/>
      <c r="AI628" s="215"/>
      <c r="AJ628" s="215"/>
      <c r="AK628" s="215"/>
    </row>
    <row r="629" spans="4:37"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  <c r="AG629" s="215"/>
      <c r="AH629" s="215"/>
      <c r="AI629" s="215"/>
      <c r="AJ629" s="215"/>
      <c r="AK629" s="215"/>
    </row>
    <row r="630" spans="4:37"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  <c r="AG630" s="215"/>
      <c r="AH630" s="215"/>
      <c r="AI630" s="215"/>
      <c r="AJ630" s="215"/>
      <c r="AK630" s="215"/>
    </row>
    <row r="631" spans="4:37"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15"/>
      <c r="Z631" s="215"/>
      <c r="AA631" s="215"/>
      <c r="AB631" s="215"/>
      <c r="AC631" s="215"/>
      <c r="AD631" s="215"/>
      <c r="AE631" s="215"/>
      <c r="AF631" s="215"/>
      <c r="AG631" s="215"/>
      <c r="AH631" s="215"/>
      <c r="AI631" s="215"/>
      <c r="AJ631" s="215"/>
      <c r="AK631" s="215"/>
    </row>
    <row r="632" spans="4:37"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15"/>
      <c r="Z632" s="215"/>
      <c r="AA632" s="215"/>
      <c r="AB632" s="215"/>
      <c r="AC632" s="215"/>
      <c r="AD632" s="215"/>
      <c r="AE632" s="215"/>
      <c r="AF632" s="215"/>
      <c r="AG632" s="215"/>
      <c r="AH632" s="215"/>
      <c r="AI632" s="215"/>
      <c r="AJ632" s="215"/>
      <c r="AK632" s="215"/>
    </row>
    <row r="633" spans="4:37"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15"/>
      <c r="Z633" s="215"/>
      <c r="AA633" s="215"/>
      <c r="AB633" s="215"/>
      <c r="AC633" s="215"/>
      <c r="AD633" s="215"/>
      <c r="AE633" s="215"/>
      <c r="AF633" s="215"/>
      <c r="AG633" s="215"/>
      <c r="AH633" s="215"/>
      <c r="AI633" s="215"/>
      <c r="AJ633" s="215"/>
      <c r="AK633" s="215"/>
    </row>
    <row r="634" spans="4:37"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</row>
    <row r="635" spans="4:37"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15"/>
      <c r="Z635" s="215"/>
      <c r="AA635" s="215"/>
      <c r="AB635" s="215"/>
      <c r="AC635" s="215"/>
      <c r="AD635" s="215"/>
      <c r="AE635" s="215"/>
      <c r="AF635" s="215"/>
      <c r="AG635" s="215"/>
      <c r="AH635" s="215"/>
      <c r="AI635" s="215"/>
      <c r="AJ635" s="215"/>
      <c r="AK635" s="215"/>
    </row>
    <row r="636" spans="4:37"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</row>
    <row r="637" spans="4:37"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</row>
    <row r="638" spans="4:37"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</row>
    <row r="639" spans="4:37"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</row>
    <row r="640" spans="4:37"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</row>
    <row r="641" spans="4:37"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</row>
    <row r="642" spans="4:37"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</row>
    <row r="643" spans="4:37"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</row>
    <row r="644" spans="4:37"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</row>
    <row r="645" spans="4:37"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</row>
    <row r="646" spans="4:37"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</row>
    <row r="647" spans="4:37"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</row>
    <row r="648" spans="4:37"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</row>
    <row r="649" spans="4:37"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</row>
    <row r="650" spans="4:37"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</row>
    <row r="651" spans="4:37"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</row>
    <row r="652" spans="4:37"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</row>
    <row r="653" spans="4:37"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</row>
    <row r="654" spans="4:37"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</row>
    <row r="655" spans="4:37"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</row>
    <row r="656" spans="4:37"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</row>
    <row r="657" spans="4:37"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</row>
    <row r="658" spans="4:37"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</row>
    <row r="659" spans="4:37"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</row>
    <row r="660" spans="4:37"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</row>
    <row r="661" spans="4:37"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</row>
    <row r="662" spans="4:37"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  <c r="AC662" s="215"/>
      <c r="AD662" s="215"/>
      <c r="AE662" s="215"/>
      <c r="AF662" s="215"/>
      <c r="AG662" s="215"/>
      <c r="AH662" s="215"/>
      <c r="AI662" s="215"/>
      <c r="AJ662" s="215"/>
      <c r="AK662" s="215"/>
    </row>
    <row r="663" spans="4:37"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5"/>
      <c r="S663" s="215"/>
      <c r="T663" s="215"/>
      <c r="U663" s="215"/>
      <c r="V663" s="215"/>
      <c r="W663" s="215"/>
      <c r="X663" s="215"/>
      <c r="Y663" s="215"/>
      <c r="Z663" s="215"/>
      <c r="AA663" s="215"/>
      <c r="AB663" s="215"/>
      <c r="AC663" s="215"/>
      <c r="AD663" s="215"/>
      <c r="AE663" s="215"/>
      <c r="AF663" s="215"/>
      <c r="AG663" s="215"/>
      <c r="AH663" s="215"/>
      <c r="AI663" s="215"/>
      <c r="AJ663" s="215"/>
      <c r="AK663" s="215"/>
    </row>
    <row r="664" spans="4:37"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</row>
    <row r="665" spans="4:37"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</row>
    <row r="666" spans="4:37"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</row>
    <row r="667" spans="4:37"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</row>
    <row r="668" spans="4:37"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</row>
    <row r="669" spans="4:37"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5"/>
      <c r="S669" s="215"/>
      <c r="T669" s="215"/>
      <c r="U669" s="215"/>
      <c r="V669" s="215"/>
      <c r="W669" s="215"/>
      <c r="X669" s="215"/>
      <c r="Y669" s="215"/>
      <c r="Z669" s="215"/>
      <c r="AA669" s="215"/>
      <c r="AB669" s="215"/>
      <c r="AC669" s="215"/>
      <c r="AD669" s="215"/>
      <c r="AE669" s="215"/>
      <c r="AF669" s="215"/>
      <c r="AG669" s="215"/>
      <c r="AH669" s="215"/>
      <c r="AI669" s="215"/>
      <c r="AJ669" s="215"/>
      <c r="AK669" s="215"/>
    </row>
    <row r="670" spans="4:37"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5"/>
      <c r="O670" s="215"/>
      <c r="P670" s="215"/>
      <c r="Q670" s="215"/>
      <c r="R670" s="215"/>
      <c r="S670" s="215"/>
      <c r="T670" s="215"/>
      <c r="U670" s="215"/>
      <c r="V670" s="215"/>
      <c r="W670" s="215"/>
      <c r="X670" s="215"/>
      <c r="Y670" s="215"/>
      <c r="Z670" s="215"/>
      <c r="AA670" s="215"/>
      <c r="AB670" s="215"/>
      <c r="AC670" s="215"/>
      <c r="AD670" s="215"/>
      <c r="AE670" s="215"/>
      <c r="AF670" s="215"/>
      <c r="AG670" s="215"/>
      <c r="AH670" s="215"/>
      <c r="AI670" s="215"/>
      <c r="AJ670" s="215"/>
      <c r="AK670" s="215"/>
    </row>
    <row r="671" spans="4:37"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5"/>
      <c r="O671" s="215"/>
      <c r="P671" s="215"/>
      <c r="Q671" s="215"/>
      <c r="R671" s="215"/>
      <c r="S671" s="215"/>
      <c r="T671" s="215"/>
      <c r="U671" s="215"/>
      <c r="V671" s="215"/>
      <c r="W671" s="215"/>
      <c r="X671" s="215"/>
      <c r="Y671" s="215"/>
      <c r="Z671" s="215"/>
      <c r="AA671" s="215"/>
      <c r="AB671" s="215"/>
      <c r="AC671" s="215"/>
      <c r="AD671" s="215"/>
      <c r="AE671" s="215"/>
      <c r="AF671" s="215"/>
      <c r="AG671" s="215"/>
      <c r="AH671" s="215"/>
      <c r="AI671" s="215"/>
      <c r="AJ671" s="215"/>
      <c r="AK671" s="215"/>
    </row>
    <row r="672" spans="4:37"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5"/>
      <c r="S672" s="215"/>
      <c r="T672" s="215"/>
      <c r="U672" s="215"/>
      <c r="V672" s="215"/>
      <c r="W672" s="215"/>
      <c r="X672" s="215"/>
      <c r="Y672" s="215"/>
      <c r="Z672" s="215"/>
      <c r="AA672" s="215"/>
      <c r="AB672" s="215"/>
      <c r="AC672" s="215"/>
      <c r="AD672" s="215"/>
      <c r="AE672" s="215"/>
      <c r="AF672" s="215"/>
      <c r="AG672" s="215"/>
      <c r="AH672" s="215"/>
      <c r="AI672" s="215"/>
      <c r="AJ672" s="215"/>
      <c r="AK672" s="215"/>
    </row>
    <row r="673" spans="4:37"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5"/>
      <c r="O673" s="215"/>
      <c r="P673" s="215"/>
      <c r="Q673" s="215"/>
      <c r="R673" s="215"/>
      <c r="S673" s="215"/>
      <c r="T673" s="215"/>
      <c r="U673" s="215"/>
      <c r="V673" s="215"/>
      <c r="W673" s="215"/>
      <c r="X673" s="215"/>
      <c r="Y673" s="215"/>
      <c r="Z673" s="215"/>
      <c r="AA673" s="215"/>
      <c r="AB673" s="215"/>
      <c r="AC673" s="215"/>
      <c r="AD673" s="215"/>
      <c r="AE673" s="215"/>
      <c r="AF673" s="215"/>
      <c r="AG673" s="215"/>
      <c r="AH673" s="215"/>
      <c r="AI673" s="215"/>
      <c r="AJ673" s="215"/>
      <c r="AK673" s="215"/>
    </row>
    <row r="674" spans="4:37"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5"/>
      <c r="O674" s="215"/>
      <c r="P674" s="215"/>
      <c r="Q674" s="215"/>
      <c r="R674" s="215"/>
      <c r="S674" s="215"/>
      <c r="T674" s="215"/>
      <c r="U674" s="215"/>
      <c r="V674" s="215"/>
      <c r="W674" s="215"/>
      <c r="X674" s="215"/>
      <c r="Y674" s="215"/>
      <c r="Z674" s="215"/>
      <c r="AA674" s="215"/>
      <c r="AB674" s="215"/>
      <c r="AC674" s="215"/>
      <c r="AD674" s="215"/>
      <c r="AE674" s="215"/>
      <c r="AF674" s="215"/>
      <c r="AG674" s="215"/>
      <c r="AH674" s="215"/>
      <c r="AI674" s="215"/>
      <c r="AJ674" s="215"/>
      <c r="AK674" s="215"/>
    </row>
    <row r="675" spans="4:37"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5"/>
      <c r="S675" s="215"/>
      <c r="T675" s="215"/>
      <c r="U675" s="215"/>
      <c r="V675" s="215"/>
      <c r="W675" s="215"/>
      <c r="X675" s="215"/>
      <c r="Y675" s="215"/>
      <c r="Z675" s="215"/>
      <c r="AA675" s="215"/>
      <c r="AB675" s="215"/>
      <c r="AC675" s="215"/>
      <c r="AD675" s="215"/>
      <c r="AE675" s="215"/>
      <c r="AF675" s="215"/>
      <c r="AG675" s="215"/>
      <c r="AH675" s="215"/>
      <c r="AI675" s="215"/>
      <c r="AJ675" s="215"/>
      <c r="AK675" s="215"/>
    </row>
    <row r="676" spans="4:37"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5"/>
      <c r="O676" s="215"/>
      <c r="P676" s="215"/>
      <c r="Q676" s="215"/>
      <c r="R676" s="215"/>
      <c r="S676" s="215"/>
      <c r="T676" s="215"/>
      <c r="U676" s="215"/>
      <c r="V676" s="215"/>
      <c r="W676" s="215"/>
      <c r="X676" s="215"/>
      <c r="Y676" s="215"/>
      <c r="Z676" s="215"/>
      <c r="AA676" s="215"/>
      <c r="AB676" s="215"/>
      <c r="AC676" s="215"/>
      <c r="AD676" s="215"/>
      <c r="AE676" s="215"/>
      <c r="AF676" s="215"/>
      <c r="AG676" s="215"/>
      <c r="AH676" s="215"/>
      <c r="AI676" s="215"/>
      <c r="AJ676" s="215"/>
      <c r="AK676" s="215"/>
    </row>
    <row r="677" spans="4:37"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/>
      <c r="O677" s="215"/>
      <c r="P677" s="215"/>
      <c r="Q677" s="215"/>
      <c r="R677" s="215"/>
      <c r="S677" s="215"/>
      <c r="T677" s="215"/>
      <c r="U677" s="215"/>
      <c r="V677" s="215"/>
      <c r="W677" s="215"/>
      <c r="X677" s="215"/>
      <c r="Y677" s="215"/>
      <c r="Z677" s="215"/>
      <c r="AA677" s="215"/>
      <c r="AB677" s="215"/>
      <c r="AC677" s="215"/>
      <c r="AD677" s="215"/>
      <c r="AE677" s="215"/>
      <c r="AF677" s="215"/>
      <c r="AG677" s="215"/>
      <c r="AH677" s="215"/>
      <c r="AI677" s="215"/>
      <c r="AJ677" s="215"/>
      <c r="AK677" s="215"/>
    </row>
  </sheetData>
  <sheetProtection selectLockedCells="1" formatCells="0" formatColumns="0" formatRows="0" deleteRows="0"/>
  <mergeCells count="23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J18:AL18"/>
    <mergeCell ref="AE19:AI19"/>
    <mergeCell ref="A20:C20"/>
    <mergeCell ref="AJ20:AK20"/>
    <mergeCell ref="B107:C107"/>
    <mergeCell ref="E107:H107"/>
    <mergeCell ref="K107:L107"/>
    <mergeCell ref="M107:N107"/>
    <mergeCell ref="Q107:S107"/>
    <mergeCell ref="E108:H108"/>
    <mergeCell ref="Q108:T108"/>
    <mergeCell ref="B110:C110"/>
    <mergeCell ref="E110:H110"/>
    <mergeCell ref="K110:L110"/>
    <mergeCell ref="Q110:S110"/>
    <mergeCell ref="E111:H111"/>
    <mergeCell ref="Q111:T111"/>
    <mergeCell ref="E114:F114"/>
    <mergeCell ref="I114:J114"/>
    <mergeCell ref="M114:P114"/>
    <mergeCell ref="M115:Q115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C103:C104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K99:AK100"/>
    <mergeCell ref="AK101:AK102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L99:AL100"/>
    <mergeCell ref="AL101:AL102"/>
    <mergeCell ref="AM27:AN28"/>
    <mergeCell ref="A18:C19"/>
    <mergeCell ref="AH12:AK14"/>
    <mergeCell ref="AH9:AK10"/>
    <mergeCell ref="A9:C10"/>
    <mergeCell ref="D9:E11"/>
    <mergeCell ref="F9:G11"/>
    <mergeCell ref="H9:I11"/>
    <mergeCell ref="J9:K11"/>
    <mergeCell ref="L9:M11"/>
    <mergeCell ref="D103:AL104"/>
  </mergeCells>
  <pageMargins left="0.550694444444444" right="0" top="0.393055555555556" bottom="0.236111111111111" header="0.354166666666667" footer="0"/>
  <pageSetup paperSize="9" scale="47" fitToHeight="2" orientation="landscape" verticalDpi="360"/>
  <headerFooter alignWithMargins="0"/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EB1E1D69-4FCF-4BFC-8DF5-DB7C88F24CEC}">
  <ds:schemaRefs/>
</ds:datastoreItem>
</file>

<file path=customXml/itemProps2.xml><?xml version="1.0" encoding="utf-8"?>
<ds:datastoreItem xmlns:ds="http://schemas.openxmlformats.org/officeDocument/2006/customXml" ds:itemID="{E676EAC3-8DCB-44AA-9D73-E020295D4938}">
  <ds:schemaRefs/>
</ds:datastoreItem>
</file>

<file path=customXml/itemProps3.xml><?xml version="1.0" encoding="utf-8"?>
<ds:datastoreItem xmlns:ds="http://schemas.openxmlformats.org/officeDocument/2006/customXml" ds:itemID="{A243CD58-0881-4889-88AB-829789BEF7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меню шаблон </vt:lpstr>
      <vt:lpstr>меню шаблон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2024-04-01T06:12:00Z</cp:lastPrinted>
  <dcterms:modified xsi:type="dcterms:W3CDTF">2025-05-19T07:23:41Z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D5AF810E3E744308AF72C35DAA299F7A_12</vt:lpwstr>
  </property>
  <property fmtid="{D5CDD505-2E9C-101B-9397-08002B2CF9AE}" pid="19" name="KSOProductBuildVer">
    <vt:lpwstr>1049-12.2.0.20795</vt:lpwstr>
  </property>
</Properties>
</file>