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2)" sheetId="55" r:id="rId2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'!$A$4:$V$56</definedName>
    <definedName name="_xlnm.Print_Area" localSheetId="1">'меню шаблон  (2)'!$A$4:$V$56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<sst xmlns="http://schemas.openxmlformats.org/spreadsheetml/2006/main" count="406" uniqueCount="132">
  <si>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</si>
  <si>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</si>
  <si>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</si>
  <si>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</si>
  <si>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</si>
  <si>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</si>
  <si>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</si>
  <si>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20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</si>
  <si>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</si>
  <si>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</si>
  <si>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</si>
  <si>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</si>
  <si>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</si>
  <si>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</si>
  <si>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</si>
  <si>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</si>
  <si>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</si>
  <si>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</si>
  <si>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</si>
  <si>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</si>
  <si>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</si>
  <si>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</si>
  <si>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</si>
  <si>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</si>
  <si>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</si>
  <si>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</si>
  <si>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</si>
  <si>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</si>
  <si>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</si>
  <si>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</si>
  <si>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</si>
  <si>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</si>
  <si>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</si>
  <si>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</si>
  <si>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</si>
  <si>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</si>
  <si>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</si>
  <si>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</si>
  <si>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</si>
  <si>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</si>
  <si>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</si>
  <si>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 xml:space="preserve">Бутерброд с маслом </t>
  </si>
  <si>
    <t>Суп молочный овсянный</t>
  </si>
  <si>
    <t xml:space="preserve">Кофейный напиток с молком </t>
  </si>
  <si>
    <t>Яблоки</t>
  </si>
  <si>
    <t>ОБЕД</t>
  </si>
  <si>
    <t>Суп картофельный с рыбными фрикадельками</t>
  </si>
  <si>
    <t xml:space="preserve">Гуляш из говядины </t>
  </si>
  <si>
    <t>Каша Артек</t>
  </si>
  <si>
    <t>Салат из белокочанной капусты</t>
  </si>
  <si>
    <t>Фрикадедьки рыбные</t>
  </si>
  <si>
    <t>Сок фруктовый</t>
  </si>
  <si>
    <t>Хлеб пшеничный</t>
  </si>
  <si>
    <t>Хлеб ржаной</t>
  </si>
  <si>
    <t>ПОЛДНИК</t>
  </si>
  <si>
    <t>Винегрет овощной</t>
  </si>
  <si>
    <t>Чай с сахаром</t>
  </si>
  <si>
    <t>на    довольствующихся</t>
  </si>
  <si>
    <t>на персонал</t>
  </si>
  <si>
    <t>Выход --- вес  порций</t>
  </si>
  <si>
    <t>30/10</t>
  </si>
  <si>
    <t>200/2</t>
  </si>
  <si>
    <t>180</t>
  </si>
  <si>
    <t>70</t>
  </si>
  <si>
    <t>200</t>
  </si>
  <si>
    <t>120</t>
  </si>
  <si>
    <t>150/5</t>
  </si>
  <si>
    <t>60</t>
  </si>
  <si>
    <t>30</t>
  </si>
  <si>
    <t>150</t>
  </si>
  <si>
    <t>38</t>
  </si>
  <si>
    <t>Количество порций</t>
  </si>
  <si>
    <t>Вода</t>
  </si>
  <si>
    <t>г.</t>
  </si>
  <si>
    <t>кг.</t>
  </si>
  <si>
    <t>Молоко</t>
  </si>
  <si>
    <t>Масло сливочное</t>
  </si>
  <si>
    <t>Сахар</t>
  </si>
  <si>
    <t>Соль</t>
  </si>
  <si>
    <t>Масло растительное</t>
  </si>
  <si>
    <t>Мука пшеничная</t>
  </si>
  <si>
    <t>Капуста свежая</t>
  </si>
  <si>
    <t xml:space="preserve">Картофель </t>
  </si>
  <si>
    <t>Лук репчатый</t>
  </si>
  <si>
    <t>Морковь</t>
  </si>
  <si>
    <t>Свекла</t>
  </si>
  <si>
    <t>Сыр полутвердый</t>
  </si>
  <si>
    <t>Говядина</t>
  </si>
  <si>
    <t>Крупа овсянная</t>
  </si>
  <si>
    <t>Крупа Артек</t>
  </si>
  <si>
    <t>Лимонная кислота</t>
  </si>
  <si>
    <t>Филе минтая</t>
  </si>
  <si>
    <t>Яйца</t>
  </si>
  <si>
    <t>3 шт</t>
  </si>
  <si>
    <t>Чай</t>
  </si>
  <si>
    <t>Лимон</t>
  </si>
  <si>
    <t>Крахмал картофельный</t>
  </si>
  <si>
    <t>Томатная паста</t>
  </si>
  <si>
    <t>Кофейный напиток</t>
  </si>
  <si>
    <t>Крупа рисовая</t>
  </si>
  <si>
    <t xml:space="preserve">Огурцы консервированные </t>
  </si>
  <si>
    <t>Крупа манная</t>
  </si>
  <si>
    <t>34 шт</t>
  </si>
  <si>
    <t>Сухари панировочные</t>
  </si>
  <si>
    <t xml:space="preserve">Всего позиций </t>
  </si>
  <si>
    <t>Двадцать шесть</t>
  </si>
  <si>
    <t>Медсестра</t>
  </si>
  <si>
    <t>Л.А Будзинская</t>
  </si>
  <si>
    <t>Повар</t>
  </si>
  <si>
    <t>В.А.Степаненко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</si>
  <si>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</si>
  <si>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</si>
  <si>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</si>
  <si>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</si>
  <si>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</si>
  <si>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</si>
  <si>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</si>
  <si>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</si>
  <si>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2-3 лет</t>
  </si>
  <si>
    <t xml:space="preserve">Кофейный напиток с молоком </t>
  </si>
  <si>
    <t>Рыбные фрикадельки</t>
  </si>
  <si>
    <t>150/2</t>
  </si>
  <si>
    <t>120/5</t>
  </si>
  <si>
    <t>40</t>
  </si>
  <si>
    <t>20</t>
  </si>
  <si>
    <t xml:space="preserve">Свекла </t>
  </si>
  <si>
    <t>Сыр полутветдый</t>
  </si>
  <si>
    <t>9 шт</t>
  </si>
  <si>
    <t>Сыр</t>
  </si>
  <si>
    <t>Огурцы консервированные</t>
  </si>
  <si>
    <t>11 шт</t>
  </si>
  <si>
    <t>Двадцать пять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</si>
</sst>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2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i/>
      <sz val="20"/>
      <name val="Times New Roman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39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6" borderId="40" applyNumberFormat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2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Border="1"/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3" xfId="0" applyBorder="1"/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0" xfId="0" applyFont="1" applyBorder="1"/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7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 applyBorder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2" fillId="0" borderId="16" xfId="0" applyNumberFormat="1" applyFont="1" applyBorder="1" applyAlignment="1" applyProtection="1">
      <alignment horizontal="center"/>
      <protection locked="0"/>
    </xf>
    <xf numFmtId="0" fontId="22" fillId="0" borderId="29" xfId="0" applyNumberFormat="1" applyFont="1" applyBorder="1" applyAlignment="1">
      <alignment horizontal="center"/>
    </xf>
    <xf numFmtId="0" fontId="23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28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/>
    </xf>
    <xf numFmtId="180" fontId="7" fillId="0" borderId="27" xfId="0" applyNumberFormat="1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10" fillId="2" borderId="0" xfId="0" applyFont="1" applyFill="1" applyBorder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4" fillId="2" borderId="28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/>
    </xf>
    <xf numFmtId="0" fontId="24" fillId="2" borderId="27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/>
    <xf numFmtId="180" fontId="7" fillId="0" borderId="31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/>
    </xf>
    <xf numFmtId="180" fontId="7" fillId="0" borderId="3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2" borderId="0" xfId="0" applyFont="1" applyFill="1"/>
    <xf numFmtId="49" fontId="9" fillId="0" borderId="33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3" fillId="0" borderId="28" xfId="0" applyNumberFormat="1" applyFont="1" applyBorder="1" applyAlignment="1" applyProtection="1">
      <alignment horizontal="center" vertical="justify"/>
      <protection locked="0"/>
    </xf>
    <xf numFmtId="0" fontId="6" fillId="0" borderId="27" xfId="0" applyNumberFormat="1" applyFont="1" applyBorder="1" applyAlignment="1">
      <alignment horizontal="center"/>
    </xf>
    <xf numFmtId="0" fontId="28" fillId="0" borderId="11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28" fillId="0" borderId="18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center" wrapText="1"/>
      <protection locked="0"/>
    </xf>
    <xf numFmtId="180" fontId="7" fillId="0" borderId="34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justify"/>
    </xf>
    <xf numFmtId="0" fontId="30" fillId="0" borderId="0" xfId="0" applyFont="1" applyAlignment="1">
      <alignment horizontal="center" vertical="justify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justify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vertical="justify"/>
      <protection locked="0"/>
    </xf>
    <xf numFmtId="0" fontId="5" fillId="0" borderId="0" xfId="0" applyNumberFormat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8" fillId="0" borderId="0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51"/>
  <sheetViews>
    <sheetView showZeros="0" zoomScale="50" zoomScaleNormal="50" zoomScaleSheetLayoutView="75" topLeftCell="B65" workbookViewId="0">
      <selection activeCell="A4" sqref="A4:AN118"/>
    </sheetView>
  </sheetViews>
  <sheetFormatPr defaultColWidth="9" defaultRowHeight="13.2"/>
  <cols>
    <col min="1" max="1" width="47.287037037037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20" customWidth="1"/>
    <col min="13" max="13" width="14.4259259259259" customWidth="1"/>
    <col min="14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12.712962962963" customWidth="1"/>
    <col min="22" max="22" width="13.8518518518519" customWidth="1"/>
    <col min="23" max="23" width="13.712962962963" customWidth="1"/>
    <col min="24" max="24" width="13.287037037037" customWidth="1"/>
    <col min="25" max="25" width="13.8518518518519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1" width="5.2962962962963" customWidth="1"/>
    <col min="32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7"/>
      <c r="AH5" s="117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8"/>
      <c r="AH6" s="118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19" t="s">
        <v>8</v>
      </c>
      <c r="AI7" s="120"/>
      <c r="AJ7" s="120"/>
      <c r="AK7" s="121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2" t="s">
        <v>9</v>
      </c>
      <c r="AH8" s="119">
        <v>504202</v>
      </c>
      <c r="AI8" s="120"/>
      <c r="AJ8" s="120"/>
      <c r="AK8" s="121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21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3"/>
      <c r="AI9" s="123"/>
      <c r="AJ9" s="123"/>
      <c r="AK9" s="123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2" t="s">
        <v>19</v>
      </c>
      <c r="AH10" s="123"/>
      <c r="AI10" s="123"/>
      <c r="AJ10" s="123"/>
      <c r="AK10" s="123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2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4"/>
      <c r="AI12" s="125"/>
      <c r="AJ12" s="125"/>
      <c r="AK12" s="126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40</v>
      </c>
      <c r="G13" s="19"/>
      <c r="H13" s="19">
        <f>F13*D13</f>
        <v>6964.4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7"/>
      <c r="AI13" s="128"/>
      <c r="AJ13" s="128"/>
      <c r="AK13" s="129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0"/>
      <c r="AI14" s="9"/>
      <c r="AJ14" s="9"/>
      <c r="AK14" s="131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2"/>
      <c r="AI15" s="132"/>
      <c r="AJ15" s="132"/>
      <c r="AK15" s="132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6964.4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40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3"/>
      <c r="AJ18" s="134" t="s">
        <v>35</v>
      </c>
      <c r="AK18" s="135"/>
      <c r="AL18" s="136"/>
      <c r="AM18" s="137"/>
      <c r="AN18" s="137"/>
    </row>
    <row r="19" ht="12" customHeight="1" spans="1:40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  <c r="AM19" s="137"/>
      <c r="AN19" s="137"/>
    </row>
    <row r="20" s="2" customFormat="1" ht="24" customHeight="1" spans="1:40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  <c r="AM20" s="145"/>
      <c r="AN20" s="145"/>
    </row>
    <row r="21" ht="159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 t="s">
        <v>50</v>
      </c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4"/>
      <c r="AA21" s="104"/>
      <c r="AB21" s="104"/>
      <c r="AC21" s="104"/>
      <c r="AD21" s="104"/>
      <c r="AE21" s="105"/>
      <c r="AF21" s="106"/>
      <c r="AG21" s="146"/>
      <c r="AH21" s="146"/>
      <c r="AI21" s="146"/>
      <c r="AJ21" s="147"/>
      <c r="AK21" s="148" t="s">
        <v>57</v>
      </c>
      <c r="AL21" s="149" t="s">
        <v>58</v>
      </c>
      <c r="AM21" s="150"/>
      <c r="AN21" s="150"/>
      <c r="AO21" s="17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>
        <v>15</v>
      </c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1">
        <v>33</v>
      </c>
      <c r="AK22" s="41">
        <v>34</v>
      </c>
      <c r="AL22" s="42">
        <v>35</v>
      </c>
      <c r="AM22" s="150"/>
      <c r="AN22" s="150"/>
      <c r="AO22" s="177"/>
    </row>
    <row r="23" s="4" customFormat="1" ht="18.75" customHeight="1" spans="1:41">
      <c r="A23" s="43" t="s">
        <v>59</v>
      </c>
      <c r="B23" s="43"/>
      <c r="C23" s="44"/>
      <c r="D23" s="45"/>
      <c r="E23" s="46" t="s">
        <v>60</v>
      </c>
      <c r="F23" s="47" t="s">
        <v>61</v>
      </c>
      <c r="G23" s="46" t="s">
        <v>62</v>
      </c>
      <c r="H23" s="48"/>
      <c r="I23" s="81" t="s">
        <v>63</v>
      </c>
      <c r="J23" s="82"/>
      <c r="K23" s="48"/>
      <c r="L23" s="81" t="s">
        <v>64</v>
      </c>
      <c r="M23" s="48" t="s">
        <v>65</v>
      </c>
      <c r="N23" s="81" t="s">
        <v>66</v>
      </c>
      <c r="O23" s="48" t="s">
        <v>67</v>
      </c>
      <c r="P23" s="48" t="s">
        <v>68</v>
      </c>
      <c r="Q23" s="48" t="s">
        <v>69</v>
      </c>
      <c r="R23" s="48" t="s">
        <v>68</v>
      </c>
      <c r="S23" s="48" t="s">
        <v>70</v>
      </c>
      <c r="T23" s="48"/>
      <c r="U23" s="48"/>
      <c r="V23" s="48"/>
      <c r="W23" s="46" t="s">
        <v>67</v>
      </c>
      <c r="X23" s="46" t="s">
        <v>62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2"/>
      <c r="AK23" s="153"/>
      <c r="AL23" s="154"/>
      <c r="AM23" s="155"/>
      <c r="AN23" s="155"/>
      <c r="AO23" s="178"/>
    </row>
    <row r="24" s="3" customFormat="1" ht="19.5" customHeight="1" spans="1:41">
      <c r="A24" s="49" t="s">
        <v>71</v>
      </c>
      <c r="B24" s="49"/>
      <c r="C24" s="50"/>
      <c r="D24" s="51"/>
      <c r="E24" s="52">
        <v>40</v>
      </c>
      <c r="F24" s="52">
        <v>40</v>
      </c>
      <c r="G24" s="51">
        <v>40</v>
      </c>
      <c r="H24" s="52"/>
      <c r="I24" s="52">
        <v>40</v>
      </c>
      <c r="J24" s="52"/>
      <c r="K24" s="52"/>
      <c r="L24" s="52">
        <v>40</v>
      </c>
      <c r="M24" s="52">
        <v>40</v>
      </c>
      <c r="N24" s="52">
        <v>40</v>
      </c>
      <c r="O24" s="52">
        <v>40</v>
      </c>
      <c r="P24" s="52">
        <v>40</v>
      </c>
      <c r="Q24" s="52">
        <v>40</v>
      </c>
      <c r="R24" s="52">
        <v>40</v>
      </c>
      <c r="S24" s="52">
        <v>40</v>
      </c>
      <c r="T24" s="52"/>
      <c r="U24" s="52"/>
      <c r="V24" s="52"/>
      <c r="W24" s="51">
        <v>40</v>
      </c>
      <c r="X24" s="51">
        <v>40</v>
      </c>
      <c r="Y24" s="52"/>
      <c r="Z24" s="111"/>
      <c r="AA24" s="111"/>
      <c r="AB24" s="111"/>
      <c r="AC24" s="111"/>
      <c r="AD24" s="111"/>
      <c r="AE24" s="112"/>
      <c r="AF24" s="111"/>
      <c r="AG24" s="111"/>
      <c r="AH24" s="111"/>
      <c r="AI24" s="111"/>
      <c r="AJ24" s="156"/>
      <c r="AK24" s="157"/>
      <c r="AL24" s="158"/>
      <c r="AM24" s="150"/>
      <c r="AN24" s="150"/>
      <c r="AO24" s="17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69</v>
      </c>
      <c r="G25" s="58">
        <v>108</v>
      </c>
      <c r="H25" s="57"/>
      <c r="I25" s="57"/>
      <c r="J25" s="57"/>
      <c r="K25" s="57"/>
      <c r="L25" s="57">
        <v>140</v>
      </c>
      <c r="M25" s="57"/>
      <c r="N25" s="57">
        <v>120</v>
      </c>
      <c r="O25" s="57">
        <v>6</v>
      </c>
      <c r="P25" s="57"/>
      <c r="Q25" s="57"/>
      <c r="R25" s="57"/>
      <c r="S25" s="57"/>
      <c r="T25" s="57"/>
      <c r="U25" s="57"/>
      <c r="V25" s="57"/>
      <c r="W25" s="58"/>
      <c r="X25" s="58">
        <v>150</v>
      </c>
      <c r="Y25" s="57"/>
      <c r="Z25" s="57"/>
      <c r="AA25" s="57"/>
      <c r="AB25" s="57"/>
      <c r="AC25" s="57"/>
      <c r="AD25" s="57"/>
      <c r="AE25" s="113"/>
      <c r="AF25" s="57"/>
      <c r="AG25" s="57"/>
      <c r="AH25" s="57"/>
      <c r="AI25" s="57"/>
      <c r="AJ25" s="159"/>
      <c r="AK25" s="160">
        <f>SUM(D26:AE26)</f>
        <v>23.72</v>
      </c>
      <c r="AL25" s="161">
        <f>SUM(AF26:AJ26)</f>
        <v>0</v>
      </c>
      <c r="AM25" s="150"/>
      <c r="AN25" s="150"/>
      <c r="AO25" s="17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2.76</v>
      </c>
      <c r="G26" s="62">
        <f t="shared" si="0"/>
        <v>4.32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5.6</v>
      </c>
      <c r="M26" s="62">
        <f t="shared" si="0"/>
        <v>0</v>
      </c>
      <c r="N26" s="62">
        <f t="shared" si="0"/>
        <v>4.8</v>
      </c>
      <c r="O26" s="62">
        <f t="shared" si="0"/>
        <v>0.24</v>
      </c>
      <c r="P26" s="62">
        <f t="shared" si="0"/>
        <v>0</v>
      </c>
      <c r="Q26" s="62">
        <f t="shared" si="0"/>
        <v>0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6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4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2">
        <f t="shared" si="0"/>
        <v>0</v>
      </c>
      <c r="AK26" s="163"/>
      <c r="AL26" s="164"/>
      <c r="AM26" s="150"/>
      <c r="AN26" s="150"/>
      <c r="AO26" s="17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131</v>
      </c>
      <c r="G27" s="58">
        <v>90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3"/>
      <c r="AF27" s="57"/>
      <c r="AG27" s="57"/>
      <c r="AH27" s="57"/>
      <c r="AI27" s="57"/>
      <c r="AJ27" s="159"/>
      <c r="AK27" s="160">
        <f>SUM(D28:AE28)</f>
        <v>8.84</v>
      </c>
      <c r="AL27" s="161"/>
      <c r="AM27" s="165"/>
      <c r="AN27" s="165"/>
      <c r="AO27" s="177"/>
    </row>
    <row r="28" ht="28.5" customHeight="1" spans="1:41">
      <c r="A28" s="59"/>
      <c r="B28" s="60"/>
      <c r="C28" s="55" t="s">
        <v>74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5.24</v>
      </c>
      <c r="G28" s="62">
        <f t="shared" si="1"/>
        <v>3.6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4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2">
        <f t="shared" si="1"/>
        <v>0</v>
      </c>
      <c r="AK28" s="163"/>
      <c r="AL28" s="164"/>
      <c r="AM28" s="165"/>
      <c r="AN28" s="165"/>
      <c r="AO28" s="17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10</v>
      </c>
      <c r="F29" s="57">
        <v>2</v>
      </c>
      <c r="G29" s="58"/>
      <c r="H29" s="57"/>
      <c r="I29" s="57"/>
      <c r="J29" s="57"/>
      <c r="K29" s="57"/>
      <c r="L29" s="57"/>
      <c r="M29" s="57">
        <v>5</v>
      </c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/>
      <c r="X29" s="58"/>
      <c r="Y29" s="57"/>
      <c r="Z29" s="57"/>
      <c r="AA29" s="57"/>
      <c r="AB29" s="57"/>
      <c r="AC29" s="57"/>
      <c r="AD29" s="57"/>
      <c r="AE29" s="113"/>
      <c r="AF29" s="57"/>
      <c r="AG29" s="57"/>
      <c r="AH29" s="57"/>
      <c r="AI29" s="57"/>
      <c r="AJ29" s="159"/>
      <c r="AK29" s="160">
        <f>SUM(D30:AE30)</f>
        <v>0.88</v>
      </c>
      <c r="AL29" s="161">
        <f>SUM(AF30:AJ30)</f>
        <v>0</v>
      </c>
      <c r="AM29" s="150"/>
      <c r="AN29" s="150"/>
      <c r="AO29" s="177"/>
    </row>
    <row r="30" ht="28.5" customHeight="1" spans="1:41">
      <c r="A30" s="59"/>
      <c r="B30" s="60"/>
      <c r="C30" s="55" t="s">
        <v>74</v>
      </c>
      <c r="D30" s="61">
        <f t="shared" ref="D30:AJ30" si="2">(D$24*D29)/1000</f>
        <v>0</v>
      </c>
      <c r="E30" s="62">
        <f t="shared" si="2"/>
        <v>0.4</v>
      </c>
      <c r="F30" s="62">
        <f t="shared" si="2"/>
        <v>0.08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0.2</v>
      </c>
      <c r="N30" s="62">
        <f t="shared" si="2"/>
        <v>0.2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4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2">
        <f t="shared" si="2"/>
        <v>0</v>
      </c>
      <c r="AK30" s="163"/>
      <c r="AL30" s="164"/>
      <c r="AM30" s="150"/>
      <c r="AN30" s="150"/>
      <c r="AO30" s="177"/>
    </row>
    <row r="31" ht="27.75" customHeight="1" spans="1:41">
      <c r="A31" s="53" t="s">
        <v>52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3"/>
      <c r="AF31" s="57"/>
      <c r="AG31" s="57"/>
      <c r="AH31" s="57"/>
      <c r="AI31" s="57"/>
      <c r="AJ31" s="159"/>
      <c r="AK31" s="160">
        <f t="shared" ref="AK31" si="3">SUM(D32:AE32)</f>
        <v>2.4</v>
      </c>
      <c r="AL31" s="161">
        <f>SUM(AF32:AJ32)</f>
        <v>0</v>
      </c>
      <c r="AM31" s="150"/>
      <c r="AN31" s="150"/>
      <c r="AO31" s="177"/>
    </row>
    <row r="32" ht="24.75" customHeight="1" spans="1:41">
      <c r="A32" s="59"/>
      <c r="B32" s="60"/>
      <c r="C32" s="55" t="s">
        <v>74</v>
      </c>
      <c r="D32" s="61">
        <f t="shared" ref="D32:AJ32" si="4">(D$24*D31)/1000</f>
        <v>0</v>
      </c>
      <c r="E32" s="62">
        <f t="shared" si="4"/>
        <v>1.2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1.2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4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2">
        <f t="shared" si="4"/>
        <v>0</v>
      </c>
      <c r="AK32" s="163"/>
      <c r="AL32" s="164"/>
      <c r="AM32" s="150"/>
      <c r="AN32" s="150"/>
      <c r="AO32" s="177"/>
    </row>
    <row r="33" ht="29.25" customHeight="1" spans="1:41">
      <c r="A33" s="53" t="s">
        <v>53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3"/>
      <c r="AF33" s="57"/>
      <c r="AG33" s="57"/>
      <c r="AH33" s="57"/>
      <c r="AI33" s="57"/>
      <c r="AJ33" s="159"/>
      <c r="AK33" s="160">
        <f t="shared" ref="AK33" si="5">SUM(D34:AE34)</f>
        <v>1.52</v>
      </c>
      <c r="AL33" s="161">
        <f>SUM(AF34:AJ34)</f>
        <v>0</v>
      </c>
      <c r="AM33" s="150"/>
      <c r="AN33" s="150"/>
      <c r="AO33" s="177"/>
    </row>
    <row r="34" ht="19.15" customHeight="1" spans="1:41">
      <c r="A34" s="59"/>
      <c r="B34" s="60"/>
      <c r="C34" s="55" t="s">
        <v>74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1.52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4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2">
        <f t="shared" si="6"/>
        <v>0</v>
      </c>
      <c r="AK34" s="163"/>
      <c r="AL34" s="164"/>
      <c r="AM34" s="150"/>
      <c r="AN34" s="150"/>
      <c r="AO34" s="177"/>
    </row>
    <row r="35" ht="26.25" customHeight="1" spans="1:41">
      <c r="A35" s="53" t="s">
        <v>77</v>
      </c>
      <c r="B35" s="54"/>
      <c r="C35" s="55" t="s">
        <v>73</v>
      </c>
      <c r="D35" s="56"/>
      <c r="E35" s="57"/>
      <c r="F35" s="57">
        <v>1.6</v>
      </c>
      <c r="G35" s="58">
        <v>10</v>
      </c>
      <c r="H35" s="57"/>
      <c r="I35" s="57"/>
      <c r="J35" s="57"/>
      <c r="K35" s="57"/>
      <c r="L35" s="57"/>
      <c r="M35" s="57"/>
      <c r="N35" s="57"/>
      <c r="O35" s="57">
        <v>3</v>
      </c>
      <c r="P35" s="57"/>
      <c r="Q35" s="57"/>
      <c r="R35" s="57"/>
      <c r="S35" s="57"/>
      <c r="T35" s="57"/>
      <c r="U35" s="57"/>
      <c r="V35" s="57"/>
      <c r="W35" s="58"/>
      <c r="X35" s="58">
        <v>10</v>
      </c>
      <c r="Y35" s="57"/>
      <c r="Z35" s="57"/>
      <c r="AA35" s="57"/>
      <c r="AB35" s="57"/>
      <c r="AC35" s="57"/>
      <c r="AD35" s="57"/>
      <c r="AE35" s="113"/>
      <c r="AF35" s="57"/>
      <c r="AG35" s="57"/>
      <c r="AH35" s="57"/>
      <c r="AI35" s="57"/>
      <c r="AJ35" s="159"/>
      <c r="AK35" s="160">
        <f t="shared" ref="AK35" si="7">SUM(D36:AE36)</f>
        <v>0.984</v>
      </c>
      <c r="AL35" s="161">
        <f>SUM(AF36:AJ36)</f>
        <v>0</v>
      </c>
      <c r="AM35" s="150"/>
      <c r="AN35" s="150"/>
      <c r="AO35" s="177"/>
    </row>
    <row r="36" ht="24.75" customHeight="1" spans="1:41">
      <c r="A36" s="59"/>
      <c r="B36" s="60"/>
      <c r="C36" s="55" t="s">
        <v>74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0.064</v>
      </c>
      <c r="G36" s="62">
        <f t="shared" si="8"/>
        <v>0.4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0.12</v>
      </c>
      <c r="P36" s="62">
        <f t="shared" si="8"/>
        <v>0</v>
      </c>
      <c r="Q36" s="62">
        <f t="shared" si="8"/>
        <v>0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0.4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4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2">
        <f t="shared" si="8"/>
        <v>0</v>
      </c>
      <c r="AK36" s="163"/>
      <c r="AL36" s="164"/>
      <c r="AM36" s="150"/>
      <c r="AN36" s="150"/>
      <c r="AO36" s="177"/>
    </row>
    <row r="37" ht="27" customHeight="1" spans="1:41">
      <c r="A37" s="53" t="s">
        <v>78</v>
      </c>
      <c r="B37" s="54"/>
      <c r="C37" s="55" t="s">
        <v>73</v>
      </c>
      <c r="D37" s="56"/>
      <c r="E37" s="57"/>
      <c r="F37" s="57">
        <v>0.3</v>
      </c>
      <c r="G37" s="58"/>
      <c r="H37" s="57"/>
      <c r="I37" s="57"/>
      <c r="J37" s="57"/>
      <c r="K37" s="57"/>
      <c r="L37" s="57">
        <v>2</v>
      </c>
      <c r="M37" s="57">
        <v>2</v>
      </c>
      <c r="N37" s="57">
        <v>0.4</v>
      </c>
      <c r="O37" s="57">
        <v>0.6</v>
      </c>
      <c r="P37" s="57">
        <v>0.27</v>
      </c>
      <c r="Q37" s="57"/>
      <c r="R37" s="57"/>
      <c r="S37" s="57"/>
      <c r="T37" s="57"/>
      <c r="U37" s="57"/>
      <c r="V37" s="57"/>
      <c r="W37" s="58"/>
      <c r="X37" s="58"/>
      <c r="Y37" s="57"/>
      <c r="Z37" s="57"/>
      <c r="AA37" s="57"/>
      <c r="AB37" s="57"/>
      <c r="AC37" s="57"/>
      <c r="AD37" s="57"/>
      <c r="AE37" s="113"/>
      <c r="AF37" s="57"/>
      <c r="AG37" s="57"/>
      <c r="AH37" s="57"/>
      <c r="AI37" s="57"/>
      <c r="AJ37" s="159"/>
      <c r="AK37" s="160">
        <f t="shared" ref="AK37" si="9">SUM(D38:AE38)</f>
        <v>0.2228</v>
      </c>
      <c r="AL37" s="161">
        <f>SUM(AF38:AJ38)</f>
        <v>0</v>
      </c>
      <c r="AM37" s="150"/>
      <c r="AN37" s="150"/>
      <c r="AO37" s="177"/>
    </row>
    <row r="38" ht="26.45" customHeight="1" spans="1:41">
      <c r="A38" s="59"/>
      <c r="B38" s="60"/>
      <c r="C38" s="55" t="s">
        <v>74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0.012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0.08</v>
      </c>
      <c r="M38" s="62">
        <f t="shared" si="10"/>
        <v>0.08</v>
      </c>
      <c r="N38" s="62">
        <f t="shared" si="10"/>
        <v>0.016</v>
      </c>
      <c r="O38" s="62">
        <f t="shared" si="10"/>
        <v>0.024</v>
      </c>
      <c r="P38" s="62">
        <f t="shared" si="10"/>
        <v>0.0108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4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2">
        <f t="shared" si="10"/>
        <v>0</v>
      </c>
      <c r="AK38" s="163"/>
      <c r="AL38" s="164"/>
      <c r="AM38" s="150"/>
      <c r="AN38" s="150"/>
      <c r="AO38" s="177"/>
    </row>
    <row r="39" ht="28.5" customHeight="1" spans="1:41">
      <c r="A39" s="53" t="s">
        <v>79</v>
      </c>
      <c r="B39" s="54"/>
      <c r="C39" s="55" t="s">
        <v>73</v>
      </c>
      <c r="D39" s="56"/>
      <c r="E39" s="57"/>
      <c r="F39" s="57"/>
      <c r="G39" s="58"/>
      <c r="H39" s="57"/>
      <c r="I39" s="57"/>
      <c r="J39" s="57"/>
      <c r="K39" s="57"/>
      <c r="L39" s="57">
        <v>2</v>
      </c>
      <c r="M39" s="57"/>
      <c r="N39" s="57"/>
      <c r="O39" s="57">
        <v>3</v>
      </c>
      <c r="P39" s="57"/>
      <c r="Q39" s="57"/>
      <c r="R39" s="57"/>
      <c r="S39" s="57"/>
      <c r="T39" s="57"/>
      <c r="U39" s="57"/>
      <c r="V39" s="57"/>
      <c r="W39" s="58">
        <v>3</v>
      </c>
      <c r="X39" s="58"/>
      <c r="Y39" s="57"/>
      <c r="Z39" s="57"/>
      <c r="AA39" s="57"/>
      <c r="AB39" s="57"/>
      <c r="AC39" s="57"/>
      <c r="AD39" s="57"/>
      <c r="AE39" s="113"/>
      <c r="AF39" s="57"/>
      <c r="AG39" s="57"/>
      <c r="AH39" s="57"/>
      <c r="AI39" s="57"/>
      <c r="AJ39" s="159"/>
      <c r="AK39" s="160">
        <f t="shared" ref="AK39" si="11">SUM(D40:AE40)</f>
        <v>0.32</v>
      </c>
      <c r="AL39" s="161">
        <f>SUM(AF40:AJ40)</f>
        <v>0</v>
      </c>
      <c r="AM39" s="150"/>
      <c r="AN39" s="150"/>
      <c r="AO39" s="177"/>
    </row>
    <row r="40" ht="24.6" spans="1:41">
      <c r="A40" s="59"/>
      <c r="B40" s="60"/>
      <c r="C40" s="55" t="s">
        <v>74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0.08</v>
      </c>
      <c r="M40" s="62">
        <f t="shared" si="12"/>
        <v>0</v>
      </c>
      <c r="N40" s="62">
        <f t="shared" si="12"/>
        <v>0</v>
      </c>
      <c r="O40" s="62">
        <f t="shared" si="12"/>
        <v>0.12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0.12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4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2">
        <f t="shared" si="13"/>
        <v>0</v>
      </c>
      <c r="AK40" s="163"/>
      <c r="AL40" s="164"/>
      <c r="AM40" s="150"/>
      <c r="AN40" s="150"/>
      <c r="AO40" s="177"/>
    </row>
    <row r="41" s="5" customFormat="1" ht="24.6" spans="1:41">
      <c r="A41" s="6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/>
      <c r="M41" s="57">
        <v>4</v>
      </c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3"/>
      <c r="AF41" s="57"/>
      <c r="AG41" s="57"/>
      <c r="AH41" s="57"/>
      <c r="AI41" s="57"/>
      <c r="AJ41" s="159"/>
      <c r="AK41" s="160">
        <f t="shared" ref="AK41" si="14">SUM(D42:AE42)</f>
        <v>0.16</v>
      </c>
      <c r="AL41" s="161">
        <f>SUM(AF42:AJ42)</f>
        <v>0</v>
      </c>
      <c r="AM41" s="166"/>
      <c r="AN41" s="166"/>
      <c r="AO41" s="179"/>
    </row>
    <row r="42" s="5" customFormat="1" ht="24.6" spans="1:41">
      <c r="A42" s="64"/>
      <c r="B42" s="60"/>
      <c r="C42" s="55" t="s">
        <v>74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</v>
      </c>
      <c r="M42" s="62">
        <f t="shared" si="15"/>
        <v>0.16</v>
      </c>
      <c r="N42" s="62">
        <f t="shared" si="15"/>
        <v>0</v>
      </c>
      <c r="O42" s="62">
        <f t="shared" si="15"/>
        <v>0</v>
      </c>
      <c r="P42" s="62">
        <f t="shared" si="15"/>
        <v>0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4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2">
        <f t="shared" si="15"/>
        <v>0</v>
      </c>
      <c r="AK42" s="163"/>
      <c r="AL42" s="164"/>
      <c r="AM42" s="166"/>
      <c r="AN42" s="166"/>
      <c r="AO42" s="179"/>
    </row>
    <row r="43" ht="24.6" spans="1:41">
      <c r="A43" s="65" t="s">
        <v>81</v>
      </c>
      <c r="B43" s="66"/>
      <c r="C43" s="67" t="s">
        <v>73</v>
      </c>
      <c r="D43" s="68"/>
      <c r="E43" s="69"/>
      <c r="F43" s="69"/>
      <c r="G43" s="70"/>
      <c r="H43" s="69"/>
      <c r="I43" s="69"/>
      <c r="J43" s="69"/>
      <c r="K43" s="69"/>
      <c r="L43" s="69"/>
      <c r="M43" s="69"/>
      <c r="N43" s="69"/>
      <c r="O43" s="69">
        <v>59.1</v>
      </c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5"/>
      <c r="AF43" s="69"/>
      <c r="AG43" s="69"/>
      <c r="AH43" s="69"/>
      <c r="AI43" s="69"/>
      <c r="AJ43" s="167"/>
      <c r="AK43" s="160">
        <f t="shared" ref="AK43" si="16">SUM(D44:AE44)</f>
        <v>2.364</v>
      </c>
      <c r="AL43" s="168">
        <f>SUM(AF44:AJ44)</f>
        <v>0</v>
      </c>
      <c r="AM43" s="150"/>
      <c r="AN43" s="150"/>
      <c r="AO43" s="177"/>
    </row>
    <row r="44" ht="24.6" spans="1:41">
      <c r="A44" s="71"/>
      <c r="B44" s="72"/>
      <c r="C44" s="67" t="s">
        <v>74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</v>
      </c>
      <c r="M44" s="74">
        <f t="shared" si="17"/>
        <v>0</v>
      </c>
      <c r="N44" s="74">
        <f t="shared" si="17"/>
        <v>0</v>
      </c>
      <c r="O44" s="74">
        <f t="shared" si="17"/>
        <v>2.364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6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3"/>
      <c r="AL44" s="170"/>
      <c r="AM44" s="150"/>
      <c r="AN44" s="150"/>
      <c r="AO44" s="177"/>
    </row>
    <row r="45" ht="27.75" customHeight="1" spans="1:40">
      <c r="A45" s="53" t="s">
        <v>82</v>
      </c>
      <c r="B45" s="54"/>
      <c r="C45" s="55" t="s">
        <v>73</v>
      </c>
      <c r="D45" s="56"/>
      <c r="E45" s="57"/>
      <c r="F45" s="57"/>
      <c r="G45" s="58"/>
      <c r="H45" s="57"/>
      <c r="I45" s="57"/>
      <c r="J45" s="57"/>
      <c r="K45" s="57"/>
      <c r="L45" s="57">
        <v>106.6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>
        <v>21</v>
      </c>
      <c r="X45" s="58"/>
      <c r="Y45" s="57"/>
      <c r="Z45" s="57"/>
      <c r="AA45" s="57"/>
      <c r="AB45" s="57"/>
      <c r="AC45" s="57"/>
      <c r="AD45" s="57"/>
      <c r="AE45" s="113"/>
      <c r="AF45" s="57"/>
      <c r="AG45" s="57"/>
      <c r="AH45" s="57"/>
      <c r="AI45" s="57"/>
      <c r="AJ45" s="159"/>
      <c r="AK45" s="160">
        <f t="shared" ref="AK45" si="18">SUM(D46:AE46)</f>
        <v>5.104</v>
      </c>
      <c r="AL45" s="161">
        <f>SUM(AF46:AJ46)</f>
        <v>0</v>
      </c>
      <c r="AM45" s="137"/>
      <c r="AN45" s="137"/>
    </row>
    <row r="46" ht="23.25" customHeight="1" spans="1:40">
      <c r="A46" s="59"/>
      <c r="B46" s="60"/>
      <c r="C46" s="55" t="s">
        <v>74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4.264</v>
      </c>
      <c r="M46" s="62">
        <f t="shared" si="19"/>
        <v>0</v>
      </c>
      <c r="N46" s="62">
        <f t="shared" si="19"/>
        <v>0</v>
      </c>
      <c r="O46" s="62">
        <f t="shared" si="19"/>
        <v>0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0.84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4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2">
        <f t="shared" si="19"/>
        <v>0</v>
      </c>
      <c r="AK46" s="163"/>
      <c r="AL46" s="164"/>
      <c r="AM46" s="137"/>
      <c r="AN46" s="137"/>
    </row>
    <row r="47" ht="25.5" customHeight="1" spans="1:40">
      <c r="A47" s="53" t="s">
        <v>83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v>2</v>
      </c>
      <c r="M47" s="57">
        <v>17</v>
      </c>
      <c r="N47" s="57"/>
      <c r="O47" s="57"/>
      <c r="P47" s="57">
        <v>7.14</v>
      </c>
      <c r="Q47" s="57"/>
      <c r="R47" s="57"/>
      <c r="S47" s="57"/>
      <c r="T47" s="57"/>
      <c r="U47" s="57"/>
      <c r="V47" s="57"/>
      <c r="W47" s="58">
        <v>10.7</v>
      </c>
      <c r="X47" s="58"/>
      <c r="Y47" s="57"/>
      <c r="Z47" s="57"/>
      <c r="AA47" s="57"/>
      <c r="AB47" s="57"/>
      <c r="AC47" s="57"/>
      <c r="AD47" s="57"/>
      <c r="AE47" s="113"/>
      <c r="AF47" s="57"/>
      <c r="AG47" s="57"/>
      <c r="AH47" s="57"/>
      <c r="AI47" s="57"/>
      <c r="AJ47" s="159"/>
      <c r="AK47" s="160">
        <f t="shared" ref="AK47" si="20">SUM(D48:AE48)</f>
        <v>1.4736</v>
      </c>
      <c r="AL47" s="161">
        <f>SUM(AF48:AJ48)</f>
        <v>0</v>
      </c>
      <c r="AM47" s="137"/>
      <c r="AN47" s="137"/>
    </row>
    <row r="48" ht="25.5" customHeight="1" spans="1:40">
      <c r="A48" s="59"/>
      <c r="B48" s="60"/>
      <c r="C48" s="55" t="s">
        <v>74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0.08</v>
      </c>
      <c r="M48" s="62">
        <f t="shared" si="22"/>
        <v>0.68</v>
      </c>
      <c r="N48" s="62">
        <f t="shared" si="22"/>
        <v>0</v>
      </c>
      <c r="O48" s="62">
        <f t="shared" si="22"/>
        <v>0</v>
      </c>
      <c r="P48" s="62">
        <f t="shared" si="22"/>
        <v>0.2856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0.428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4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2">
        <f t="shared" si="22"/>
        <v>0</v>
      </c>
      <c r="AK48" s="163"/>
      <c r="AL48" s="164"/>
      <c r="AM48" s="137"/>
      <c r="AN48" s="137"/>
    </row>
    <row r="49" ht="27.75" customHeight="1" spans="1:40">
      <c r="A49" s="53" t="s">
        <v>84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10</v>
      </c>
      <c r="M49" s="57">
        <v>19</v>
      </c>
      <c r="N49" s="57"/>
      <c r="O49" s="57">
        <v>7.5</v>
      </c>
      <c r="P49" s="57"/>
      <c r="Q49" s="57"/>
      <c r="R49" s="57"/>
      <c r="S49" s="57"/>
      <c r="T49" s="57"/>
      <c r="U49" s="57"/>
      <c r="V49" s="57"/>
      <c r="W49" s="58">
        <v>11.3</v>
      </c>
      <c r="X49" s="58"/>
      <c r="Y49" s="57"/>
      <c r="Z49" s="57"/>
      <c r="AA49" s="57"/>
      <c r="AB49" s="57"/>
      <c r="AC49" s="57"/>
      <c r="AD49" s="57"/>
      <c r="AE49" s="113"/>
      <c r="AF49" s="57"/>
      <c r="AG49" s="57"/>
      <c r="AH49" s="57"/>
      <c r="AI49" s="57"/>
      <c r="AJ49" s="159"/>
      <c r="AK49" s="160">
        <f t="shared" ref="AK49" si="23">SUM(D50:AE50)</f>
        <v>1.912</v>
      </c>
      <c r="AL49" s="161">
        <f>SUM(AF50:AJ50)</f>
        <v>0</v>
      </c>
      <c r="AM49" s="137"/>
      <c r="AN49" s="137"/>
    </row>
    <row r="50" ht="31.5" customHeight="1" spans="1:40">
      <c r="A50" s="59"/>
      <c r="B50" s="60"/>
      <c r="C50" s="55" t="s">
        <v>74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0.4</v>
      </c>
      <c r="M50" s="62">
        <f t="shared" si="24"/>
        <v>0.76</v>
      </c>
      <c r="N50" s="62">
        <f t="shared" si="24"/>
        <v>0</v>
      </c>
      <c r="O50" s="62">
        <f t="shared" si="24"/>
        <v>0.3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0.452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4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2">
        <f t="shared" si="24"/>
        <v>0</v>
      </c>
      <c r="AK50" s="163"/>
      <c r="AL50" s="164"/>
      <c r="AM50" s="137"/>
      <c r="AN50" s="137"/>
    </row>
    <row r="51" ht="27.75" customHeight="1" spans="1:40">
      <c r="A51" s="53" t="s">
        <v>85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>
        <v>15.3</v>
      </c>
      <c r="X51" s="58"/>
      <c r="Y51" s="57"/>
      <c r="Z51" s="57"/>
      <c r="AA51" s="57"/>
      <c r="AB51" s="57"/>
      <c r="AC51" s="57"/>
      <c r="AD51" s="57"/>
      <c r="AE51" s="113"/>
      <c r="AF51" s="57"/>
      <c r="AG51" s="57"/>
      <c r="AH51" s="57"/>
      <c r="AI51" s="57"/>
      <c r="AJ51" s="159"/>
      <c r="AK51" s="160">
        <f t="shared" ref="AK51" si="25">SUM(D52:AE52)</f>
        <v>0.612</v>
      </c>
      <c r="AL51" s="161">
        <f>SUM(AF52:AJ52)</f>
        <v>0</v>
      </c>
      <c r="AM51" s="137"/>
      <c r="AN51" s="137"/>
    </row>
    <row r="52" ht="25.15" customHeight="1" spans="1:40">
      <c r="A52" s="59"/>
      <c r="B52" s="60"/>
      <c r="C52" s="55" t="s">
        <v>74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0.612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4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2">
        <f t="shared" si="26"/>
        <v>0</v>
      </c>
      <c r="AK52" s="163"/>
      <c r="AL52" s="164"/>
      <c r="AM52" s="137"/>
      <c r="AN52" s="137"/>
    </row>
    <row r="53" ht="24.6" spans="1:40">
      <c r="A53" s="53" t="s">
        <v>51</v>
      </c>
      <c r="B53" s="54"/>
      <c r="C53" s="55" t="s">
        <v>73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>
        <v>155</v>
      </c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3"/>
      <c r="AF53" s="57"/>
      <c r="AG53" s="57"/>
      <c r="AH53" s="57"/>
      <c r="AI53" s="57"/>
      <c r="AJ53" s="159"/>
      <c r="AK53" s="160">
        <f t="shared" ref="AK53" si="27">SUM(D54:AE54)</f>
        <v>6.2</v>
      </c>
      <c r="AL53" s="161">
        <f>SUM(AF54:AJ54)</f>
        <v>0</v>
      </c>
      <c r="AM53" s="137"/>
      <c r="AN53" s="137"/>
    </row>
    <row r="54" ht="24.6" spans="1:40">
      <c r="A54" s="59"/>
      <c r="B54" s="60"/>
      <c r="C54" s="55" t="s">
        <v>74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6.2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4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2">
        <f t="shared" si="28"/>
        <v>0</v>
      </c>
      <c r="AK54" s="163"/>
      <c r="AL54" s="164"/>
      <c r="AM54" s="171"/>
      <c r="AN54" s="137"/>
    </row>
    <row r="55" ht="24.6" hidden="1" spans="1:40">
      <c r="A55" s="53" t="s">
        <v>86</v>
      </c>
      <c r="B55" s="54"/>
      <c r="C55" s="55" t="s">
        <v>73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3"/>
      <c r="AF55" s="57"/>
      <c r="AG55" s="57"/>
      <c r="AH55" s="57"/>
      <c r="AI55" s="57"/>
      <c r="AJ55" s="159"/>
      <c r="AK55" s="160">
        <f>SUM(D56:AE56)</f>
        <v>0</v>
      </c>
      <c r="AL55" s="161">
        <f>SUM(AF56:AJ56)</f>
        <v>0</v>
      </c>
      <c r="AM55" s="137"/>
      <c r="AN55" s="137"/>
    </row>
    <row r="56" ht="24.6" hidden="1" spans="1:40">
      <c r="A56" s="59"/>
      <c r="B56" s="60"/>
      <c r="C56" s="55" t="s">
        <v>74</v>
      </c>
      <c r="D56" s="61">
        <f t="shared" ref="D56:AJ62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0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4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2">
        <f t="shared" si="29"/>
        <v>0</v>
      </c>
      <c r="AK56" s="163"/>
      <c r="AL56" s="164"/>
      <c r="AM56" s="137"/>
      <c r="AN56" s="137"/>
    </row>
    <row r="57" ht="27.75" customHeight="1" spans="1:40">
      <c r="A57" s="53" t="s">
        <v>87</v>
      </c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>
        <v>132</v>
      </c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3"/>
      <c r="AF57" s="57"/>
      <c r="AG57" s="57"/>
      <c r="AH57" s="57"/>
      <c r="AI57" s="57"/>
      <c r="AJ57" s="159"/>
      <c r="AK57" s="160">
        <f>SUM(D58:AE58)</f>
        <v>5.28</v>
      </c>
      <c r="AL57" s="161">
        <f>SUM(AF58:AJ58)</f>
        <v>0</v>
      </c>
      <c r="AM57" s="137"/>
      <c r="AN57" s="137"/>
    </row>
    <row r="58" ht="31.9" customHeight="1" spans="1:40">
      <c r="A58" s="59"/>
      <c r="B58" s="60"/>
      <c r="C58" s="55" t="s">
        <v>74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5.28</v>
      </c>
      <c r="N58" s="62">
        <f t="shared" si="29"/>
        <v>0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4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2">
        <f t="shared" si="29"/>
        <v>0</v>
      </c>
      <c r="AK58" s="163"/>
      <c r="AL58" s="164"/>
      <c r="AM58" s="20"/>
      <c r="AN58" s="137"/>
    </row>
    <row r="59" ht="27.75" customHeight="1" spans="1:40">
      <c r="A59" s="53" t="s">
        <v>88</v>
      </c>
      <c r="B59" s="54"/>
      <c r="C59" s="55" t="s">
        <v>73</v>
      </c>
      <c r="D59" s="56"/>
      <c r="E59" s="57"/>
      <c r="F59" s="57">
        <v>12</v>
      </c>
      <c r="G59" s="5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3"/>
      <c r="AF59" s="57"/>
      <c r="AG59" s="57"/>
      <c r="AH59" s="57"/>
      <c r="AI59" s="57"/>
      <c r="AJ59" s="159"/>
      <c r="AK59" s="173">
        <f>SUM(D60:AE60)</f>
        <v>0.48</v>
      </c>
      <c r="AL59" s="161">
        <f>SUM(AF60:AJ60)</f>
        <v>0</v>
      </c>
      <c r="AM59" s="137"/>
      <c r="AN59" s="137"/>
    </row>
    <row r="60" ht="23.45" customHeight="1" spans="1:40">
      <c r="A60" s="59"/>
      <c r="B60" s="60"/>
      <c r="C60" s="55" t="s">
        <v>74</v>
      </c>
      <c r="D60" s="61">
        <f t="shared" ref="D60:AJ60" si="31">(D$24*D59)/1000</f>
        <v>0</v>
      </c>
      <c r="E60" s="62">
        <f t="shared" si="31"/>
        <v>0</v>
      </c>
      <c r="F60" s="62">
        <f t="shared" si="31"/>
        <v>0.48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4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62">
        <f t="shared" si="31"/>
        <v>0</v>
      </c>
      <c r="AK60" s="174"/>
      <c r="AL60" s="164"/>
      <c r="AM60" s="137"/>
      <c r="AN60" s="137"/>
    </row>
    <row r="61" ht="27.75" customHeight="1" spans="1:40">
      <c r="A61" s="53" t="s">
        <v>89</v>
      </c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>
        <v>60</v>
      </c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3"/>
      <c r="AF61" s="57"/>
      <c r="AG61" s="57"/>
      <c r="AH61" s="57"/>
      <c r="AI61" s="57"/>
      <c r="AJ61" s="159"/>
      <c r="AK61" s="173">
        <f>SUM(D62:AE62)</f>
        <v>2.4</v>
      </c>
      <c r="AL61" s="161">
        <f>SUM(AF62:AJ62)</f>
        <v>0</v>
      </c>
      <c r="AM61" s="137"/>
      <c r="AN61" s="137"/>
    </row>
    <row r="62" ht="25.5" customHeight="1" spans="1:40">
      <c r="A62" s="59"/>
      <c r="B62" s="60"/>
      <c r="C62" s="55" t="s">
        <v>74</v>
      </c>
      <c r="D62" s="61">
        <f t="shared" ref="D62:O62" si="32">(D$24*D61)/1000</f>
        <v>0</v>
      </c>
      <c r="E62" s="62">
        <f t="shared" si="32"/>
        <v>0</v>
      </c>
      <c r="F62" s="62">
        <f t="shared" si="32"/>
        <v>0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2.4</v>
      </c>
      <c r="O62" s="62">
        <f t="shared" si="32"/>
        <v>0</v>
      </c>
      <c r="P62" s="62">
        <f t="shared" si="29"/>
        <v>0</v>
      </c>
      <c r="Q62" s="62">
        <f t="shared" si="29"/>
        <v>0</v>
      </c>
      <c r="R62" s="62">
        <f t="shared" si="29"/>
        <v>0</v>
      </c>
      <c r="S62" s="62">
        <f t="shared" si="29"/>
        <v>0</v>
      </c>
      <c r="T62" s="62">
        <f t="shared" si="29"/>
        <v>0</v>
      </c>
      <c r="U62" s="62">
        <f t="shared" si="29"/>
        <v>0</v>
      </c>
      <c r="V62" s="62">
        <f t="shared" si="29"/>
        <v>0</v>
      </c>
      <c r="W62" s="62">
        <f t="shared" si="29"/>
        <v>0</v>
      </c>
      <c r="X62" s="62">
        <f t="shared" si="29"/>
        <v>0</v>
      </c>
      <c r="Y62" s="62">
        <f t="shared" si="29"/>
        <v>0</v>
      </c>
      <c r="Z62" s="62">
        <f t="shared" si="29"/>
        <v>0</v>
      </c>
      <c r="AA62" s="62">
        <f t="shared" si="29"/>
        <v>0</v>
      </c>
      <c r="AB62" s="62">
        <f t="shared" si="29"/>
        <v>0</v>
      </c>
      <c r="AC62" s="62">
        <f t="shared" si="29"/>
        <v>0</v>
      </c>
      <c r="AD62" s="62">
        <f t="shared" si="29"/>
        <v>0</v>
      </c>
      <c r="AE62" s="114">
        <f t="shared" si="29"/>
        <v>0</v>
      </c>
      <c r="AF62" s="62">
        <f t="shared" si="29"/>
        <v>0</v>
      </c>
      <c r="AG62" s="62">
        <f t="shared" si="29"/>
        <v>0</v>
      </c>
      <c r="AH62" s="62">
        <f t="shared" si="29"/>
        <v>0</v>
      </c>
      <c r="AI62" s="62">
        <f t="shared" si="29"/>
        <v>0</v>
      </c>
      <c r="AJ62" s="162">
        <f t="shared" si="29"/>
        <v>0</v>
      </c>
      <c r="AK62" s="174"/>
      <c r="AL62" s="164"/>
      <c r="AM62" s="137"/>
      <c r="AN62" s="137"/>
    </row>
    <row r="63" ht="27" customHeight="1" spans="1:40">
      <c r="A63" s="53" t="s">
        <v>44</v>
      </c>
      <c r="B63" s="54"/>
      <c r="C63" s="55" t="s">
        <v>73</v>
      </c>
      <c r="D63" s="56"/>
      <c r="E63" s="57"/>
      <c r="F63" s="57"/>
      <c r="G63" s="58"/>
      <c r="H63" s="57"/>
      <c r="I63" s="57">
        <v>79.8</v>
      </c>
      <c r="J63" s="57"/>
      <c r="K63" s="57"/>
      <c r="L63" s="57"/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3"/>
      <c r="AF63" s="57"/>
      <c r="AG63" s="57"/>
      <c r="AH63" s="57"/>
      <c r="AI63" s="57"/>
      <c r="AJ63" s="159"/>
      <c r="AK63" s="175">
        <f>SUM(D64:AE64)</f>
        <v>3.192</v>
      </c>
      <c r="AL63" s="161">
        <f>SUM(AF64:AJ64)</f>
        <v>0</v>
      </c>
      <c r="AM63" s="137"/>
      <c r="AN63" s="137"/>
    </row>
    <row r="64" ht="23.45" customHeight="1" spans="1:40">
      <c r="A64" s="59"/>
      <c r="B64" s="60"/>
      <c r="C64" s="55" t="s">
        <v>74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3.192</v>
      </c>
      <c r="J64" s="62">
        <f t="shared" si="33"/>
        <v>0</v>
      </c>
      <c r="K64" s="62">
        <f t="shared" si="33"/>
        <v>0</v>
      </c>
      <c r="L64" s="62">
        <f t="shared" si="33"/>
        <v>0</v>
      </c>
      <c r="M64" s="62"/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4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2">
        <f t="shared" si="33"/>
        <v>0</v>
      </c>
      <c r="AK64" s="176"/>
      <c r="AL64" s="164"/>
      <c r="AM64" s="137"/>
      <c r="AN64" s="137"/>
    </row>
    <row r="65" ht="24.6" customHeight="1" spans="1:40">
      <c r="A65" s="53" t="s">
        <v>90</v>
      </c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>
        <v>0.18</v>
      </c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3"/>
      <c r="AF65" s="57"/>
      <c r="AG65" s="57"/>
      <c r="AH65" s="57"/>
      <c r="AI65" s="57"/>
      <c r="AJ65" s="159"/>
      <c r="AK65" s="175">
        <f>SUM(D66:AE66)</f>
        <v>0.0072</v>
      </c>
      <c r="AL65" s="161">
        <f>SUM(AF66:AJ66)</f>
        <v>0</v>
      </c>
      <c r="AM65" s="137"/>
      <c r="AN65" s="137"/>
    </row>
    <row r="66" ht="24.6" customHeight="1" spans="1:40">
      <c r="A66" s="59"/>
      <c r="B66" s="60"/>
      <c r="C66" s="55" t="s">
        <v>74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>
        <f t="shared" si="34"/>
        <v>0</v>
      </c>
      <c r="N66" s="62">
        <f t="shared" si="34"/>
        <v>0</v>
      </c>
      <c r="O66" s="62">
        <f t="shared" si="34"/>
        <v>0.0072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4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2">
        <f t="shared" si="34"/>
        <v>0</v>
      </c>
      <c r="AK66" s="176"/>
      <c r="AL66" s="164"/>
      <c r="AM66" s="215"/>
      <c r="AN66" s="137"/>
    </row>
    <row r="67" ht="24.6" spans="1:40">
      <c r="A67" s="53" t="s">
        <v>91</v>
      </c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>
        <v>30.03</v>
      </c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3"/>
      <c r="AF67" s="57"/>
      <c r="AG67" s="57"/>
      <c r="AH67" s="57"/>
      <c r="AI67" s="57"/>
      <c r="AJ67" s="159"/>
      <c r="AK67" s="175">
        <f>SUM(D68:AE68)</f>
        <v>1.2012</v>
      </c>
      <c r="AL67" s="161">
        <f>SUM(AF68:AJ68)</f>
        <v>0</v>
      </c>
      <c r="AM67" s="137"/>
      <c r="AN67" s="137"/>
    </row>
    <row r="68" ht="24.6" spans="1:40">
      <c r="A68" s="59"/>
      <c r="B68" s="60"/>
      <c r="C68" s="55" t="s">
        <v>74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</v>
      </c>
      <c r="P68" s="62">
        <f t="shared" si="35"/>
        <v>1.2012</v>
      </c>
      <c r="Q68" s="62">
        <f t="shared" si="35"/>
        <v>0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4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2">
        <f t="shared" si="35"/>
        <v>0</v>
      </c>
      <c r="AK68" s="176"/>
      <c r="AL68" s="164"/>
      <c r="AM68" s="137"/>
      <c r="AN68" s="137"/>
    </row>
    <row r="69" ht="24.6" spans="1:40">
      <c r="A69" s="53" t="s">
        <v>92</v>
      </c>
      <c r="B69" s="54"/>
      <c r="C69" s="55" t="s">
        <v>73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>
        <v>4.125</v>
      </c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3"/>
      <c r="AF69" s="57"/>
      <c r="AG69" s="57"/>
      <c r="AH69" s="57"/>
      <c r="AI69" s="57"/>
      <c r="AJ69" s="159"/>
      <c r="AK69" s="175">
        <f t="shared" ref="AK69" si="36">SUM(D70:AE70)</f>
        <v>0.165</v>
      </c>
      <c r="AL69" s="161">
        <f>SUM(AF70:AJ70)</f>
        <v>0</v>
      </c>
      <c r="AM69" s="137"/>
      <c r="AN69" s="137"/>
    </row>
    <row r="70" ht="24.6" spans="1:40">
      <c r="A70" s="59"/>
      <c r="B70" s="60"/>
      <c r="C70" s="55" t="s">
        <v>74</v>
      </c>
      <c r="D70" s="61">
        <f t="shared" ref="D70:L70" si="37">(D$24*D69)/1000</f>
        <v>0</v>
      </c>
      <c r="E70" s="62">
        <f t="shared" si="37"/>
        <v>0</v>
      </c>
      <c r="F70" s="62">
        <f t="shared" si="37"/>
        <v>0</v>
      </c>
      <c r="G70" s="62">
        <f t="shared" si="37"/>
        <v>0</v>
      </c>
      <c r="H70" s="62">
        <f t="shared" si="37"/>
        <v>0</v>
      </c>
      <c r="I70" s="62">
        <f t="shared" si="37"/>
        <v>0</v>
      </c>
      <c r="J70" s="62">
        <f t="shared" si="37"/>
        <v>0</v>
      </c>
      <c r="K70" s="62">
        <f t="shared" si="37"/>
        <v>0</v>
      </c>
      <c r="L70" s="62">
        <f t="shared" si="37"/>
        <v>0</v>
      </c>
      <c r="M70" s="62">
        <f t="shared" ref="M70:AJ70" si="38">(M$24*M69)/1000</f>
        <v>0</v>
      </c>
      <c r="N70" s="62">
        <f t="shared" si="38"/>
        <v>0</v>
      </c>
      <c r="O70" s="62">
        <f t="shared" si="38"/>
        <v>0</v>
      </c>
      <c r="P70" s="62">
        <f t="shared" si="38"/>
        <v>0.165</v>
      </c>
      <c r="Q70" s="62">
        <f t="shared" si="38"/>
        <v>0</v>
      </c>
      <c r="R70" s="62">
        <f t="shared" si="38"/>
        <v>0</v>
      </c>
      <c r="S70" s="62">
        <f t="shared" si="38"/>
        <v>0</v>
      </c>
      <c r="T70" s="62">
        <f t="shared" si="38"/>
        <v>0</v>
      </c>
      <c r="U70" s="62">
        <f t="shared" si="38"/>
        <v>0</v>
      </c>
      <c r="V70" s="62">
        <f t="shared" si="38"/>
        <v>0</v>
      </c>
      <c r="W70" s="62">
        <f t="shared" si="38"/>
        <v>0</v>
      </c>
      <c r="X70" s="62">
        <f t="shared" si="38"/>
        <v>0</v>
      </c>
      <c r="Y70" s="62">
        <f t="shared" si="38"/>
        <v>0</v>
      </c>
      <c r="Z70" s="62">
        <f t="shared" si="38"/>
        <v>0</v>
      </c>
      <c r="AA70" s="62">
        <f t="shared" si="38"/>
        <v>0</v>
      </c>
      <c r="AB70" s="62">
        <f t="shared" si="38"/>
        <v>0</v>
      </c>
      <c r="AC70" s="62">
        <f t="shared" si="38"/>
        <v>0</v>
      </c>
      <c r="AD70" s="62">
        <f t="shared" si="38"/>
        <v>0</v>
      </c>
      <c r="AE70" s="114">
        <f t="shared" si="38"/>
        <v>0</v>
      </c>
      <c r="AF70" s="62">
        <f t="shared" si="38"/>
        <v>0</v>
      </c>
      <c r="AG70" s="62">
        <f t="shared" si="38"/>
        <v>0</v>
      </c>
      <c r="AH70" s="62">
        <f t="shared" si="38"/>
        <v>0</v>
      </c>
      <c r="AI70" s="62">
        <f t="shared" si="38"/>
        <v>0</v>
      </c>
      <c r="AJ70" s="162">
        <f t="shared" si="38"/>
        <v>0</v>
      </c>
      <c r="AK70" s="176"/>
      <c r="AL70" s="164"/>
      <c r="AM70" s="221" t="s">
        <v>93</v>
      </c>
      <c r="AN70" s="137"/>
    </row>
    <row r="71" ht="24.6" spans="1:40">
      <c r="A71" s="53" t="s">
        <v>94</v>
      </c>
      <c r="B71" s="54"/>
      <c r="C71" s="55" t="s">
        <v>73</v>
      </c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>
        <v>0.3</v>
      </c>
      <c r="Y71" s="57"/>
      <c r="Z71" s="57"/>
      <c r="AA71" s="57"/>
      <c r="AB71" s="57"/>
      <c r="AC71" s="57"/>
      <c r="AD71" s="57"/>
      <c r="AE71" s="113"/>
      <c r="AF71" s="57"/>
      <c r="AG71" s="57"/>
      <c r="AH71" s="57"/>
      <c r="AI71" s="57"/>
      <c r="AJ71" s="159"/>
      <c r="AK71" s="175">
        <f t="shared" ref="AK71" si="39">SUM(D72:AE72)</f>
        <v>0.012</v>
      </c>
      <c r="AL71" s="161">
        <f>SUM(AF72:AJ72)</f>
        <v>0</v>
      </c>
      <c r="AM71" s="137"/>
      <c r="AN71" s="137"/>
    </row>
    <row r="72" ht="24.6" spans="1:40">
      <c r="A72" s="59"/>
      <c r="B72" s="60"/>
      <c r="C72" s="55" t="s">
        <v>74</v>
      </c>
      <c r="D72" s="61">
        <f t="shared" ref="D72:AJ72" si="40">(D$24*D71)/1000</f>
        <v>0</v>
      </c>
      <c r="E72" s="62">
        <f t="shared" si="40"/>
        <v>0</v>
      </c>
      <c r="F72" s="62">
        <f t="shared" si="40"/>
        <v>0</v>
      </c>
      <c r="G72" s="62">
        <f t="shared" si="40"/>
        <v>0</v>
      </c>
      <c r="H72" s="62">
        <f t="shared" si="40"/>
        <v>0</v>
      </c>
      <c r="I72" s="62">
        <f t="shared" si="40"/>
        <v>0</v>
      </c>
      <c r="J72" s="62">
        <f t="shared" si="40"/>
        <v>0</v>
      </c>
      <c r="K72" s="62">
        <f t="shared" si="40"/>
        <v>0</v>
      </c>
      <c r="L72" s="62">
        <f t="shared" si="40"/>
        <v>0</v>
      </c>
      <c r="M72" s="62">
        <f t="shared" si="40"/>
        <v>0</v>
      </c>
      <c r="N72" s="62">
        <f t="shared" si="40"/>
        <v>0</v>
      </c>
      <c r="O72" s="62">
        <f t="shared" si="40"/>
        <v>0</v>
      </c>
      <c r="P72" s="62">
        <f t="shared" si="40"/>
        <v>0</v>
      </c>
      <c r="Q72" s="62">
        <f t="shared" si="40"/>
        <v>0</v>
      </c>
      <c r="R72" s="62">
        <f t="shared" si="40"/>
        <v>0</v>
      </c>
      <c r="S72" s="62">
        <f t="shared" si="40"/>
        <v>0</v>
      </c>
      <c r="T72" s="62">
        <f t="shared" si="40"/>
        <v>0</v>
      </c>
      <c r="U72" s="62">
        <f t="shared" si="40"/>
        <v>0</v>
      </c>
      <c r="V72" s="62">
        <f t="shared" si="40"/>
        <v>0</v>
      </c>
      <c r="W72" s="62">
        <f t="shared" si="40"/>
        <v>0</v>
      </c>
      <c r="X72" s="62">
        <f t="shared" si="40"/>
        <v>0.012</v>
      </c>
      <c r="Y72" s="62">
        <f t="shared" si="40"/>
        <v>0</v>
      </c>
      <c r="Z72" s="62">
        <f t="shared" si="40"/>
        <v>0</v>
      </c>
      <c r="AA72" s="62">
        <f t="shared" si="40"/>
        <v>0</v>
      </c>
      <c r="AB72" s="62">
        <f t="shared" si="40"/>
        <v>0</v>
      </c>
      <c r="AC72" s="62">
        <f t="shared" si="40"/>
        <v>0</v>
      </c>
      <c r="AD72" s="62">
        <f t="shared" si="40"/>
        <v>0</v>
      </c>
      <c r="AE72" s="114">
        <f t="shared" si="40"/>
        <v>0</v>
      </c>
      <c r="AF72" s="62">
        <f t="shared" si="40"/>
        <v>0</v>
      </c>
      <c r="AG72" s="62">
        <f t="shared" si="40"/>
        <v>0</v>
      </c>
      <c r="AH72" s="62">
        <f t="shared" si="40"/>
        <v>0</v>
      </c>
      <c r="AI72" s="62">
        <f t="shared" si="40"/>
        <v>0</v>
      </c>
      <c r="AJ72" s="162">
        <f t="shared" si="40"/>
        <v>0</v>
      </c>
      <c r="AK72" s="176"/>
      <c r="AL72" s="164"/>
      <c r="AM72" s="215"/>
      <c r="AN72" s="137"/>
    </row>
    <row r="73" ht="24.6" hidden="1" spans="1:40">
      <c r="A73" s="53" t="s">
        <v>95</v>
      </c>
      <c r="B73" s="54"/>
      <c r="C73" s="55" t="s">
        <v>73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>
        <v>8</v>
      </c>
      <c r="Y73" s="57"/>
      <c r="Z73" s="57"/>
      <c r="AA73" s="57"/>
      <c r="AB73" s="57"/>
      <c r="AC73" s="57"/>
      <c r="AD73" s="57"/>
      <c r="AE73" s="113"/>
      <c r="AF73" s="57"/>
      <c r="AG73" s="57"/>
      <c r="AH73" s="57"/>
      <c r="AI73" s="57"/>
      <c r="AJ73" s="159"/>
      <c r="AK73" s="175">
        <f t="shared" ref="AK73:AK87" si="41">SUM(D74:AE74)</f>
        <v>0.32</v>
      </c>
      <c r="AL73" s="161">
        <f>SUM(AF74:AJ74)</f>
        <v>0</v>
      </c>
      <c r="AM73" s="137"/>
      <c r="AN73" s="137"/>
    </row>
    <row r="74" ht="24.6" hidden="1" spans="1:40">
      <c r="A74" s="59"/>
      <c r="B74" s="60"/>
      <c r="C74" s="55" t="s">
        <v>74</v>
      </c>
      <c r="D74" s="61">
        <f t="shared" ref="D74:P74" si="42">(D$24*D73)/1000</f>
        <v>0</v>
      </c>
      <c r="E74" s="62">
        <f t="shared" si="42"/>
        <v>0</v>
      </c>
      <c r="F74" s="62">
        <f t="shared" si="42"/>
        <v>0</v>
      </c>
      <c r="G74" s="62">
        <f t="shared" si="42"/>
        <v>0</v>
      </c>
      <c r="H74" s="62">
        <f t="shared" si="42"/>
        <v>0</v>
      </c>
      <c r="I74" s="62">
        <f t="shared" si="42"/>
        <v>0</v>
      </c>
      <c r="J74" s="62">
        <f t="shared" si="42"/>
        <v>0</v>
      </c>
      <c r="K74" s="62">
        <f t="shared" si="42"/>
        <v>0</v>
      </c>
      <c r="L74" s="62">
        <f t="shared" si="42"/>
        <v>0</v>
      </c>
      <c r="M74" s="62">
        <f t="shared" si="42"/>
        <v>0</v>
      </c>
      <c r="N74" s="62">
        <f t="shared" si="42"/>
        <v>0</v>
      </c>
      <c r="O74" s="62">
        <f t="shared" si="42"/>
        <v>0</v>
      </c>
      <c r="P74" s="62">
        <f t="shared" si="42"/>
        <v>0</v>
      </c>
      <c r="Q74" s="62"/>
      <c r="R74" s="62"/>
      <c r="S74" s="62"/>
      <c r="T74" s="62"/>
      <c r="U74" s="62">
        <f t="shared" ref="U74:AJ74" si="43">(U$24*U73)/1000</f>
        <v>0</v>
      </c>
      <c r="V74" s="62">
        <f t="shared" si="43"/>
        <v>0</v>
      </c>
      <c r="W74" s="62">
        <f t="shared" si="43"/>
        <v>0</v>
      </c>
      <c r="X74" s="62">
        <f t="shared" si="43"/>
        <v>0.32</v>
      </c>
      <c r="Y74" s="62">
        <f t="shared" si="43"/>
        <v>0</v>
      </c>
      <c r="Z74" s="62">
        <f t="shared" si="43"/>
        <v>0</v>
      </c>
      <c r="AA74" s="62">
        <f t="shared" si="43"/>
        <v>0</v>
      </c>
      <c r="AB74" s="62">
        <f t="shared" si="43"/>
        <v>0</v>
      </c>
      <c r="AC74" s="62">
        <f t="shared" si="43"/>
        <v>0</v>
      </c>
      <c r="AD74" s="62">
        <f t="shared" si="43"/>
        <v>0</v>
      </c>
      <c r="AE74" s="114">
        <f t="shared" si="43"/>
        <v>0</v>
      </c>
      <c r="AF74" s="62">
        <f t="shared" si="43"/>
        <v>0</v>
      </c>
      <c r="AG74" s="62">
        <f t="shared" si="43"/>
        <v>0</v>
      </c>
      <c r="AH74" s="62">
        <f t="shared" si="43"/>
        <v>0</v>
      </c>
      <c r="AI74" s="62">
        <f t="shared" si="43"/>
        <v>0</v>
      </c>
      <c r="AJ74" s="162">
        <f t="shared" si="43"/>
        <v>0</v>
      </c>
      <c r="AK74" s="176"/>
      <c r="AL74" s="164"/>
      <c r="AM74" s="137"/>
      <c r="AN74" s="137"/>
    </row>
    <row r="75" ht="24.6" hidden="1" spans="1:40">
      <c r="A75" s="53" t="s">
        <v>96</v>
      </c>
      <c r="B75" s="54"/>
      <c r="C75" s="55" t="s">
        <v>73</v>
      </c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83"/>
      <c r="P75" s="57"/>
      <c r="Q75" s="57">
        <v>6.3</v>
      </c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3"/>
      <c r="AF75" s="57"/>
      <c r="AG75" s="57"/>
      <c r="AH75" s="57"/>
      <c r="AI75" s="57"/>
      <c r="AJ75" s="159"/>
      <c r="AK75" s="175">
        <f t="shared" ref="AK75" si="44">SUM(D76:AE76)</f>
        <v>0.252</v>
      </c>
      <c r="AL75" s="161">
        <f>SUM(AF76:AJ76)</f>
        <v>0</v>
      </c>
      <c r="AM75" s="137"/>
      <c r="AN75" s="137"/>
    </row>
    <row r="76" ht="24.6" hidden="1" spans="1:40">
      <c r="A76" s="59"/>
      <c r="B76" s="60"/>
      <c r="C76" s="55" t="s">
        <v>74</v>
      </c>
      <c r="D76" s="61">
        <f t="shared" ref="D76:AJ76" si="45">(D$24*D75)/1000</f>
        <v>0</v>
      </c>
      <c r="E76" s="62">
        <f t="shared" si="45"/>
        <v>0</v>
      </c>
      <c r="F76" s="62">
        <f t="shared" si="45"/>
        <v>0</v>
      </c>
      <c r="G76" s="62">
        <f t="shared" si="45"/>
        <v>0</v>
      </c>
      <c r="H76" s="62">
        <f t="shared" si="45"/>
        <v>0</v>
      </c>
      <c r="I76" s="62">
        <f t="shared" si="45"/>
        <v>0</v>
      </c>
      <c r="J76" s="62">
        <f t="shared" si="45"/>
        <v>0</v>
      </c>
      <c r="K76" s="62">
        <f t="shared" si="45"/>
        <v>0</v>
      </c>
      <c r="L76" s="62">
        <f t="shared" si="45"/>
        <v>0</v>
      </c>
      <c r="M76" s="62">
        <f t="shared" si="45"/>
        <v>0</v>
      </c>
      <c r="N76" s="62">
        <f t="shared" si="45"/>
        <v>0</v>
      </c>
      <c r="O76" s="62">
        <f t="shared" si="45"/>
        <v>0</v>
      </c>
      <c r="P76" s="62">
        <f t="shared" si="45"/>
        <v>0</v>
      </c>
      <c r="Q76" s="62">
        <f t="shared" si="45"/>
        <v>0.252</v>
      </c>
      <c r="R76" s="62">
        <f t="shared" si="45"/>
        <v>0</v>
      </c>
      <c r="S76" s="62">
        <f t="shared" si="45"/>
        <v>0</v>
      </c>
      <c r="T76" s="62">
        <f t="shared" si="45"/>
        <v>0</v>
      </c>
      <c r="U76" s="62">
        <f t="shared" si="45"/>
        <v>0</v>
      </c>
      <c r="V76" s="62">
        <f t="shared" si="45"/>
        <v>0</v>
      </c>
      <c r="W76" s="62">
        <f t="shared" si="45"/>
        <v>0</v>
      </c>
      <c r="X76" s="62">
        <f t="shared" si="45"/>
        <v>0</v>
      </c>
      <c r="Y76" s="62">
        <f t="shared" si="45"/>
        <v>0</v>
      </c>
      <c r="Z76" s="62">
        <f t="shared" si="45"/>
        <v>0</v>
      </c>
      <c r="AA76" s="62">
        <f t="shared" si="45"/>
        <v>0</v>
      </c>
      <c r="AB76" s="62">
        <f t="shared" si="45"/>
        <v>0</v>
      </c>
      <c r="AC76" s="62">
        <f t="shared" si="45"/>
        <v>0</v>
      </c>
      <c r="AD76" s="62">
        <f t="shared" si="45"/>
        <v>0</v>
      </c>
      <c r="AE76" s="114">
        <f t="shared" si="45"/>
        <v>0</v>
      </c>
      <c r="AF76" s="62">
        <f t="shared" si="45"/>
        <v>0</v>
      </c>
      <c r="AG76" s="62">
        <f t="shared" si="45"/>
        <v>0</v>
      </c>
      <c r="AH76" s="62">
        <f t="shared" si="45"/>
        <v>0</v>
      </c>
      <c r="AI76" s="62">
        <f t="shared" si="45"/>
        <v>0</v>
      </c>
      <c r="AJ76" s="162">
        <f t="shared" si="45"/>
        <v>0</v>
      </c>
      <c r="AK76" s="176"/>
      <c r="AL76" s="164"/>
      <c r="AM76" s="215"/>
      <c r="AN76" s="137"/>
    </row>
    <row r="77" ht="24.6" customHeight="1" spans="1:40">
      <c r="A77" s="53" t="s">
        <v>97</v>
      </c>
      <c r="B77" s="54"/>
      <c r="C77" s="55" t="s">
        <v>73</v>
      </c>
      <c r="D77" s="56"/>
      <c r="E77" s="57"/>
      <c r="F77" s="57"/>
      <c r="G77" s="58"/>
      <c r="H77" s="57"/>
      <c r="I77" s="57"/>
      <c r="J77" s="57"/>
      <c r="K77" s="57"/>
      <c r="L77" s="57">
        <v>2</v>
      </c>
      <c r="M77" s="57">
        <v>6</v>
      </c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3"/>
      <c r="AF77" s="57"/>
      <c r="AG77" s="57"/>
      <c r="AH77" s="57"/>
      <c r="AI77" s="57"/>
      <c r="AJ77" s="159"/>
      <c r="AK77" s="175">
        <f t="shared" si="41"/>
        <v>0.32</v>
      </c>
      <c r="AL77" s="161">
        <f>SUM(AF78:AJ78)</f>
        <v>0</v>
      </c>
      <c r="AM77" s="137"/>
      <c r="AN77" s="137"/>
    </row>
    <row r="78" ht="24.6" customHeight="1" spans="1:40">
      <c r="A78" s="59"/>
      <c r="B78" s="60"/>
      <c r="C78" s="55" t="s">
        <v>74</v>
      </c>
      <c r="D78" s="61">
        <f t="shared" ref="D78:AJ78" si="46">(D$24*D77)/1000</f>
        <v>0</v>
      </c>
      <c r="E78" s="62">
        <f t="shared" si="46"/>
        <v>0</v>
      </c>
      <c r="F78" s="62">
        <f t="shared" si="46"/>
        <v>0</v>
      </c>
      <c r="G78" s="62">
        <f t="shared" si="46"/>
        <v>0</v>
      </c>
      <c r="H78" s="62">
        <f t="shared" si="46"/>
        <v>0</v>
      </c>
      <c r="I78" s="62">
        <f t="shared" si="46"/>
        <v>0</v>
      </c>
      <c r="J78" s="62">
        <f t="shared" si="46"/>
        <v>0</v>
      </c>
      <c r="K78" s="62">
        <f t="shared" si="46"/>
        <v>0</v>
      </c>
      <c r="L78" s="62">
        <f t="shared" si="46"/>
        <v>0.08</v>
      </c>
      <c r="M78" s="62">
        <f t="shared" si="46"/>
        <v>0.24</v>
      </c>
      <c r="N78" s="62">
        <f t="shared" si="46"/>
        <v>0</v>
      </c>
      <c r="O78" s="62">
        <f t="shared" si="46"/>
        <v>0</v>
      </c>
      <c r="P78" s="62">
        <f t="shared" si="46"/>
        <v>0</v>
      </c>
      <c r="Q78" s="62">
        <f t="shared" si="46"/>
        <v>0</v>
      </c>
      <c r="R78" s="62">
        <f t="shared" si="46"/>
        <v>0</v>
      </c>
      <c r="S78" s="62">
        <f t="shared" si="46"/>
        <v>0</v>
      </c>
      <c r="T78" s="62">
        <f t="shared" si="46"/>
        <v>0</v>
      </c>
      <c r="U78" s="62">
        <f t="shared" si="46"/>
        <v>0</v>
      </c>
      <c r="V78" s="62">
        <f t="shared" si="46"/>
        <v>0</v>
      </c>
      <c r="W78" s="62">
        <f t="shared" si="46"/>
        <v>0</v>
      </c>
      <c r="X78" s="62">
        <f t="shared" si="46"/>
        <v>0</v>
      </c>
      <c r="Y78" s="62">
        <f t="shared" si="46"/>
        <v>0</v>
      </c>
      <c r="Z78" s="62">
        <f t="shared" si="46"/>
        <v>0</v>
      </c>
      <c r="AA78" s="62">
        <f t="shared" si="46"/>
        <v>0</v>
      </c>
      <c r="AB78" s="62">
        <f t="shared" si="46"/>
        <v>0</v>
      </c>
      <c r="AC78" s="62">
        <f t="shared" si="46"/>
        <v>0</v>
      </c>
      <c r="AD78" s="62">
        <f t="shared" si="46"/>
        <v>0</v>
      </c>
      <c r="AE78" s="114">
        <f t="shared" si="46"/>
        <v>0</v>
      </c>
      <c r="AF78" s="62">
        <f t="shared" si="46"/>
        <v>0</v>
      </c>
      <c r="AG78" s="62">
        <f t="shared" si="46"/>
        <v>0</v>
      </c>
      <c r="AH78" s="62">
        <f t="shared" si="46"/>
        <v>0</v>
      </c>
      <c r="AI78" s="62">
        <f t="shared" si="46"/>
        <v>0</v>
      </c>
      <c r="AJ78" s="162">
        <f t="shared" si="46"/>
        <v>0</v>
      </c>
      <c r="AK78" s="176"/>
      <c r="AL78" s="164"/>
      <c r="AM78" s="137"/>
      <c r="AN78" s="137"/>
    </row>
    <row r="79" ht="24.6" customHeight="1" spans="1:40">
      <c r="A79" s="63" t="s">
        <v>98</v>
      </c>
      <c r="B79" s="54"/>
      <c r="C79" s="55" t="s">
        <v>73</v>
      </c>
      <c r="D79" s="56"/>
      <c r="E79" s="57"/>
      <c r="F79" s="57"/>
      <c r="G79" s="58">
        <v>3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3"/>
      <c r="AF79" s="57"/>
      <c r="AG79" s="57"/>
      <c r="AH79" s="57"/>
      <c r="AI79" s="57"/>
      <c r="AJ79" s="159"/>
      <c r="AK79" s="175">
        <f t="shared" si="41"/>
        <v>0.12</v>
      </c>
      <c r="AL79" s="161">
        <f>SUM(AF80:AJ80)</f>
        <v>0</v>
      </c>
      <c r="AM79" s="137"/>
      <c r="AN79" s="137"/>
    </row>
    <row r="80" ht="24.6" customHeight="1" spans="1:40">
      <c r="A80" s="64"/>
      <c r="B80" s="180"/>
      <c r="C80" s="181" t="s">
        <v>74</v>
      </c>
      <c r="D80" s="182">
        <f t="shared" ref="D80:AJ80" si="47">(D$24*D79)/1000</f>
        <v>0</v>
      </c>
      <c r="E80" s="183">
        <f t="shared" si="47"/>
        <v>0</v>
      </c>
      <c r="F80" s="183">
        <f t="shared" si="47"/>
        <v>0</v>
      </c>
      <c r="G80" s="183">
        <f t="shared" si="47"/>
        <v>0.12</v>
      </c>
      <c r="H80" s="183">
        <f t="shared" si="47"/>
        <v>0</v>
      </c>
      <c r="I80" s="183">
        <f t="shared" si="47"/>
        <v>0</v>
      </c>
      <c r="J80" s="183">
        <f t="shared" si="47"/>
        <v>0</v>
      </c>
      <c r="K80" s="183">
        <f t="shared" si="47"/>
        <v>0</v>
      </c>
      <c r="L80" s="183">
        <f t="shared" si="47"/>
        <v>0</v>
      </c>
      <c r="M80" s="183">
        <f t="shared" si="47"/>
        <v>0</v>
      </c>
      <c r="N80" s="183">
        <f t="shared" si="47"/>
        <v>0</v>
      </c>
      <c r="O80" s="183"/>
      <c r="P80" s="183">
        <f t="shared" ref="P80" si="48">(P$24*P79)/1000</f>
        <v>0</v>
      </c>
      <c r="Q80" s="183">
        <f t="shared" si="47"/>
        <v>0</v>
      </c>
      <c r="R80" s="183">
        <f t="shared" si="47"/>
        <v>0</v>
      </c>
      <c r="S80" s="183">
        <f t="shared" si="47"/>
        <v>0</v>
      </c>
      <c r="T80" s="183">
        <f t="shared" si="47"/>
        <v>0</v>
      </c>
      <c r="U80" s="183">
        <f t="shared" si="47"/>
        <v>0</v>
      </c>
      <c r="V80" s="183">
        <f t="shared" si="47"/>
        <v>0</v>
      </c>
      <c r="W80" s="183">
        <f t="shared" si="47"/>
        <v>0</v>
      </c>
      <c r="X80" s="183">
        <f t="shared" si="47"/>
        <v>0</v>
      </c>
      <c r="Y80" s="183">
        <f t="shared" si="47"/>
        <v>0</v>
      </c>
      <c r="Z80" s="183">
        <f t="shared" si="47"/>
        <v>0</v>
      </c>
      <c r="AA80" s="62">
        <f t="shared" si="47"/>
        <v>0</v>
      </c>
      <c r="AB80" s="62">
        <f t="shared" si="47"/>
        <v>0</v>
      </c>
      <c r="AC80" s="62">
        <f t="shared" si="47"/>
        <v>0</v>
      </c>
      <c r="AD80" s="62">
        <f t="shared" si="47"/>
        <v>0</v>
      </c>
      <c r="AE80" s="114">
        <f t="shared" si="47"/>
        <v>0</v>
      </c>
      <c r="AF80" s="62">
        <f t="shared" si="47"/>
        <v>0</v>
      </c>
      <c r="AG80" s="62">
        <f t="shared" si="47"/>
        <v>0</v>
      </c>
      <c r="AH80" s="62">
        <f t="shared" si="47"/>
        <v>0</v>
      </c>
      <c r="AI80" s="62">
        <f t="shared" si="47"/>
        <v>0</v>
      </c>
      <c r="AJ80" s="162">
        <f t="shared" si="47"/>
        <v>0</v>
      </c>
      <c r="AK80" s="176"/>
      <c r="AL80" s="164"/>
      <c r="AM80" s="137"/>
      <c r="AN80" s="137"/>
    </row>
    <row r="81" ht="24.6" hidden="1" spans="1:38">
      <c r="A81" s="53" t="s">
        <v>99</v>
      </c>
      <c r="B81" s="54"/>
      <c r="C81" s="55" t="s">
        <v>73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3"/>
      <c r="AF81" s="57"/>
      <c r="AG81" s="57"/>
      <c r="AH81" s="57"/>
      <c r="AI81" s="57"/>
      <c r="AJ81" s="159"/>
      <c r="AK81" s="175">
        <f t="shared" si="41"/>
        <v>0</v>
      </c>
      <c r="AL81" s="161">
        <f>SUM(AF82:AJ82)</f>
        <v>0</v>
      </c>
    </row>
    <row r="82" ht="24.6" hidden="1" spans="1:38">
      <c r="A82" s="59"/>
      <c r="B82" s="180"/>
      <c r="C82" s="181" t="s">
        <v>74</v>
      </c>
      <c r="D82" s="182">
        <f t="shared" ref="D82:N82" si="49">(D$24*D81)/1000</f>
        <v>0</v>
      </c>
      <c r="E82" s="183">
        <f t="shared" si="49"/>
        <v>0</v>
      </c>
      <c r="F82" s="183">
        <f t="shared" si="49"/>
        <v>0</v>
      </c>
      <c r="G82" s="62">
        <f t="shared" si="49"/>
        <v>0</v>
      </c>
      <c r="H82" s="183">
        <f t="shared" si="49"/>
        <v>0</v>
      </c>
      <c r="I82" s="183">
        <f t="shared" si="49"/>
        <v>0</v>
      </c>
      <c r="J82" s="183">
        <f t="shared" si="49"/>
        <v>0</v>
      </c>
      <c r="K82" s="183">
        <f t="shared" si="49"/>
        <v>0</v>
      </c>
      <c r="L82" s="183">
        <f t="shared" si="49"/>
        <v>0</v>
      </c>
      <c r="M82" s="183">
        <f t="shared" si="49"/>
        <v>0</v>
      </c>
      <c r="N82" s="183">
        <f t="shared" si="49"/>
        <v>0</v>
      </c>
      <c r="O82" s="183"/>
      <c r="P82" s="183">
        <f t="shared" ref="P82:AJ82" si="50">(P$24*P81)/1000</f>
        <v>0</v>
      </c>
      <c r="Q82" s="183">
        <f t="shared" si="50"/>
        <v>0</v>
      </c>
      <c r="R82" s="183">
        <f t="shared" si="50"/>
        <v>0</v>
      </c>
      <c r="S82" s="183">
        <f t="shared" si="50"/>
        <v>0</v>
      </c>
      <c r="T82" s="183">
        <f t="shared" si="50"/>
        <v>0</v>
      </c>
      <c r="U82" s="62">
        <f t="shared" si="50"/>
        <v>0</v>
      </c>
      <c r="V82" s="62">
        <f t="shared" si="50"/>
        <v>0</v>
      </c>
      <c r="W82" s="62">
        <f t="shared" si="50"/>
        <v>0</v>
      </c>
      <c r="X82" s="62">
        <f t="shared" si="50"/>
        <v>0</v>
      </c>
      <c r="Y82" s="62">
        <f t="shared" si="50"/>
        <v>0</v>
      </c>
      <c r="Z82" s="62">
        <f t="shared" si="50"/>
        <v>0</v>
      </c>
      <c r="AA82" s="62">
        <f t="shared" si="50"/>
        <v>0</v>
      </c>
      <c r="AB82" s="62">
        <f t="shared" si="50"/>
        <v>0</v>
      </c>
      <c r="AC82" s="62">
        <f t="shared" si="50"/>
        <v>0</v>
      </c>
      <c r="AD82" s="62">
        <f t="shared" si="50"/>
        <v>0</v>
      </c>
      <c r="AE82" s="114">
        <f t="shared" si="50"/>
        <v>0</v>
      </c>
      <c r="AF82" s="62">
        <f t="shared" si="50"/>
        <v>0</v>
      </c>
      <c r="AG82" s="62">
        <f t="shared" si="50"/>
        <v>0</v>
      </c>
      <c r="AH82" s="62">
        <f t="shared" si="50"/>
        <v>0</v>
      </c>
      <c r="AI82" s="62">
        <f t="shared" si="50"/>
        <v>0</v>
      </c>
      <c r="AJ82" s="162">
        <f t="shared" si="50"/>
        <v>0</v>
      </c>
      <c r="AK82" s="176"/>
      <c r="AL82" s="164"/>
    </row>
    <row r="83" ht="24.6" spans="1:38">
      <c r="A83" s="53" t="s">
        <v>100</v>
      </c>
      <c r="B83" s="54"/>
      <c r="C83" s="55" t="s">
        <v>73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>
        <v>15</v>
      </c>
      <c r="X83" s="58"/>
      <c r="Y83" s="57"/>
      <c r="Z83" s="57"/>
      <c r="AA83" s="57"/>
      <c r="AB83" s="57"/>
      <c r="AC83" s="57"/>
      <c r="AD83" s="57"/>
      <c r="AE83" s="113"/>
      <c r="AF83" s="57"/>
      <c r="AG83" s="57"/>
      <c r="AH83" s="57"/>
      <c r="AI83" s="57"/>
      <c r="AJ83" s="159"/>
      <c r="AK83" s="175">
        <f t="shared" si="41"/>
        <v>0.6</v>
      </c>
      <c r="AL83" s="161">
        <f>SUM(AF84:AJ84)</f>
        <v>0</v>
      </c>
    </row>
    <row r="84" ht="18" customHeight="1" spans="1:38">
      <c r="A84" s="59"/>
      <c r="B84" s="180"/>
      <c r="C84" s="181" t="s">
        <v>74</v>
      </c>
      <c r="D84" s="182">
        <f t="shared" ref="D84:AJ86" si="51">(D$24*D83)/1000</f>
        <v>0</v>
      </c>
      <c r="E84" s="183">
        <f t="shared" si="51"/>
        <v>0</v>
      </c>
      <c r="F84" s="183">
        <f t="shared" si="51"/>
        <v>0</v>
      </c>
      <c r="G84" s="183">
        <f t="shared" si="51"/>
        <v>0</v>
      </c>
      <c r="H84" s="183">
        <f t="shared" si="51"/>
        <v>0</v>
      </c>
      <c r="I84" s="183">
        <f t="shared" si="51"/>
        <v>0</v>
      </c>
      <c r="J84" s="183">
        <f t="shared" si="51"/>
        <v>0</v>
      </c>
      <c r="K84" s="183">
        <f t="shared" si="51"/>
        <v>0</v>
      </c>
      <c r="L84" s="183">
        <f t="shared" si="51"/>
        <v>0</v>
      </c>
      <c r="M84" s="183">
        <f t="shared" si="51"/>
        <v>0</v>
      </c>
      <c r="N84" s="183">
        <f t="shared" si="51"/>
        <v>0</v>
      </c>
      <c r="O84" s="62">
        <f t="shared" si="51"/>
        <v>0</v>
      </c>
      <c r="P84" s="62">
        <f t="shared" si="51"/>
        <v>0</v>
      </c>
      <c r="Q84" s="183">
        <f>(Q$24*Q83)/1000</f>
        <v>0</v>
      </c>
      <c r="R84" s="183">
        <f t="shared" si="51"/>
        <v>0</v>
      </c>
      <c r="S84" s="183">
        <f t="shared" si="51"/>
        <v>0</v>
      </c>
      <c r="T84" s="183">
        <f t="shared" si="51"/>
        <v>0</v>
      </c>
      <c r="U84" s="62">
        <f t="shared" si="51"/>
        <v>0</v>
      </c>
      <c r="V84" s="62">
        <f t="shared" si="51"/>
        <v>0</v>
      </c>
      <c r="W84" s="62">
        <f t="shared" si="51"/>
        <v>0.6</v>
      </c>
      <c r="X84" s="62">
        <f t="shared" si="51"/>
        <v>0</v>
      </c>
      <c r="Y84" s="62">
        <f t="shared" si="51"/>
        <v>0</v>
      </c>
      <c r="Z84" s="62">
        <f t="shared" si="51"/>
        <v>0</v>
      </c>
      <c r="AA84" s="62">
        <f t="shared" si="51"/>
        <v>0</v>
      </c>
      <c r="AB84" s="62">
        <f t="shared" si="51"/>
        <v>0</v>
      </c>
      <c r="AC84" s="62">
        <f t="shared" si="51"/>
        <v>0</v>
      </c>
      <c r="AD84" s="62">
        <f t="shared" si="51"/>
        <v>0</v>
      </c>
      <c r="AE84" s="114">
        <f t="shared" si="51"/>
        <v>0</v>
      </c>
      <c r="AF84" s="62">
        <f t="shared" si="51"/>
        <v>0</v>
      </c>
      <c r="AG84" s="62">
        <f t="shared" si="51"/>
        <v>0</v>
      </c>
      <c r="AH84" s="62">
        <f t="shared" si="51"/>
        <v>0</v>
      </c>
      <c r="AI84" s="62">
        <f t="shared" si="51"/>
        <v>0</v>
      </c>
      <c r="AJ84" s="162">
        <f t="shared" si="51"/>
        <v>0</v>
      </c>
      <c r="AK84" s="176"/>
      <c r="AL84" s="164"/>
    </row>
    <row r="85" ht="24.6" hidden="1" spans="1:38">
      <c r="A85" s="53"/>
      <c r="B85" s="54"/>
      <c r="C85" s="55" t="s">
        <v>73</v>
      </c>
      <c r="D85" s="56"/>
      <c r="E85" s="57"/>
      <c r="F85" s="57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3"/>
      <c r="AF85" s="57"/>
      <c r="AG85" s="57"/>
      <c r="AH85" s="57"/>
      <c r="AI85" s="57"/>
      <c r="AJ85" s="159"/>
      <c r="AK85" s="175">
        <f t="shared" ref="AK85" si="52">SUM(D86:AE86)</f>
        <v>0</v>
      </c>
      <c r="AL85" s="161">
        <f>SUM(AF86:AJ86)</f>
        <v>0</v>
      </c>
    </row>
    <row r="86" ht="24.6" hidden="1" spans="1:38">
      <c r="A86" s="59"/>
      <c r="B86" s="180"/>
      <c r="C86" s="181" t="s">
        <v>74</v>
      </c>
      <c r="D86" s="182">
        <f t="shared" ref="D86:L86" si="53">(D$24*D85)/1000</f>
        <v>0</v>
      </c>
      <c r="E86" s="183">
        <f t="shared" si="53"/>
        <v>0</v>
      </c>
      <c r="F86" s="183">
        <f t="shared" si="53"/>
        <v>0</v>
      </c>
      <c r="G86" s="183">
        <f t="shared" si="53"/>
        <v>0</v>
      </c>
      <c r="H86" s="183">
        <f t="shared" si="53"/>
        <v>0</v>
      </c>
      <c r="I86" s="183">
        <f t="shared" si="53"/>
        <v>0</v>
      </c>
      <c r="J86" s="183">
        <f t="shared" si="53"/>
        <v>0</v>
      </c>
      <c r="K86" s="183">
        <f t="shared" si="53"/>
        <v>0</v>
      </c>
      <c r="L86" s="183">
        <f t="shared" si="53"/>
        <v>0</v>
      </c>
      <c r="M86" s="183">
        <f t="shared" si="51"/>
        <v>0</v>
      </c>
      <c r="N86" s="183">
        <f t="shared" si="51"/>
        <v>0</v>
      </c>
      <c r="O86" s="183">
        <f t="shared" si="51"/>
        <v>0</v>
      </c>
      <c r="P86" s="62">
        <f t="shared" si="51"/>
        <v>0</v>
      </c>
      <c r="Q86" s="183">
        <f>(Q$24*Q85)/1000</f>
        <v>0</v>
      </c>
      <c r="R86" s="183">
        <f t="shared" ref="R86:V86" si="54">(R$24*R85)/1000</f>
        <v>0</v>
      </c>
      <c r="S86" s="183">
        <f t="shared" si="54"/>
        <v>0</v>
      </c>
      <c r="T86" s="183">
        <f t="shared" si="54"/>
        <v>0</v>
      </c>
      <c r="U86" s="183">
        <f t="shared" si="54"/>
        <v>0</v>
      </c>
      <c r="V86" s="62">
        <f t="shared" si="54"/>
        <v>0</v>
      </c>
      <c r="W86" s="183">
        <f t="shared" si="51"/>
        <v>0</v>
      </c>
      <c r="X86" s="183">
        <f t="shared" si="51"/>
        <v>0</v>
      </c>
      <c r="Y86" s="62">
        <f t="shared" si="51"/>
        <v>0</v>
      </c>
      <c r="Z86" s="62">
        <f t="shared" si="51"/>
        <v>0</v>
      </c>
      <c r="AA86" s="62">
        <f t="shared" si="51"/>
        <v>0</v>
      </c>
      <c r="AB86" s="62">
        <f t="shared" si="51"/>
        <v>0</v>
      </c>
      <c r="AC86" s="62">
        <f t="shared" si="51"/>
        <v>0</v>
      </c>
      <c r="AD86" s="62">
        <f t="shared" si="51"/>
        <v>0</v>
      </c>
      <c r="AE86" s="114">
        <f t="shared" si="51"/>
        <v>0</v>
      </c>
      <c r="AF86" s="62">
        <f t="shared" si="51"/>
        <v>0</v>
      </c>
      <c r="AG86" s="62">
        <f t="shared" si="51"/>
        <v>0</v>
      </c>
      <c r="AH86" s="62">
        <f t="shared" si="51"/>
        <v>0</v>
      </c>
      <c r="AI86" s="62">
        <f t="shared" si="51"/>
        <v>0</v>
      </c>
      <c r="AJ86" s="162">
        <f t="shared" si="51"/>
        <v>0</v>
      </c>
      <c r="AK86" s="176"/>
      <c r="AL86" s="164"/>
    </row>
    <row r="87" ht="27" hidden="1" customHeight="1" spans="1:38">
      <c r="A87" s="53" t="s">
        <v>101</v>
      </c>
      <c r="B87" s="54"/>
      <c r="C87" s="55" t="s">
        <v>73</v>
      </c>
      <c r="D87" s="184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3"/>
      <c r="AF87" s="57"/>
      <c r="AG87" s="57"/>
      <c r="AH87" s="57"/>
      <c r="AI87" s="57"/>
      <c r="AJ87" s="159"/>
      <c r="AK87" s="175">
        <f t="shared" si="41"/>
        <v>0</v>
      </c>
      <c r="AL87" s="161">
        <f>SUM(AF88:AJ88)</f>
        <v>0</v>
      </c>
    </row>
    <row r="88" ht="25.15" hidden="1" customHeight="1" spans="1:38">
      <c r="A88" s="59"/>
      <c r="B88" s="60"/>
      <c r="C88" s="181" t="s">
        <v>74</v>
      </c>
      <c r="D88" s="185">
        <f t="shared" ref="D88:AJ88" si="55">(D$24*D87)/1000</f>
        <v>0</v>
      </c>
      <c r="E88" s="62">
        <f t="shared" si="55"/>
        <v>0</v>
      </c>
      <c r="F88" s="62">
        <f t="shared" si="55"/>
        <v>0</v>
      </c>
      <c r="G88" s="62">
        <f t="shared" si="55"/>
        <v>0</v>
      </c>
      <c r="H88" s="62">
        <f t="shared" si="55"/>
        <v>0</v>
      </c>
      <c r="I88" s="62">
        <f t="shared" si="55"/>
        <v>0</v>
      </c>
      <c r="J88" s="62">
        <f t="shared" si="55"/>
        <v>0</v>
      </c>
      <c r="K88" s="62">
        <f t="shared" si="55"/>
        <v>0</v>
      </c>
      <c r="L88" s="62">
        <f t="shared" si="55"/>
        <v>0</v>
      </c>
      <c r="M88" s="62">
        <f t="shared" si="55"/>
        <v>0</v>
      </c>
      <c r="N88" s="62">
        <f t="shared" si="55"/>
        <v>0</v>
      </c>
      <c r="O88" s="62">
        <f t="shared" si="55"/>
        <v>0</v>
      </c>
      <c r="P88" s="62">
        <f t="shared" si="55"/>
        <v>0</v>
      </c>
      <c r="Q88" s="62">
        <f t="shared" si="55"/>
        <v>0</v>
      </c>
      <c r="R88" s="62">
        <f t="shared" si="55"/>
        <v>0</v>
      </c>
      <c r="S88" s="62">
        <f t="shared" si="55"/>
        <v>0</v>
      </c>
      <c r="T88" s="62">
        <f t="shared" si="55"/>
        <v>0</v>
      </c>
      <c r="U88" s="62">
        <f t="shared" si="55"/>
        <v>0</v>
      </c>
      <c r="V88" s="62">
        <f t="shared" si="55"/>
        <v>0</v>
      </c>
      <c r="W88" s="62">
        <f t="shared" si="55"/>
        <v>0</v>
      </c>
      <c r="X88" s="62">
        <f t="shared" si="55"/>
        <v>0</v>
      </c>
      <c r="Y88" s="62">
        <f t="shared" si="55"/>
        <v>0</v>
      </c>
      <c r="Z88" s="62">
        <f t="shared" si="55"/>
        <v>0</v>
      </c>
      <c r="AA88" s="62">
        <f t="shared" si="55"/>
        <v>0</v>
      </c>
      <c r="AB88" s="62">
        <f t="shared" si="55"/>
        <v>0</v>
      </c>
      <c r="AC88" s="62">
        <f t="shared" si="55"/>
        <v>0</v>
      </c>
      <c r="AD88" s="62">
        <f t="shared" si="55"/>
        <v>0</v>
      </c>
      <c r="AE88" s="114">
        <f t="shared" si="55"/>
        <v>0</v>
      </c>
      <c r="AF88" s="62">
        <f t="shared" si="55"/>
        <v>0</v>
      </c>
      <c r="AG88" s="62">
        <f t="shared" si="55"/>
        <v>0</v>
      </c>
      <c r="AH88" s="62">
        <f t="shared" si="55"/>
        <v>0</v>
      </c>
      <c r="AI88" s="62">
        <f t="shared" si="55"/>
        <v>0</v>
      </c>
      <c r="AJ88" s="162">
        <f t="shared" si="55"/>
        <v>0</v>
      </c>
      <c r="AK88" s="176"/>
      <c r="AL88" s="164"/>
    </row>
    <row r="89" ht="24.6" hidden="1" spans="1:38">
      <c r="A89" s="53" t="s">
        <v>92</v>
      </c>
      <c r="B89" s="54"/>
      <c r="C89" s="55" t="s">
        <v>73</v>
      </c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7"/>
      <c r="Y89" s="57"/>
      <c r="Z89" s="57"/>
      <c r="AA89" s="57"/>
      <c r="AB89" s="57"/>
      <c r="AC89" s="57"/>
      <c r="AD89" s="57"/>
      <c r="AE89" s="113"/>
      <c r="AF89" s="57"/>
      <c r="AG89" s="57"/>
      <c r="AH89" s="57"/>
      <c r="AI89" s="57"/>
      <c r="AJ89" s="159"/>
      <c r="AK89" s="160">
        <f>SUM(D90:AE90)</f>
        <v>0</v>
      </c>
      <c r="AL89" s="161">
        <f>SUM(AF90:AJ90)</f>
        <v>0</v>
      </c>
    </row>
    <row r="90" ht="24.6" hidden="1" spans="1:39">
      <c r="A90" s="59"/>
      <c r="B90" s="180"/>
      <c r="C90" s="181" t="s">
        <v>74</v>
      </c>
      <c r="D90" s="182">
        <f t="shared" ref="D90:AJ90" si="56">(D$24*D89)/1000</f>
        <v>0</v>
      </c>
      <c r="E90" s="183">
        <f t="shared" si="56"/>
        <v>0</v>
      </c>
      <c r="F90" s="183">
        <f t="shared" si="56"/>
        <v>0</v>
      </c>
      <c r="G90" s="62">
        <f t="shared" si="56"/>
        <v>0</v>
      </c>
      <c r="H90" s="183">
        <f t="shared" si="56"/>
        <v>0</v>
      </c>
      <c r="I90" s="183">
        <f t="shared" si="56"/>
        <v>0</v>
      </c>
      <c r="J90" s="183">
        <f t="shared" si="56"/>
        <v>0</v>
      </c>
      <c r="K90" s="183">
        <f t="shared" si="56"/>
        <v>0</v>
      </c>
      <c r="L90" s="183"/>
      <c r="M90" s="183"/>
      <c r="N90" s="183">
        <f t="shared" si="56"/>
        <v>0</v>
      </c>
      <c r="O90" s="183"/>
      <c r="P90" s="183">
        <f t="shared" ref="P90" si="57">(P$24*P89)/1000</f>
        <v>0</v>
      </c>
      <c r="Q90" s="183">
        <f t="shared" si="56"/>
        <v>0</v>
      </c>
      <c r="R90" s="183">
        <f t="shared" si="56"/>
        <v>0</v>
      </c>
      <c r="S90" s="183">
        <f t="shared" si="56"/>
        <v>0</v>
      </c>
      <c r="T90" s="183">
        <f t="shared" si="56"/>
        <v>0</v>
      </c>
      <c r="U90" s="62">
        <f t="shared" si="56"/>
        <v>0</v>
      </c>
      <c r="V90" s="62">
        <f t="shared" si="56"/>
        <v>0</v>
      </c>
      <c r="W90" s="62">
        <f t="shared" si="56"/>
        <v>0</v>
      </c>
      <c r="X90" s="62">
        <f t="shared" si="56"/>
        <v>0</v>
      </c>
      <c r="Y90" s="62">
        <f t="shared" si="56"/>
        <v>0</v>
      </c>
      <c r="Z90" s="62">
        <f t="shared" si="56"/>
        <v>0</v>
      </c>
      <c r="AA90" s="62">
        <f t="shared" si="56"/>
        <v>0</v>
      </c>
      <c r="AB90" s="62">
        <f t="shared" si="56"/>
        <v>0</v>
      </c>
      <c r="AC90" s="62">
        <f t="shared" si="56"/>
        <v>0</v>
      </c>
      <c r="AD90" s="62">
        <f t="shared" si="56"/>
        <v>0</v>
      </c>
      <c r="AE90" s="114">
        <f t="shared" si="56"/>
        <v>0</v>
      </c>
      <c r="AF90" s="62">
        <f t="shared" si="56"/>
        <v>0</v>
      </c>
      <c r="AG90" s="62">
        <f t="shared" si="56"/>
        <v>0</v>
      </c>
      <c r="AH90" s="62">
        <f t="shared" si="56"/>
        <v>0</v>
      </c>
      <c r="AI90" s="62">
        <f t="shared" si="56"/>
        <v>0</v>
      </c>
      <c r="AJ90" s="162">
        <f t="shared" si="56"/>
        <v>0</v>
      </c>
      <c r="AK90" s="163"/>
      <c r="AL90" s="164"/>
      <c r="AM90" s="216" t="s">
        <v>102</v>
      </c>
    </row>
    <row r="91" ht="24.6" hidden="1" spans="1:38">
      <c r="A91" s="53" t="s">
        <v>103</v>
      </c>
      <c r="B91" s="54"/>
      <c r="C91" s="55" t="s">
        <v>73</v>
      </c>
      <c r="D91" s="184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3"/>
      <c r="AF91" s="57"/>
      <c r="AG91" s="57"/>
      <c r="AH91" s="57"/>
      <c r="AI91" s="57"/>
      <c r="AJ91" s="159"/>
      <c r="AK91" s="175">
        <f t="shared" ref="AK91" si="58">SUM(D92:AE92)</f>
        <v>0</v>
      </c>
      <c r="AL91" s="161">
        <f>SUM(AF92:AJ92)</f>
        <v>0</v>
      </c>
    </row>
    <row r="92" ht="18" hidden="1" customHeight="1" spans="1:38">
      <c r="A92" s="59"/>
      <c r="B92" s="60"/>
      <c r="C92" s="181" t="s">
        <v>74</v>
      </c>
      <c r="D92" s="185">
        <f t="shared" ref="D92:I92" si="59">(D$24*D91)/1000</f>
        <v>0</v>
      </c>
      <c r="E92" s="62">
        <f t="shared" si="59"/>
        <v>0</v>
      </c>
      <c r="F92" s="62">
        <f t="shared" si="59"/>
        <v>0</v>
      </c>
      <c r="G92" s="62">
        <f t="shared" si="59"/>
        <v>0</v>
      </c>
      <c r="H92" s="62">
        <f t="shared" si="59"/>
        <v>0</v>
      </c>
      <c r="I92" s="62">
        <f t="shared" si="59"/>
        <v>0</v>
      </c>
      <c r="J92" s="62">
        <f t="shared" ref="J92:AJ92" si="60">(J$24*J91)/1000</f>
        <v>0</v>
      </c>
      <c r="K92" s="62">
        <f t="shared" si="60"/>
        <v>0</v>
      </c>
      <c r="L92" s="62">
        <f t="shared" si="60"/>
        <v>0</v>
      </c>
      <c r="M92" s="62">
        <f t="shared" si="60"/>
        <v>0</v>
      </c>
      <c r="N92" s="62">
        <f t="shared" si="60"/>
        <v>0</v>
      </c>
      <c r="O92" s="62">
        <f t="shared" si="60"/>
        <v>0</v>
      </c>
      <c r="P92" s="62">
        <f t="shared" si="60"/>
        <v>0</v>
      </c>
      <c r="Q92" s="62">
        <f t="shared" si="60"/>
        <v>0</v>
      </c>
      <c r="R92" s="62">
        <f t="shared" si="60"/>
        <v>0</v>
      </c>
      <c r="S92" s="62">
        <f t="shared" si="60"/>
        <v>0</v>
      </c>
      <c r="T92" s="62">
        <f t="shared" si="60"/>
        <v>0</v>
      </c>
      <c r="U92" s="62">
        <f t="shared" si="60"/>
        <v>0</v>
      </c>
      <c r="V92" s="62">
        <f t="shared" si="60"/>
        <v>0</v>
      </c>
      <c r="W92" s="62">
        <f t="shared" si="60"/>
        <v>0</v>
      </c>
      <c r="X92" s="62">
        <f t="shared" si="60"/>
        <v>0</v>
      </c>
      <c r="Y92" s="62">
        <f t="shared" si="60"/>
        <v>0</v>
      </c>
      <c r="Z92" s="62">
        <f t="shared" si="60"/>
        <v>0</v>
      </c>
      <c r="AA92" s="62">
        <f t="shared" si="60"/>
        <v>0</v>
      </c>
      <c r="AB92" s="62">
        <f t="shared" si="60"/>
        <v>0</v>
      </c>
      <c r="AC92" s="62">
        <f t="shared" si="60"/>
        <v>0</v>
      </c>
      <c r="AD92" s="62">
        <f t="shared" si="60"/>
        <v>0</v>
      </c>
      <c r="AE92" s="114">
        <f t="shared" si="60"/>
        <v>0</v>
      </c>
      <c r="AF92" s="62">
        <f t="shared" si="60"/>
        <v>0</v>
      </c>
      <c r="AG92" s="62">
        <f t="shared" si="60"/>
        <v>0</v>
      </c>
      <c r="AH92" s="62">
        <f t="shared" si="60"/>
        <v>0</v>
      </c>
      <c r="AI92" s="62">
        <f t="shared" si="60"/>
        <v>0</v>
      </c>
      <c r="AJ92" s="162">
        <f t="shared" si="60"/>
        <v>0</v>
      </c>
      <c r="AK92" s="176"/>
      <c r="AL92" s="164"/>
    </row>
    <row r="93" ht="24.6" hidden="1" spans="1:38">
      <c r="A93" s="53"/>
      <c r="B93" s="54"/>
      <c r="C93" s="55" t="s">
        <v>73</v>
      </c>
      <c r="D93" s="184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3"/>
      <c r="AF93" s="57"/>
      <c r="AG93" s="57"/>
      <c r="AH93" s="57"/>
      <c r="AI93" s="57"/>
      <c r="AJ93" s="159"/>
      <c r="AK93" s="175">
        <f t="shared" ref="AK93" si="61">SUM(D94:AE94)</f>
        <v>0</v>
      </c>
      <c r="AL93" s="161">
        <f>SUM(AF94:AJ94)</f>
        <v>0</v>
      </c>
    </row>
    <row r="94" ht="24.6" hidden="1" spans="1:38">
      <c r="A94" s="59"/>
      <c r="B94" s="60"/>
      <c r="C94" s="181" t="s">
        <v>74</v>
      </c>
      <c r="D94" s="185">
        <f t="shared" ref="D94:I94" si="62">(D$24*D93)/1000</f>
        <v>0</v>
      </c>
      <c r="E94" s="62">
        <f t="shared" si="62"/>
        <v>0</v>
      </c>
      <c r="F94" s="62">
        <f t="shared" si="62"/>
        <v>0</v>
      </c>
      <c r="G94" s="62">
        <f t="shared" si="62"/>
        <v>0</v>
      </c>
      <c r="H94" s="62">
        <f t="shared" si="62"/>
        <v>0</v>
      </c>
      <c r="I94" s="62">
        <f t="shared" si="62"/>
        <v>0</v>
      </c>
      <c r="J94" s="62">
        <f t="shared" ref="J94:AJ94" si="63">(J$24*J93)/1000</f>
        <v>0</v>
      </c>
      <c r="K94" s="62">
        <f t="shared" si="63"/>
        <v>0</v>
      </c>
      <c r="L94" s="62">
        <f t="shared" si="63"/>
        <v>0</v>
      </c>
      <c r="M94" s="62">
        <f t="shared" si="63"/>
        <v>0</v>
      </c>
      <c r="N94" s="62">
        <f t="shared" si="63"/>
        <v>0</v>
      </c>
      <c r="O94" s="62">
        <f t="shared" si="63"/>
        <v>0</v>
      </c>
      <c r="P94" s="62">
        <f t="shared" si="63"/>
        <v>0</v>
      </c>
      <c r="Q94" s="62">
        <f t="shared" si="63"/>
        <v>0</v>
      </c>
      <c r="R94" s="62">
        <f t="shared" si="63"/>
        <v>0</v>
      </c>
      <c r="S94" s="62">
        <f t="shared" si="63"/>
        <v>0</v>
      </c>
      <c r="T94" s="62">
        <f t="shared" si="63"/>
        <v>0</v>
      </c>
      <c r="U94" s="62">
        <f t="shared" si="63"/>
        <v>0</v>
      </c>
      <c r="V94" s="62">
        <f t="shared" si="63"/>
        <v>0</v>
      </c>
      <c r="W94" s="62">
        <f t="shared" si="63"/>
        <v>0</v>
      </c>
      <c r="X94" s="62">
        <f t="shared" si="63"/>
        <v>0</v>
      </c>
      <c r="Y94" s="62">
        <f t="shared" si="63"/>
        <v>0</v>
      </c>
      <c r="Z94" s="62">
        <f t="shared" si="63"/>
        <v>0</v>
      </c>
      <c r="AA94" s="62">
        <f t="shared" si="63"/>
        <v>0</v>
      </c>
      <c r="AB94" s="62">
        <f t="shared" si="63"/>
        <v>0</v>
      </c>
      <c r="AC94" s="62">
        <f t="shared" si="63"/>
        <v>0</v>
      </c>
      <c r="AD94" s="62">
        <f t="shared" si="63"/>
        <v>0</v>
      </c>
      <c r="AE94" s="114">
        <f t="shared" si="63"/>
        <v>0</v>
      </c>
      <c r="AF94" s="62">
        <f t="shared" si="63"/>
        <v>0</v>
      </c>
      <c r="AG94" s="62">
        <f t="shared" si="63"/>
        <v>0</v>
      </c>
      <c r="AH94" s="62">
        <f t="shared" si="63"/>
        <v>0</v>
      </c>
      <c r="AI94" s="62">
        <f t="shared" si="63"/>
        <v>0</v>
      </c>
      <c r="AJ94" s="162">
        <f t="shared" si="63"/>
        <v>0</v>
      </c>
      <c r="AK94" s="176"/>
      <c r="AL94" s="164"/>
    </row>
    <row r="95" spans="1:38">
      <c r="A95" s="186" t="s">
        <v>104</v>
      </c>
      <c r="B95" s="54"/>
      <c r="C95" s="187"/>
      <c r="D95" s="188" t="s">
        <v>105</v>
      </c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217"/>
    </row>
    <row r="96" ht="21" customHeight="1" spans="1:38">
      <c r="A96" s="190"/>
      <c r="B96" s="60"/>
      <c r="C96" s="191"/>
      <c r="D96" s="192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218"/>
    </row>
    <row r="97" ht="18" customHeight="1" spans="1:37">
      <c r="A97" s="8"/>
      <c r="B97" s="8"/>
      <c r="C97" s="8"/>
      <c r="D97" s="194"/>
      <c r="E97" s="8"/>
      <c r="F97" s="8"/>
      <c r="G97" s="194"/>
      <c r="H97" s="194"/>
      <c r="I97" s="8"/>
      <c r="J97" s="8"/>
      <c r="K97" s="204"/>
      <c r="L97" s="204"/>
      <c r="M97" s="207"/>
      <c r="N97" s="207"/>
      <c r="O97" s="207"/>
      <c r="P97" s="207"/>
      <c r="Q97" s="207"/>
      <c r="R97" s="204"/>
      <c r="S97" s="204"/>
      <c r="T97" s="204"/>
      <c r="U97" s="211"/>
      <c r="V97" s="211"/>
      <c r="W97" s="211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195"/>
    </row>
    <row r="98" ht="13.15" customHeight="1" spans="1:37">
      <c r="A98" s="8"/>
      <c r="B98" s="8"/>
      <c r="C98" s="8"/>
      <c r="D98" s="194"/>
      <c r="E98" s="194"/>
      <c r="F98" s="194"/>
      <c r="G98" s="194"/>
      <c r="H98" s="194"/>
      <c r="I98" s="194"/>
      <c r="J98" s="19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11"/>
      <c r="V98" s="211"/>
      <c r="W98" s="211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195"/>
    </row>
    <row r="99" spans="1:37">
      <c r="A99" s="6"/>
      <c r="B99" s="6"/>
      <c r="C99" s="6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</row>
    <row r="100" spans="1:37">
      <c r="A100" s="6"/>
      <c r="B100" s="6"/>
      <c r="C100" s="6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</row>
    <row r="101" ht="21" spans="3:39">
      <c r="C101" s="196"/>
      <c r="D101" s="197"/>
      <c r="E101" s="198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9"/>
      <c r="AM101" s="220"/>
    </row>
    <row r="102" ht="24.6" spans="1:39">
      <c r="A102" s="200" t="s">
        <v>106</v>
      </c>
      <c r="D102" s="201"/>
      <c r="E102" s="201"/>
      <c r="F102" s="194"/>
      <c r="G102" s="202" t="s">
        <v>107</v>
      </c>
      <c r="H102" s="202"/>
      <c r="I102" s="202"/>
      <c r="J102" s="202"/>
      <c r="K102" s="194"/>
      <c r="L102" s="194"/>
      <c r="M102" s="89" t="s">
        <v>108</v>
      </c>
      <c r="N102" s="208"/>
      <c r="O102" s="209"/>
      <c r="P102" s="209"/>
      <c r="Q102" s="212"/>
      <c r="R102" s="204"/>
      <c r="S102" s="202" t="s">
        <v>109</v>
      </c>
      <c r="T102" s="202"/>
      <c r="U102" s="202"/>
      <c r="V102" s="213"/>
      <c r="W102" s="211"/>
      <c r="X102" s="211"/>
      <c r="Y102" s="211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195"/>
    </row>
    <row r="103" ht="18" spans="1:39">
      <c r="A103" s="203"/>
      <c r="D103" s="8" t="s">
        <v>110</v>
      </c>
      <c r="E103" s="8"/>
      <c r="F103" s="194"/>
      <c r="G103" s="204" t="s">
        <v>111</v>
      </c>
      <c r="H103" s="204"/>
      <c r="I103" s="204"/>
      <c r="J103" s="204"/>
      <c r="K103" s="194"/>
      <c r="L103" s="194"/>
      <c r="M103" s="204"/>
      <c r="N103" s="204"/>
      <c r="O103" s="8" t="s">
        <v>110</v>
      </c>
      <c r="P103" s="204"/>
      <c r="Q103" s="204"/>
      <c r="R103" s="204"/>
      <c r="S103" s="204" t="s">
        <v>111</v>
      </c>
      <c r="T103" s="204"/>
      <c r="U103" s="204"/>
      <c r="V103" s="204"/>
      <c r="W103" s="211"/>
      <c r="X103" s="211"/>
      <c r="Y103" s="211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195"/>
    </row>
    <row r="104" ht="18" spans="1:39">
      <c r="A104" s="203"/>
      <c r="D104" s="8"/>
      <c r="E104" s="8"/>
      <c r="F104" s="194"/>
      <c r="G104" s="194"/>
      <c r="H104" s="194"/>
      <c r="I104" s="194"/>
      <c r="J104" s="194"/>
      <c r="K104" s="194"/>
      <c r="L104" s="19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11"/>
      <c r="X104" s="211"/>
      <c r="Y104" s="211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195"/>
    </row>
    <row r="105" ht="24.6" spans="1:39">
      <c r="A105" s="200" t="s">
        <v>112</v>
      </c>
      <c r="D105" s="201"/>
      <c r="E105" s="201"/>
      <c r="F105" s="194"/>
      <c r="G105" s="202" t="s">
        <v>113</v>
      </c>
      <c r="H105" s="202"/>
      <c r="I105" s="202"/>
      <c r="J105" s="202"/>
      <c r="K105" s="194"/>
      <c r="L105" s="194"/>
      <c r="M105" s="89" t="s">
        <v>114</v>
      </c>
      <c r="N105" s="208"/>
      <c r="O105" s="209"/>
      <c r="P105" s="209"/>
      <c r="Q105" s="212"/>
      <c r="R105" s="204"/>
      <c r="S105" s="202" t="s">
        <v>115</v>
      </c>
      <c r="T105" s="202"/>
      <c r="U105" s="202"/>
      <c r="V105" s="209"/>
      <c r="W105" s="211"/>
      <c r="X105" s="211"/>
      <c r="Y105" s="211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195"/>
    </row>
    <row r="106" ht="18" spans="1:39">
      <c r="A106" s="203"/>
      <c r="D106" s="8" t="s">
        <v>110</v>
      </c>
      <c r="E106" s="8"/>
      <c r="F106" s="194"/>
      <c r="G106" s="204" t="s">
        <v>111</v>
      </c>
      <c r="H106" s="204"/>
      <c r="I106" s="204"/>
      <c r="J106" s="204"/>
      <c r="K106" s="194"/>
      <c r="L106" s="194"/>
      <c r="M106" s="204"/>
      <c r="N106" s="204"/>
      <c r="O106" s="8" t="s">
        <v>110</v>
      </c>
      <c r="P106" s="204"/>
      <c r="Q106" s="204"/>
      <c r="R106" s="204"/>
      <c r="S106" s="204" t="s">
        <v>111</v>
      </c>
      <c r="T106" s="204"/>
      <c r="U106" s="204"/>
      <c r="V106" s="204"/>
      <c r="W106" s="211"/>
      <c r="X106" s="211"/>
      <c r="Y106" s="211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195"/>
    </row>
    <row r="107" ht="18" spans="3:39">
      <c r="C107" s="8"/>
      <c r="D107" s="8"/>
      <c r="E107" s="8"/>
      <c r="F107" s="194"/>
      <c r="G107" s="204"/>
      <c r="H107" s="204"/>
      <c r="I107" s="204"/>
      <c r="J107" s="204"/>
      <c r="K107" s="194"/>
      <c r="L107" s="194"/>
      <c r="M107" s="204"/>
      <c r="N107" s="204"/>
      <c r="O107" s="8"/>
      <c r="P107" s="204"/>
      <c r="Q107" s="204"/>
      <c r="R107" s="204"/>
      <c r="S107" s="204"/>
      <c r="T107" s="204"/>
      <c r="U107" s="204"/>
      <c r="V107" s="204"/>
      <c r="W107" s="211"/>
      <c r="X107" s="211"/>
      <c r="Y107" s="211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195"/>
    </row>
    <row r="108" ht="18" spans="3:39">
      <c r="C108" s="8"/>
      <c r="D108" s="8"/>
      <c r="E108" s="8"/>
      <c r="F108" s="194"/>
      <c r="G108" s="204"/>
      <c r="H108" s="204"/>
      <c r="I108" s="204"/>
      <c r="J108" s="204"/>
      <c r="K108" s="194"/>
      <c r="L108" s="194"/>
      <c r="M108" s="204"/>
      <c r="N108" s="204"/>
      <c r="O108" s="8"/>
      <c r="P108" s="204"/>
      <c r="Q108" s="204"/>
      <c r="R108" s="204"/>
      <c r="S108" s="204"/>
      <c r="T108" s="204"/>
      <c r="U108" s="204"/>
      <c r="V108" s="204"/>
      <c r="W108" s="211"/>
      <c r="X108" s="211"/>
      <c r="Y108" s="211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195"/>
    </row>
    <row r="109" ht="18" spans="3:39">
      <c r="C109" s="8"/>
      <c r="D109" s="8"/>
      <c r="E109" s="8"/>
      <c r="F109" s="194"/>
      <c r="G109" s="201"/>
      <c r="H109" s="201"/>
      <c r="I109" s="194"/>
      <c r="J109" s="194"/>
      <c r="K109" s="201"/>
      <c r="L109" s="201"/>
      <c r="M109" s="204"/>
      <c r="N109" s="204"/>
      <c r="O109" s="210" t="s">
        <v>31</v>
      </c>
      <c r="P109" s="210"/>
      <c r="Q109" s="210"/>
      <c r="R109" s="210"/>
      <c r="S109" s="209"/>
      <c r="T109" s="204"/>
      <c r="U109" s="204"/>
      <c r="V109" s="204"/>
      <c r="W109" s="211"/>
      <c r="X109" s="211"/>
      <c r="Y109" s="211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195"/>
    </row>
    <row r="110" ht="18" spans="3:39">
      <c r="C110" s="8" t="s">
        <v>116</v>
      </c>
      <c r="D110" s="8"/>
      <c r="E110" s="8"/>
      <c r="F110" s="194"/>
      <c r="G110" s="8" t="s">
        <v>117</v>
      </c>
      <c r="H110" s="8"/>
      <c r="I110" s="194"/>
      <c r="J110" s="194"/>
      <c r="K110" s="8" t="s">
        <v>110</v>
      </c>
      <c r="L110" s="8"/>
      <c r="M110" s="204"/>
      <c r="N110" s="204"/>
      <c r="O110" s="204" t="s">
        <v>111</v>
      </c>
      <c r="P110" s="204"/>
      <c r="Q110" s="204"/>
      <c r="R110" s="204"/>
      <c r="S110" s="204"/>
      <c r="T110" s="204"/>
      <c r="U110" s="204"/>
      <c r="V110" s="204"/>
      <c r="W110" s="211"/>
      <c r="X110" s="211"/>
      <c r="Y110" s="211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195"/>
    </row>
    <row r="111" ht="18" spans="3:39">
      <c r="C111" s="8"/>
      <c r="D111" s="8"/>
      <c r="E111" s="8"/>
      <c r="F111" s="194"/>
      <c r="G111" s="194"/>
      <c r="H111" s="194"/>
      <c r="I111" s="194"/>
      <c r="J111" s="194"/>
      <c r="K111" s="194"/>
      <c r="L111" s="19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11"/>
      <c r="X111" s="211"/>
      <c r="Y111" s="211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195"/>
    </row>
    <row r="112" spans="3:39">
      <c r="C112" s="6"/>
      <c r="D112" s="6"/>
      <c r="E112" s="6"/>
      <c r="F112" s="205"/>
      <c r="G112" s="205"/>
      <c r="H112" s="205"/>
      <c r="I112" s="205"/>
      <c r="J112" s="205"/>
      <c r="K112" s="205"/>
      <c r="L112" s="205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195"/>
    </row>
    <row r="113" spans="3:39">
      <c r="C113" s="6"/>
      <c r="D113" s="6"/>
      <c r="E113" s="6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195"/>
    </row>
    <row r="114" spans="3:39">
      <c r="C114" s="6"/>
      <c r="D114" s="6"/>
      <c r="E114" s="6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195"/>
    </row>
    <row r="115" spans="3:39">
      <c r="C115" s="6"/>
      <c r="D115" s="6"/>
      <c r="E115" s="6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</row>
    <row r="116" spans="1:37">
      <c r="A116" s="6"/>
      <c r="B116" s="6"/>
      <c r="C116" s="6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</row>
    <row r="117" spans="1:37">
      <c r="A117" s="2"/>
      <c r="B117" s="2"/>
      <c r="C117" s="2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</row>
    <row r="118" spans="1:37">
      <c r="A118" s="2"/>
      <c r="B118" s="2"/>
      <c r="C118" s="2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</row>
    <row r="119" spans="1:37">
      <c r="A119" s="2"/>
      <c r="B119" s="2"/>
      <c r="C119" s="2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</row>
    <row r="120" spans="1:37">
      <c r="A120" s="2"/>
      <c r="B120" s="2"/>
      <c r="C120" s="2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</row>
    <row r="121" spans="1:37">
      <c r="A121" s="2"/>
      <c r="B121" s="2"/>
      <c r="C121" s="2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</row>
    <row r="122" spans="1:37">
      <c r="A122" s="2"/>
      <c r="B122" s="2"/>
      <c r="C122" s="2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</row>
    <row r="123" spans="1:37">
      <c r="A123" s="2"/>
      <c r="B123" s="2"/>
      <c r="C123" s="2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</row>
    <row r="124" spans="1:37">
      <c r="A124" s="2"/>
      <c r="B124" s="2"/>
      <c r="C124" s="2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</row>
    <row r="125" spans="1:37">
      <c r="A125" s="2"/>
      <c r="B125" s="2"/>
      <c r="C125" s="2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</row>
    <row r="126" spans="1:37">
      <c r="A126" s="2"/>
      <c r="B126" s="2"/>
      <c r="C126" s="2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</row>
    <row r="127" spans="1:37">
      <c r="A127" s="2"/>
      <c r="B127" s="2"/>
      <c r="C127" s="2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</row>
    <row r="128" spans="1:37">
      <c r="A128" s="2"/>
      <c r="B128" s="2"/>
      <c r="C128" s="2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</row>
    <row r="129" spans="1:37">
      <c r="A129" s="2"/>
      <c r="B129" s="2"/>
      <c r="C129" s="2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</row>
    <row r="130" spans="1:37">
      <c r="A130" s="2"/>
      <c r="B130" s="2"/>
      <c r="C130" s="2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</row>
    <row r="131" spans="1:37">
      <c r="A131" s="2"/>
      <c r="B131" s="2"/>
      <c r="C131" s="2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</row>
    <row r="132" spans="1:37">
      <c r="A132" s="2"/>
      <c r="B132" s="2"/>
      <c r="C132" s="2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</row>
    <row r="133" spans="1:37">
      <c r="A133" s="2"/>
      <c r="B133" s="2"/>
      <c r="C133" s="2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</row>
    <row r="134" spans="1:37">
      <c r="A134" s="2"/>
      <c r="B134" s="2"/>
      <c r="C134" s="2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</row>
    <row r="135" spans="4:37"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</row>
    <row r="136" spans="4:37"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</row>
    <row r="137" spans="4:37"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</row>
    <row r="138" spans="4:37"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</row>
    <row r="139" spans="4:37"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</row>
    <row r="140" spans="4:37"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</row>
    <row r="141" spans="4:37"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</row>
    <row r="142" spans="4:37"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</row>
    <row r="143" spans="4:37"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</row>
    <row r="144" spans="4:37"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</row>
    <row r="145" spans="4:37"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</row>
    <row r="146" spans="4:37"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</row>
    <row r="147" spans="4:37"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</row>
    <row r="148" spans="4:37"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</row>
    <row r="149" spans="4:37"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</row>
    <row r="150" spans="4:37"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</row>
    <row r="151" spans="4:37"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</row>
    <row r="152" spans="4:37"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</row>
    <row r="153" spans="4:37"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</row>
    <row r="154" spans="4:37"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</row>
    <row r="155" spans="4:37"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</row>
    <row r="156" spans="4:37"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</row>
    <row r="157" spans="4:37"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</row>
    <row r="158" spans="4:37"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</row>
    <row r="159" spans="4:37"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</row>
    <row r="160" spans="4:37"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</row>
    <row r="161" spans="4:37"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</row>
    <row r="162" spans="4:37"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</row>
    <row r="163" spans="4:37"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</row>
    <row r="164" spans="4:37"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</row>
    <row r="165" spans="4:37"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</row>
    <row r="166" spans="4:37"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</row>
    <row r="167" spans="4:37"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</row>
    <row r="168" spans="4:37"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</row>
    <row r="169" spans="4:37"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</row>
    <row r="170" spans="4:37"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</row>
    <row r="171" spans="4:37"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</row>
    <row r="172" spans="4:37"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</row>
    <row r="173" spans="4:37"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</row>
    <row r="174" spans="4:37"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</row>
    <row r="175" spans="4:37"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</row>
    <row r="176" spans="4:37"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</row>
    <row r="177" spans="4:37"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</row>
    <row r="178" spans="4:37"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</row>
    <row r="179" spans="4:37"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</row>
    <row r="180" spans="4:37"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</row>
    <row r="181" spans="4:37"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</row>
    <row r="182" spans="4:37"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</row>
    <row r="183" spans="4:37"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</row>
    <row r="184" spans="4:37"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</row>
    <row r="185" spans="4:37"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</row>
    <row r="186" spans="4:37"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</row>
    <row r="187" spans="4:37"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</row>
    <row r="188" spans="4:37"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</row>
    <row r="189" spans="4:37"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</row>
    <row r="190" spans="4:37"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</row>
    <row r="191" spans="4:37"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</row>
    <row r="192" spans="4:37"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</row>
    <row r="193" spans="4:37"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</row>
    <row r="194" spans="4:37"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</row>
    <row r="195" spans="4:37"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</row>
    <row r="196" spans="4:37"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</row>
    <row r="197" spans="4:37"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</row>
    <row r="198" spans="4:37"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</row>
    <row r="199" spans="4:37"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</row>
    <row r="200" spans="4:37"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</row>
    <row r="201" spans="4:37"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</row>
    <row r="202" spans="4:37"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</row>
    <row r="203" spans="4:37"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</row>
    <row r="204" spans="4:37"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</row>
    <row r="205" spans="4:37"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</row>
    <row r="206" spans="4:37"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</row>
    <row r="207" spans="4:37"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</row>
    <row r="208" spans="4:37"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</row>
    <row r="209" spans="4:37"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</row>
    <row r="210" spans="4:37"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</row>
    <row r="211" spans="4:37"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</row>
    <row r="212" spans="4:37"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</row>
    <row r="213" spans="4:37"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</row>
    <row r="214" spans="4:37"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</row>
    <row r="215" spans="4:37"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</row>
    <row r="216" spans="4:37"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</row>
    <row r="217" spans="4:37"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</row>
    <row r="218" spans="4:37"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</row>
    <row r="219" spans="4:37"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</row>
    <row r="220" spans="4:37"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</row>
    <row r="221" spans="4:37"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</row>
    <row r="222" spans="4:37"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</row>
    <row r="223" spans="4:37"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</row>
    <row r="224" spans="4:37"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</row>
    <row r="225" spans="4:37"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</row>
    <row r="226" spans="4:37"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</row>
    <row r="227" spans="4:37"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</row>
    <row r="228" spans="4:37"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</row>
    <row r="229" spans="4:37"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</row>
    <row r="230" spans="4:37"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</row>
    <row r="231" spans="4:37"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</row>
    <row r="232" spans="4:37"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</row>
    <row r="233" spans="4:37"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</row>
    <row r="234" spans="4:37"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</row>
    <row r="235" spans="4:37"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</row>
    <row r="236" spans="4:37"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</row>
    <row r="237" spans="4:37"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</row>
    <row r="238" spans="4:37"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</row>
    <row r="239" spans="4:37"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</row>
    <row r="240" spans="4:37"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</row>
    <row r="241" spans="4:37"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</row>
    <row r="242" spans="4:37"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</row>
    <row r="243" spans="4:37"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</row>
    <row r="244" spans="4:37"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</row>
    <row r="245" spans="4:37"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</row>
    <row r="246" spans="4:37"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</row>
    <row r="247" spans="4:37"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</row>
    <row r="248" spans="4:37"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</row>
    <row r="249" spans="4:37"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</row>
    <row r="250" spans="4:37"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</row>
    <row r="251" spans="4:37"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</row>
    <row r="252" spans="4:37"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</row>
    <row r="253" spans="4:37"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</row>
    <row r="254" spans="4:37"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</row>
    <row r="255" spans="4:37"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</row>
    <row r="256" spans="4:37"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</row>
    <row r="257" spans="4:37"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</row>
    <row r="258" spans="4:37"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</row>
    <row r="259" spans="4:37"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</row>
    <row r="260" spans="4:37"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</row>
    <row r="261" spans="4:37"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</row>
    <row r="262" spans="4:37"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</row>
    <row r="263" spans="4:37"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</row>
    <row r="264" spans="4:37"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</row>
    <row r="265" spans="4:37"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</row>
    <row r="266" spans="4:37"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</row>
    <row r="267" spans="4:37"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</row>
    <row r="268" spans="4:37"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</row>
    <row r="269" spans="4:37"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</row>
    <row r="270" spans="4:37"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</row>
    <row r="271" spans="4:37"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</row>
    <row r="272" spans="4:37"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</row>
    <row r="273" spans="4:37"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</row>
    <row r="274" spans="4:37"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</row>
    <row r="275" spans="4:37"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</row>
    <row r="276" spans="4:37"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</row>
    <row r="277" spans="4:37"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</row>
    <row r="278" spans="4:37"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</row>
    <row r="279" spans="4:37"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</row>
    <row r="280" spans="4:37"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</row>
    <row r="281" spans="4:37"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</row>
    <row r="282" spans="4:37"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</row>
    <row r="283" spans="4:37"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</row>
    <row r="284" spans="4:37"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</row>
    <row r="285" spans="4:37"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</row>
    <row r="286" spans="4:37"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</row>
    <row r="287" spans="4:37"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</row>
    <row r="288" spans="4:37"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</row>
    <row r="289" spans="4:37"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</row>
    <row r="290" spans="4:37"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</row>
    <row r="291" spans="4:37"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</row>
    <row r="292" spans="4:37"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</row>
    <row r="293" spans="4:37"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</row>
    <row r="294" spans="4:37"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</row>
    <row r="295" spans="4:37"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</row>
    <row r="296" spans="4:37"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</row>
    <row r="297" spans="4:37"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</row>
    <row r="298" spans="4:37"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</row>
    <row r="299" spans="4:37"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</row>
    <row r="300" spans="4:37"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</row>
    <row r="301" spans="4:37"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</row>
    <row r="302" spans="4:37"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</row>
    <row r="303" spans="4:37"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</row>
    <row r="304" spans="4:37"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</row>
    <row r="305" spans="4:37"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</row>
    <row r="306" spans="4:37"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</row>
    <row r="307" spans="4:37"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</row>
    <row r="308" spans="4:37"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</row>
    <row r="309" spans="4:37"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</row>
    <row r="310" spans="4:37"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</row>
    <row r="311" spans="4:37"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</row>
    <row r="312" spans="4:37"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</row>
    <row r="313" spans="4:37"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</row>
    <row r="314" spans="4:37"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</row>
    <row r="315" spans="4:37"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</row>
    <row r="316" spans="4:37"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</row>
    <row r="317" spans="4:37"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</row>
    <row r="318" spans="4:37"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</row>
    <row r="319" spans="4:37"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</row>
    <row r="320" spans="4:37"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</row>
    <row r="321" spans="4:37"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</row>
    <row r="322" spans="4:37"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</row>
    <row r="323" spans="4:37"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</row>
    <row r="324" spans="4:37"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</row>
    <row r="325" spans="4:37"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</row>
    <row r="326" spans="4:37"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</row>
    <row r="327" spans="4:37"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</row>
    <row r="328" spans="4:37"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</row>
    <row r="329" spans="4:37"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</row>
    <row r="330" spans="4:37"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</row>
    <row r="331" spans="4:37"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</row>
    <row r="332" spans="4:37"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</row>
    <row r="333" spans="4:37"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</row>
    <row r="334" spans="4:37"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</row>
    <row r="335" spans="4:37"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</row>
    <row r="336" spans="4:37"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</row>
    <row r="337" spans="4:37"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</row>
    <row r="338" spans="4:37"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</row>
    <row r="339" spans="4:37"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</row>
    <row r="340" spans="4:37"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</row>
    <row r="341" spans="4:37"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</row>
    <row r="342" spans="4:37"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</row>
    <row r="343" spans="4:37"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</row>
    <row r="344" spans="4:37"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</row>
    <row r="345" spans="4:37"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</row>
    <row r="346" spans="4:37"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</row>
    <row r="347" spans="4:37"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</row>
    <row r="348" spans="4:37"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</row>
    <row r="349" spans="4:37"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</row>
    <row r="350" spans="4:37"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</row>
    <row r="351" spans="4:37"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</row>
    <row r="352" spans="4:37"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</row>
    <row r="353" spans="4:37"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</row>
    <row r="354" spans="4:37"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</row>
    <row r="355" spans="4:37"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</row>
    <row r="356" spans="4:37"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</row>
    <row r="357" spans="4:37"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</row>
    <row r="358" spans="4:37"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</row>
    <row r="359" spans="4:37"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</row>
    <row r="360" spans="4:37"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</row>
    <row r="361" spans="4:37"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</row>
    <row r="362" spans="4:37"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</row>
    <row r="363" spans="4:37"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</row>
    <row r="364" spans="4:37"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</row>
    <row r="365" spans="4:37"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</row>
    <row r="366" spans="4:37"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</row>
    <row r="367" spans="4:37"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</row>
    <row r="368" spans="4:37"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</row>
    <row r="369" spans="4:37"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</row>
    <row r="370" spans="4:37"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</row>
    <row r="371" spans="4:37"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</row>
    <row r="372" spans="4:37"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</row>
    <row r="373" spans="4:37"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</row>
    <row r="374" spans="4:37"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</row>
    <row r="375" spans="4:37"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</row>
    <row r="376" spans="4:37"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</row>
    <row r="377" spans="4:37"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</row>
    <row r="378" spans="4:37"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</row>
    <row r="379" spans="4:37"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</row>
    <row r="380" spans="4:37"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</row>
    <row r="381" spans="4:37"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</row>
    <row r="382" spans="4:37"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</row>
    <row r="383" spans="4:37"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</row>
    <row r="384" spans="4:37"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</row>
    <row r="385" spans="4:37"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</row>
    <row r="386" spans="4:37"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</row>
    <row r="387" spans="4:37"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</row>
    <row r="388" spans="4:37"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</row>
    <row r="389" spans="4:37"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</row>
    <row r="390" spans="4:37"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</row>
    <row r="391" spans="4:37"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</row>
    <row r="392" spans="4:37"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</row>
    <row r="393" spans="4:37"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</row>
    <row r="394" spans="4:37"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</row>
    <row r="395" spans="4:37"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</row>
    <row r="396" spans="4:37"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</row>
    <row r="397" spans="4:37"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</row>
    <row r="398" spans="4:37"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</row>
    <row r="399" spans="4:37"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</row>
    <row r="400" spans="4:37"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</row>
    <row r="401" spans="4:37"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</row>
    <row r="402" spans="4:37"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</row>
    <row r="403" spans="4:37"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</row>
    <row r="404" spans="4:37"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</row>
    <row r="405" spans="4:37"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</row>
    <row r="406" spans="4:37"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</row>
    <row r="407" spans="4:37"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</row>
    <row r="408" spans="4:37"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</row>
    <row r="409" spans="4:37"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</row>
    <row r="410" spans="4:37"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</row>
    <row r="411" spans="4:37"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</row>
    <row r="412" spans="4:37"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</row>
    <row r="413" spans="4:37"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</row>
    <row r="414" spans="4:37"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</row>
    <row r="415" spans="4:37"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</row>
    <row r="416" spans="4:37"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</row>
    <row r="417" spans="4:37"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</row>
    <row r="418" spans="4:37"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</row>
    <row r="419" spans="4:37"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</row>
    <row r="420" spans="4:37"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</row>
    <row r="421" spans="4:37"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</row>
    <row r="422" spans="4:37"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</row>
    <row r="423" spans="4:37"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</row>
    <row r="424" spans="4:37"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</row>
    <row r="425" spans="4:37"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</row>
    <row r="426" spans="4:37"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</row>
    <row r="427" spans="4:37"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</row>
    <row r="428" spans="4:37"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</row>
    <row r="429" spans="4:37"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</row>
    <row r="430" spans="4:37"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</row>
    <row r="431" spans="4:37"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</row>
    <row r="432" spans="4:37"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</row>
    <row r="433" spans="4:37"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</row>
    <row r="434" spans="4:37"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</row>
    <row r="435" spans="4:37"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</row>
    <row r="436" spans="4:37"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</row>
    <row r="437" spans="4:37"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</row>
    <row r="438" spans="4:37"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</row>
    <row r="439" spans="4:37"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</row>
    <row r="440" spans="4:37"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</row>
    <row r="441" spans="4:37"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</row>
    <row r="442" spans="4:37"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</row>
    <row r="443" spans="4:37"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</row>
    <row r="444" spans="4:37"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</row>
    <row r="445" spans="4:37"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</row>
    <row r="446" spans="4:37"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</row>
    <row r="447" spans="4:37"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</row>
    <row r="448" spans="4:37"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</row>
    <row r="449" spans="4:37"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</row>
    <row r="450" spans="4:37"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</row>
    <row r="451" spans="4:37"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</row>
    <row r="452" spans="4:37"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</row>
    <row r="453" spans="4:37"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</row>
    <row r="454" spans="4:37"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</row>
    <row r="455" spans="4:37"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</row>
    <row r="456" spans="4:37"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</row>
    <row r="457" spans="4:37"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</row>
    <row r="458" spans="4:37"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</row>
    <row r="459" spans="4:37"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</row>
    <row r="460" spans="4:37"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</row>
    <row r="461" spans="4:37"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</row>
    <row r="462" spans="4:37"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</row>
    <row r="463" spans="4:37"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</row>
    <row r="464" spans="4:37"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</row>
    <row r="465" spans="4:37"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</row>
    <row r="466" spans="4:37"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</row>
    <row r="467" spans="4:37"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</row>
    <row r="468" spans="4:37"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</row>
    <row r="469" spans="4:37"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</row>
    <row r="470" spans="4:37"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</row>
    <row r="471" spans="4:37"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</row>
    <row r="472" spans="4:37"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</row>
    <row r="473" spans="4:37"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</row>
    <row r="474" spans="4:37"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</row>
    <row r="475" spans="4:37"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</row>
    <row r="476" spans="4:37"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</row>
    <row r="477" spans="4:37"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</row>
    <row r="478" spans="4:37"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</row>
    <row r="479" spans="4:37"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</row>
    <row r="480" spans="4:37"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</row>
    <row r="481" spans="4:37"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</row>
    <row r="482" spans="4:37"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</row>
    <row r="483" spans="4:37"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</row>
    <row r="484" spans="4:37"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</row>
    <row r="485" spans="4:37"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</row>
    <row r="486" spans="4:37"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</row>
    <row r="487" spans="4:37"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</row>
    <row r="488" spans="4:37"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</row>
    <row r="489" spans="4:37"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</row>
    <row r="490" spans="4:37"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</row>
    <row r="491" spans="4:37"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</row>
    <row r="492" spans="4:37"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</row>
    <row r="493" spans="4:37"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</row>
    <row r="494" spans="4:37"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</row>
    <row r="495" spans="4:37"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</row>
    <row r="496" spans="4:37"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</row>
    <row r="497" spans="4:37"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</row>
    <row r="498" spans="4:37"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</row>
    <row r="499" spans="4:37"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</row>
    <row r="500" spans="4:37"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</row>
    <row r="501" spans="4:37"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</row>
    <row r="502" spans="4:37"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</row>
    <row r="503" spans="4:37"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</row>
    <row r="504" spans="4:37"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</row>
    <row r="505" spans="4:37"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</row>
    <row r="506" spans="4:37"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</row>
    <row r="507" spans="4:37"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</row>
    <row r="508" spans="4:37"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</row>
    <row r="509" spans="4:37"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</row>
    <row r="510" spans="4:37"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</row>
    <row r="511" spans="4:37"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</row>
    <row r="512" spans="4:37"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</row>
    <row r="513" spans="4:37"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</row>
    <row r="514" spans="4:37"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</row>
    <row r="515" spans="4:37"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</row>
    <row r="516" spans="4:37"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</row>
    <row r="517" spans="4:37"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</row>
    <row r="518" spans="4:37"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</row>
    <row r="519" spans="4:37"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</row>
    <row r="520" spans="4:37"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</row>
    <row r="521" spans="4:37"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</row>
    <row r="522" spans="4:37"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</row>
    <row r="523" spans="4:37"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</row>
    <row r="524" spans="4:37"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</row>
    <row r="525" spans="4:37"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</row>
    <row r="526" spans="4:37"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</row>
    <row r="527" spans="4:37"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</row>
    <row r="528" spans="4:37"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</row>
    <row r="529" spans="4:37"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</row>
    <row r="530" spans="4:37"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</row>
    <row r="531" spans="4:37"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</row>
    <row r="532" spans="4:37"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</row>
    <row r="533" spans="4:37"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</row>
    <row r="534" spans="4:37"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</row>
    <row r="535" spans="4:37"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</row>
    <row r="536" spans="4:37"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</row>
    <row r="537" spans="4:37"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</row>
    <row r="538" spans="4:37"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</row>
    <row r="539" spans="4:37"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</row>
    <row r="540" spans="4:37"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</row>
    <row r="541" spans="4:37"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</row>
    <row r="542" spans="4:37"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</row>
    <row r="543" spans="4:37"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</row>
    <row r="544" spans="4:37"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</row>
    <row r="545" spans="4:37"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</row>
    <row r="546" spans="4:37"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</row>
    <row r="547" spans="4:37"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</row>
    <row r="548" spans="4:37"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</row>
    <row r="549" spans="4:37"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</row>
    <row r="550" spans="4:37"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</row>
    <row r="551" spans="4:37"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</row>
    <row r="552" spans="4:37"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</row>
    <row r="553" spans="4:37"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</row>
    <row r="554" spans="4:37"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</row>
    <row r="555" spans="4:37"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</row>
    <row r="556" spans="4:37"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</row>
    <row r="557" spans="4:37"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</row>
    <row r="558" spans="4:37"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</row>
    <row r="559" spans="4:37"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</row>
    <row r="560" spans="4:37"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</row>
    <row r="561" spans="4:37"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</row>
    <row r="562" spans="4:37"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</row>
    <row r="563" spans="4:37"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</row>
    <row r="564" spans="4:37"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</row>
    <row r="565" spans="4:37"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</row>
    <row r="566" spans="4:37"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</row>
    <row r="567" spans="4:37"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</row>
    <row r="568" spans="4:37"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</row>
    <row r="569" spans="4:37"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</row>
    <row r="570" spans="4:37"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</row>
    <row r="571" spans="4:37"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</row>
    <row r="572" spans="4:37"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</row>
    <row r="573" spans="4:37"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</row>
    <row r="574" spans="4:37"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</row>
    <row r="575" spans="4:37"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</row>
    <row r="576" spans="4:37"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</row>
    <row r="577" spans="4:37"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</row>
    <row r="578" spans="4:37"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</row>
    <row r="579" spans="4:37"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</row>
    <row r="580" spans="4:37"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</row>
    <row r="581" spans="4:37"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</row>
    <row r="582" spans="4:37"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</row>
    <row r="583" spans="4:37"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</row>
    <row r="584" spans="4:37"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</row>
    <row r="585" spans="4:37"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</row>
    <row r="586" spans="4:37"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</row>
    <row r="587" spans="4:37"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</row>
    <row r="588" spans="4:37"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</row>
    <row r="589" spans="4:37"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</row>
    <row r="590" spans="4:37"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</row>
    <row r="591" spans="4:37"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</row>
    <row r="592" spans="4:37"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</row>
    <row r="593" spans="4:37"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</row>
    <row r="594" spans="4:37"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</row>
    <row r="595" spans="4:37"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</row>
    <row r="596" spans="4:37"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</row>
    <row r="597" spans="4:37"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</row>
    <row r="598" spans="4:37"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</row>
    <row r="599" spans="4:37"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</row>
    <row r="600" spans="4:37"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</row>
    <row r="601" spans="4:37"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</row>
    <row r="602" spans="4:37"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</row>
    <row r="603" spans="4:37"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</row>
    <row r="604" spans="4:37"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</row>
    <row r="605" spans="4:37"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</row>
    <row r="606" spans="4:37"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</row>
    <row r="607" spans="4:37"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</row>
    <row r="608" spans="4:37"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</row>
    <row r="609" spans="4:37"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</row>
    <row r="610" spans="4:37"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</row>
    <row r="611" spans="4:37"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</row>
    <row r="612" spans="4:37"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</row>
    <row r="613" spans="4:37"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</row>
    <row r="614" spans="4:37"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</row>
    <row r="615" spans="4:37"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</row>
    <row r="616" spans="4:37"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</row>
    <row r="617" spans="4:37"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</row>
    <row r="618" spans="4:37"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</row>
    <row r="619" spans="4:37"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</row>
    <row r="620" spans="4:37"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</row>
    <row r="621" spans="4:37"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</row>
    <row r="622" spans="4:37"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</row>
    <row r="623" spans="4:37"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</row>
    <row r="624" spans="4:37"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</row>
    <row r="625" spans="4:37"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</row>
    <row r="626" spans="4:37"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</row>
    <row r="627" spans="4:37"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</row>
    <row r="628" spans="4:37"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</row>
    <row r="629" spans="4:37"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</row>
    <row r="630" spans="4:37"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</row>
    <row r="631" spans="4:37"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</row>
    <row r="632" spans="4:37"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</row>
    <row r="633" spans="4:37"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</row>
    <row r="634" spans="4:37"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</row>
    <row r="635" spans="4:37"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</row>
    <row r="636" spans="4:37"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</row>
    <row r="637" spans="4:37"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</row>
    <row r="638" spans="4:37"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</row>
    <row r="639" spans="4:37"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</row>
    <row r="640" spans="4:37"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</row>
    <row r="641" spans="4:37"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</row>
    <row r="642" spans="4:37"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</row>
    <row r="643" spans="4:37"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</row>
    <row r="644" spans="4:37"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</row>
    <row r="645" spans="4:37"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</row>
    <row r="646" spans="4:37"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</row>
    <row r="647" spans="4:37"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</row>
    <row r="648" spans="4:37"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</row>
    <row r="649" spans="4:37"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</row>
    <row r="650" spans="4:37"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</row>
    <row r="651" spans="4:37"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</row>
  </sheetData>
  <sheetProtection selectLockedCells="1" formatCells="0" formatColumns="0" formatRows="0" deleteRows="0"/>
  <mergeCells count="218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M97:Q97"/>
    <mergeCell ref="D102:E102"/>
    <mergeCell ref="G102:J102"/>
    <mergeCell ref="M102:N102"/>
    <mergeCell ref="O102:P102"/>
    <mergeCell ref="S102:U102"/>
    <mergeCell ref="G103:J103"/>
    <mergeCell ref="S103:V103"/>
    <mergeCell ref="D105:E105"/>
    <mergeCell ref="G105:J105"/>
    <mergeCell ref="M105:N105"/>
    <mergeCell ref="S105:U105"/>
    <mergeCell ref="G106:J106"/>
    <mergeCell ref="S106:V106"/>
    <mergeCell ref="G109:H109"/>
    <mergeCell ref="K109:L109"/>
    <mergeCell ref="O109:R109"/>
    <mergeCell ref="O110:S110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C95:C96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18:C19"/>
    <mergeCell ref="AH12:AK14"/>
    <mergeCell ref="AM27:AN28"/>
    <mergeCell ref="D95:AL96"/>
    <mergeCell ref="AH9:AK10"/>
    <mergeCell ref="A9:C10"/>
    <mergeCell ref="D9:E11"/>
    <mergeCell ref="F9:G11"/>
    <mergeCell ref="H9:I11"/>
    <mergeCell ref="J9:K11"/>
    <mergeCell ref="L9:M11"/>
  </mergeCells>
  <pageMargins left="0.511805555555556" right="0" top="0.196850393700787" bottom="0.196527777777778" header="0.118110236220472" footer="0"/>
  <pageSetup paperSize="9" scale="49" fitToHeight="2" orientation="landscape" verticalDpi="360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51"/>
  <sheetViews>
    <sheetView showZeros="0" tabSelected="1" zoomScale="50" zoomScaleNormal="50" zoomScaleSheetLayoutView="75" workbookViewId="0">
      <selection activeCell="A112" sqref="A3:AN112"/>
    </sheetView>
  </sheetViews>
  <sheetFormatPr defaultColWidth="9" defaultRowHeight="13.2"/>
  <cols>
    <col min="1" max="1" width="47.287037037037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20.4444444444444" customWidth="1"/>
    <col min="13" max="13" width="14.4259259259259" customWidth="1"/>
    <col min="14" max="14" width="16.712962962963" customWidth="1"/>
    <col min="15" max="15" width="14.287037037037" customWidth="1"/>
    <col min="16" max="16" width="18.0833333333333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16.8425925925926" customWidth="1"/>
    <col min="22" max="22" width="13.8518518518519" customWidth="1"/>
    <col min="23" max="23" width="13.712962962963" customWidth="1"/>
    <col min="24" max="24" width="13.287037037037" customWidth="1"/>
    <col min="25" max="25" width="13.8518518518519" customWidth="1"/>
    <col min="26" max="26" width="5.25925925925926" customWidth="1"/>
    <col min="27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7"/>
      <c r="AH5" s="117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8"/>
      <c r="AH6" s="118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19" t="s">
        <v>8</v>
      </c>
      <c r="AI7" s="120"/>
      <c r="AJ7" s="120"/>
      <c r="AK7" s="121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2" t="s">
        <v>9</v>
      </c>
      <c r="AH8" s="119">
        <v>504202</v>
      </c>
      <c r="AI8" s="120"/>
      <c r="AJ8" s="120"/>
      <c r="AK8" s="121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21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3"/>
      <c r="AI9" s="123"/>
      <c r="AJ9" s="123"/>
      <c r="AK9" s="123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2" t="s">
        <v>19</v>
      </c>
      <c r="AH10" s="123"/>
      <c r="AI10" s="123"/>
      <c r="AJ10" s="123"/>
      <c r="AK10" s="123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2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4"/>
      <c r="AI12" s="125"/>
      <c r="AJ12" s="125"/>
      <c r="AK12" s="126"/>
    </row>
    <row r="13" s="1" customFormat="1" ht="26.25" customHeight="1" spans="1:37">
      <c r="A13" s="18" t="s">
        <v>118</v>
      </c>
      <c r="B13" s="19">
        <v>174.11</v>
      </c>
      <c r="C13" s="19"/>
      <c r="D13" s="19">
        <v>174.11</v>
      </c>
      <c r="E13" s="19"/>
      <c r="F13" s="19">
        <v>12</v>
      </c>
      <c r="G13" s="19"/>
      <c r="H13" s="19">
        <f>F13*D13</f>
        <v>2089.32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7"/>
      <c r="AI13" s="128"/>
      <c r="AJ13" s="128"/>
      <c r="AK13" s="129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0"/>
      <c r="AI14" s="9"/>
      <c r="AJ14" s="9"/>
      <c r="AK14" s="131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2"/>
      <c r="AI15" s="132"/>
      <c r="AJ15" s="132"/>
      <c r="AK15" s="132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2089.32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40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3"/>
      <c r="AJ18" s="134" t="s">
        <v>35</v>
      </c>
      <c r="AK18" s="135"/>
      <c r="AL18" s="136"/>
      <c r="AM18" s="137"/>
      <c r="AN18" s="137"/>
    </row>
    <row r="19" ht="12" customHeight="1" spans="1:40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  <c r="AM19" s="137"/>
      <c r="AN19" s="137"/>
    </row>
    <row r="20" s="2" customFormat="1" ht="24" customHeight="1" spans="1:40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  <c r="AM20" s="145"/>
      <c r="AN20" s="145"/>
    </row>
    <row r="21" ht="165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119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 t="s">
        <v>120</v>
      </c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4"/>
      <c r="AA21" s="104"/>
      <c r="AB21" s="104"/>
      <c r="AC21" s="104"/>
      <c r="AD21" s="104"/>
      <c r="AE21" s="105"/>
      <c r="AF21" s="106"/>
      <c r="AG21" s="146"/>
      <c r="AH21" s="146"/>
      <c r="AI21" s="146"/>
      <c r="AJ21" s="147"/>
      <c r="AK21" s="148" t="s">
        <v>57</v>
      </c>
      <c r="AL21" s="149" t="s">
        <v>58</v>
      </c>
      <c r="AM21" s="150"/>
      <c r="AN21" s="150"/>
      <c r="AO21" s="177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1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>
        <v>15</v>
      </c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1">
        <v>33</v>
      </c>
      <c r="AK22" s="41">
        <v>34</v>
      </c>
      <c r="AL22" s="42">
        <v>35</v>
      </c>
      <c r="AM22" s="150"/>
      <c r="AN22" s="150"/>
      <c r="AO22" s="177"/>
    </row>
    <row r="23" s="4" customFormat="1" ht="18.75" customHeight="1" spans="1:41">
      <c r="A23" s="43" t="s">
        <v>59</v>
      </c>
      <c r="B23" s="43"/>
      <c r="C23" s="44"/>
      <c r="D23" s="45"/>
      <c r="E23" s="46" t="s">
        <v>60</v>
      </c>
      <c r="F23" s="47" t="s">
        <v>121</v>
      </c>
      <c r="G23" s="46" t="s">
        <v>69</v>
      </c>
      <c r="H23" s="48"/>
      <c r="I23" s="81" t="s">
        <v>63</v>
      </c>
      <c r="J23" s="82"/>
      <c r="K23" s="48"/>
      <c r="L23" s="81" t="s">
        <v>69</v>
      </c>
      <c r="M23" s="48" t="s">
        <v>65</v>
      </c>
      <c r="N23" s="81" t="s">
        <v>122</v>
      </c>
      <c r="O23" s="48" t="s">
        <v>123</v>
      </c>
      <c r="P23" s="48" t="s">
        <v>124</v>
      </c>
      <c r="Q23" s="48" t="s">
        <v>69</v>
      </c>
      <c r="R23" s="48" t="s">
        <v>68</v>
      </c>
      <c r="S23" s="48" t="s">
        <v>70</v>
      </c>
      <c r="T23" s="48"/>
      <c r="U23" s="48"/>
      <c r="V23" s="48"/>
      <c r="W23" s="46" t="s">
        <v>123</v>
      </c>
      <c r="X23" s="46" t="s">
        <v>69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2"/>
      <c r="AK23" s="153"/>
      <c r="AL23" s="154"/>
      <c r="AM23" s="155"/>
      <c r="AN23" s="155"/>
      <c r="AO23" s="178"/>
    </row>
    <row r="24" s="3" customFormat="1" ht="19.5" customHeight="1" spans="1:41">
      <c r="A24" s="49" t="s">
        <v>71</v>
      </c>
      <c r="B24" s="49"/>
      <c r="C24" s="50"/>
      <c r="D24" s="51"/>
      <c r="E24" s="52">
        <v>12</v>
      </c>
      <c r="F24" s="52">
        <v>12</v>
      </c>
      <c r="G24" s="51">
        <v>12</v>
      </c>
      <c r="H24" s="52"/>
      <c r="I24" s="52">
        <v>12</v>
      </c>
      <c r="J24" s="52"/>
      <c r="K24" s="52"/>
      <c r="L24" s="52">
        <v>12</v>
      </c>
      <c r="M24" s="52">
        <v>12</v>
      </c>
      <c r="N24" s="52">
        <v>12</v>
      </c>
      <c r="O24" s="52">
        <v>12</v>
      </c>
      <c r="P24" s="52">
        <v>12</v>
      </c>
      <c r="Q24" s="52">
        <v>12</v>
      </c>
      <c r="R24" s="52">
        <v>12</v>
      </c>
      <c r="S24" s="52">
        <v>12</v>
      </c>
      <c r="T24" s="52"/>
      <c r="U24" s="52"/>
      <c r="V24" s="52"/>
      <c r="W24" s="51">
        <v>12</v>
      </c>
      <c r="X24" s="51">
        <v>12</v>
      </c>
      <c r="Y24" s="51"/>
      <c r="Z24" s="111"/>
      <c r="AA24" s="111"/>
      <c r="AB24" s="111"/>
      <c r="AC24" s="111"/>
      <c r="AD24" s="111"/>
      <c r="AE24" s="112"/>
      <c r="AF24" s="111"/>
      <c r="AG24" s="111"/>
      <c r="AH24" s="111"/>
      <c r="AI24" s="111"/>
      <c r="AJ24" s="156"/>
      <c r="AK24" s="157"/>
      <c r="AL24" s="158"/>
      <c r="AM24" s="150"/>
      <c r="AN24" s="150"/>
      <c r="AO24" s="177"/>
    </row>
    <row r="25" ht="29.25" customHeight="1" spans="1:41">
      <c r="A25" s="53" t="s">
        <v>72</v>
      </c>
      <c r="B25" s="54"/>
      <c r="C25" s="55" t="s">
        <v>73</v>
      </c>
      <c r="D25" s="56"/>
      <c r="E25" s="57"/>
      <c r="F25" s="57">
        <v>45</v>
      </c>
      <c r="G25" s="58">
        <v>90</v>
      </c>
      <c r="H25" s="57"/>
      <c r="I25" s="57"/>
      <c r="J25" s="57"/>
      <c r="K25" s="57"/>
      <c r="L25" s="57">
        <v>105</v>
      </c>
      <c r="M25" s="57"/>
      <c r="N25" s="57">
        <v>96</v>
      </c>
      <c r="O25" s="57">
        <v>4</v>
      </c>
      <c r="P25" s="57"/>
      <c r="Q25" s="57"/>
      <c r="R25" s="57"/>
      <c r="S25" s="57"/>
      <c r="T25" s="57"/>
      <c r="U25" s="57"/>
      <c r="V25" s="57"/>
      <c r="W25" s="58"/>
      <c r="X25" s="58">
        <v>130</v>
      </c>
      <c r="Y25" s="57"/>
      <c r="Z25" s="57"/>
      <c r="AA25" s="57"/>
      <c r="AB25" s="57"/>
      <c r="AC25" s="57"/>
      <c r="AD25" s="57"/>
      <c r="AE25" s="113"/>
      <c r="AF25" s="57"/>
      <c r="AG25" s="57"/>
      <c r="AH25" s="57"/>
      <c r="AI25" s="57"/>
      <c r="AJ25" s="159"/>
      <c r="AK25" s="160">
        <f>SUM(D26:AE26)</f>
        <v>5.64</v>
      </c>
      <c r="AL25" s="161">
        <f>SUM(AF26:AJ26)</f>
        <v>0</v>
      </c>
      <c r="AM25" s="150"/>
      <c r="AN25" s="150"/>
      <c r="AO25" s="177"/>
    </row>
    <row r="26" ht="23.25" customHeight="1" spans="1:41">
      <c r="A26" s="59"/>
      <c r="B26" s="60"/>
      <c r="C26" s="55" t="s">
        <v>74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0.54</v>
      </c>
      <c r="G26" s="62">
        <f t="shared" si="0"/>
        <v>1.08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1.26</v>
      </c>
      <c r="M26" s="62">
        <f t="shared" si="0"/>
        <v>0</v>
      </c>
      <c r="N26" s="62">
        <f t="shared" si="0"/>
        <v>1.152</v>
      </c>
      <c r="O26" s="62">
        <f t="shared" si="0"/>
        <v>0.048</v>
      </c>
      <c r="P26" s="62">
        <f t="shared" si="0"/>
        <v>0</v>
      </c>
      <c r="Q26" s="62">
        <f t="shared" si="0"/>
        <v>0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1.56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4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2">
        <f t="shared" si="0"/>
        <v>0</v>
      </c>
      <c r="AK26" s="163"/>
      <c r="AL26" s="164"/>
      <c r="AM26" s="150"/>
      <c r="AN26" s="150"/>
      <c r="AO26" s="177"/>
    </row>
    <row r="27" ht="29.25" customHeight="1" spans="1:41">
      <c r="A27" s="53" t="s">
        <v>75</v>
      </c>
      <c r="B27" s="54"/>
      <c r="C27" s="55" t="s">
        <v>73</v>
      </c>
      <c r="D27" s="56"/>
      <c r="E27" s="57"/>
      <c r="F27" s="57">
        <v>105</v>
      </c>
      <c r="G27" s="58">
        <v>75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3"/>
      <c r="AF27" s="57"/>
      <c r="AG27" s="57"/>
      <c r="AH27" s="57"/>
      <c r="AI27" s="57"/>
      <c r="AJ27" s="159"/>
      <c r="AK27" s="160">
        <f>SUM(D28:AE28)</f>
        <v>2.16</v>
      </c>
      <c r="AL27" s="161"/>
      <c r="AM27" s="165"/>
      <c r="AN27" s="165"/>
      <c r="AO27" s="177"/>
    </row>
    <row r="28" ht="28.5" customHeight="1" spans="1:41">
      <c r="A28" s="59"/>
      <c r="B28" s="60"/>
      <c r="C28" s="55" t="s">
        <v>74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1.26</v>
      </c>
      <c r="G28" s="62">
        <f t="shared" si="1"/>
        <v>0.9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4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2">
        <f t="shared" si="1"/>
        <v>0</v>
      </c>
      <c r="AK28" s="163"/>
      <c r="AL28" s="164"/>
      <c r="AM28" s="165"/>
      <c r="AN28" s="165"/>
      <c r="AO28" s="177"/>
    </row>
    <row r="29" ht="25.5" customHeight="1" spans="1:41">
      <c r="A29" s="53" t="s">
        <v>76</v>
      </c>
      <c r="B29" s="54"/>
      <c r="C29" s="55" t="s">
        <v>73</v>
      </c>
      <c r="D29" s="56"/>
      <c r="E29" s="57">
        <v>10</v>
      </c>
      <c r="F29" s="57">
        <v>1.5</v>
      </c>
      <c r="G29" s="58"/>
      <c r="H29" s="57"/>
      <c r="I29" s="57"/>
      <c r="J29" s="57"/>
      <c r="K29" s="57"/>
      <c r="L29" s="57"/>
      <c r="M29" s="57">
        <v>4</v>
      </c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/>
      <c r="X29" s="58"/>
      <c r="Y29" s="57"/>
      <c r="Z29" s="57"/>
      <c r="AA29" s="57"/>
      <c r="AB29" s="57"/>
      <c r="AC29" s="57"/>
      <c r="AD29" s="57"/>
      <c r="AE29" s="113"/>
      <c r="AF29" s="57"/>
      <c r="AG29" s="57"/>
      <c r="AH29" s="57"/>
      <c r="AI29" s="57"/>
      <c r="AJ29" s="159"/>
      <c r="AK29" s="160">
        <f>SUM(D30:AE30)</f>
        <v>0.246</v>
      </c>
      <c r="AL29" s="161">
        <f>SUM(AF30:AJ30)</f>
        <v>0</v>
      </c>
      <c r="AM29" s="150"/>
      <c r="AN29" s="150"/>
      <c r="AO29" s="177"/>
    </row>
    <row r="30" ht="28.5" customHeight="1" spans="1:41">
      <c r="A30" s="59"/>
      <c r="B30" s="60"/>
      <c r="C30" s="55" t="s">
        <v>74</v>
      </c>
      <c r="D30" s="61">
        <f t="shared" ref="D30:AJ30" si="2">(D$24*D29)/1000</f>
        <v>0</v>
      </c>
      <c r="E30" s="62">
        <f t="shared" si="2"/>
        <v>0.12</v>
      </c>
      <c r="F30" s="62">
        <f t="shared" si="2"/>
        <v>0.018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0.048</v>
      </c>
      <c r="N30" s="62">
        <f t="shared" si="2"/>
        <v>0.06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4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2">
        <f t="shared" si="2"/>
        <v>0</v>
      </c>
      <c r="AK30" s="163"/>
      <c r="AL30" s="164"/>
      <c r="AM30" s="150"/>
      <c r="AN30" s="150"/>
      <c r="AO30" s="177"/>
    </row>
    <row r="31" ht="27.75" customHeight="1" spans="1:41">
      <c r="A31" s="53" t="s">
        <v>52</v>
      </c>
      <c r="B31" s="54"/>
      <c r="C31" s="55" t="s">
        <v>73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3"/>
      <c r="AF31" s="57"/>
      <c r="AG31" s="57"/>
      <c r="AH31" s="57"/>
      <c r="AI31" s="57"/>
      <c r="AJ31" s="159"/>
      <c r="AK31" s="160">
        <f t="shared" ref="AK31" si="3">SUM(D32:AE32)</f>
        <v>0.72</v>
      </c>
      <c r="AL31" s="161">
        <f>SUM(AF32:AJ32)</f>
        <v>0</v>
      </c>
      <c r="AM31" s="150"/>
      <c r="AN31" s="150"/>
      <c r="AO31" s="177"/>
    </row>
    <row r="32" ht="24.75" customHeight="1" spans="1:41">
      <c r="A32" s="59"/>
      <c r="B32" s="60"/>
      <c r="C32" s="55" t="s">
        <v>74</v>
      </c>
      <c r="D32" s="61">
        <f t="shared" ref="D32:AJ32" si="4">(D$24*D31)/1000</f>
        <v>0</v>
      </c>
      <c r="E32" s="62">
        <f t="shared" si="4"/>
        <v>0.36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0.36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4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2">
        <f t="shared" si="4"/>
        <v>0</v>
      </c>
      <c r="AK32" s="163"/>
      <c r="AL32" s="164"/>
      <c r="AM32" s="150"/>
      <c r="AN32" s="150"/>
      <c r="AO32" s="177"/>
    </row>
    <row r="33" ht="29.25" customHeight="1" spans="1:41">
      <c r="A33" s="53" t="s">
        <v>53</v>
      </c>
      <c r="B33" s="54"/>
      <c r="C33" s="55" t="s">
        <v>73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3"/>
      <c r="AF33" s="57"/>
      <c r="AG33" s="57"/>
      <c r="AH33" s="57"/>
      <c r="AI33" s="57"/>
      <c r="AJ33" s="159"/>
      <c r="AK33" s="160">
        <f t="shared" ref="AK33" si="5">SUM(D34:AE34)</f>
        <v>0.456</v>
      </c>
      <c r="AL33" s="161">
        <f>SUM(AF34:AJ34)</f>
        <v>0</v>
      </c>
      <c r="AM33" s="150"/>
      <c r="AN33" s="150"/>
      <c r="AO33" s="177"/>
    </row>
    <row r="34" ht="19.15" customHeight="1" spans="1:41">
      <c r="A34" s="59"/>
      <c r="B34" s="60"/>
      <c r="C34" s="55" t="s">
        <v>74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0.456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4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2">
        <f t="shared" si="6"/>
        <v>0</v>
      </c>
      <c r="AK34" s="163"/>
      <c r="AL34" s="164"/>
      <c r="AM34" s="150"/>
      <c r="AN34" s="150"/>
      <c r="AO34" s="177"/>
    </row>
    <row r="35" ht="26.25" customHeight="1" spans="1:41">
      <c r="A35" s="53" t="s">
        <v>77</v>
      </c>
      <c r="B35" s="54"/>
      <c r="C35" s="55" t="s">
        <v>73</v>
      </c>
      <c r="D35" s="56"/>
      <c r="E35" s="57"/>
      <c r="F35" s="57">
        <v>1.2</v>
      </c>
      <c r="G35" s="58">
        <v>7</v>
      </c>
      <c r="H35" s="57"/>
      <c r="I35" s="57"/>
      <c r="J35" s="57"/>
      <c r="K35" s="57"/>
      <c r="L35" s="57"/>
      <c r="M35" s="57"/>
      <c r="N35" s="57"/>
      <c r="O35" s="57">
        <v>2</v>
      </c>
      <c r="P35" s="57"/>
      <c r="Q35" s="57"/>
      <c r="R35" s="57"/>
      <c r="S35" s="57"/>
      <c r="T35" s="57"/>
      <c r="U35" s="57"/>
      <c r="V35" s="57"/>
      <c r="W35" s="58"/>
      <c r="X35" s="58">
        <v>7</v>
      </c>
      <c r="Y35" s="57"/>
      <c r="Z35" s="57"/>
      <c r="AA35" s="57"/>
      <c r="AB35" s="57"/>
      <c r="AC35" s="57"/>
      <c r="AD35" s="57"/>
      <c r="AE35" s="113"/>
      <c r="AF35" s="57"/>
      <c r="AG35" s="57"/>
      <c r="AH35" s="57"/>
      <c r="AI35" s="57"/>
      <c r="AJ35" s="159"/>
      <c r="AK35" s="160">
        <f t="shared" ref="AK35" si="7">SUM(D36:AE36)</f>
        <v>0.2064</v>
      </c>
      <c r="AL35" s="161">
        <f>SUM(AF36:AJ36)</f>
        <v>0</v>
      </c>
      <c r="AM35" s="150"/>
      <c r="AN35" s="150"/>
      <c r="AO35" s="177"/>
    </row>
    <row r="36" ht="24.75" customHeight="1" spans="1:41">
      <c r="A36" s="59"/>
      <c r="B36" s="60"/>
      <c r="C36" s="55" t="s">
        <v>74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0.0144</v>
      </c>
      <c r="G36" s="62">
        <f t="shared" si="8"/>
        <v>0.084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0.024</v>
      </c>
      <c r="P36" s="62">
        <f t="shared" si="8"/>
        <v>0</v>
      </c>
      <c r="Q36" s="62">
        <f t="shared" si="8"/>
        <v>0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</v>
      </c>
      <c r="X36" s="62">
        <f t="shared" si="8"/>
        <v>0.084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4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2">
        <f t="shared" si="8"/>
        <v>0</v>
      </c>
      <c r="AK36" s="163"/>
      <c r="AL36" s="164"/>
      <c r="AM36" s="150"/>
      <c r="AN36" s="150"/>
      <c r="AO36" s="177"/>
    </row>
    <row r="37" ht="27" customHeight="1" spans="1:41">
      <c r="A37" s="53" t="s">
        <v>78</v>
      </c>
      <c r="B37" s="54"/>
      <c r="C37" s="55" t="s">
        <v>73</v>
      </c>
      <c r="D37" s="56"/>
      <c r="E37" s="57"/>
      <c r="F37" s="57">
        <v>0.2</v>
      </c>
      <c r="G37" s="58"/>
      <c r="H37" s="57"/>
      <c r="I37" s="57"/>
      <c r="J37" s="57"/>
      <c r="K37" s="57"/>
      <c r="L37" s="57">
        <v>1.5</v>
      </c>
      <c r="M37" s="57">
        <v>0.6</v>
      </c>
      <c r="N37" s="57">
        <v>0.3</v>
      </c>
      <c r="O37" s="57">
        <v>0.4</v>
      </c>
      <c r="P37" s="57">
        <v>0.18</v>
      </c>
      <c r="Q37" s="57"/>
      <c r="R37" s="57"/>
      <c r="S37" s="57"/>
      <c r="T37" s="57"/>
      <c r="U37" s="57"/>
      <c r="V37" s="57"/>
      <c r="W37" s="58"/>
      <c r="X37" s="58"/>
      <c r="Y37" s="57"/>
      <c r="Z37" s="57"/>
      <c r="AA37" s="57"/>
      <c r="AB37" s="57"/>
      <c r="AC37" s="57"/>
      <c r="AD37" s="57"/>
      <c r="AE37" s="113"/>
      <c r="AF37" s="57"/>
      <c r="AG37" s="57"/>
      <c r="AH37" s="57"/>
      <c r="AI37" s="57"/>
      <c r="AJ37" s="159"/>
      <c r="AK37" s="160">
        <f t="shared" ref="AK37" si="9">SUM(D38:AE38)</f>
        <v>0.03816</v>
      </c>
      <c r="AL37" s="161">
        <f>SUM(AF38:AJ38)</f>
        <v>0</v>
      </c>
      <c r="AM37" s="150"/>
      <c r="AN37" s="150"/>
      <c r="AO37" s="177"/>
    </row>
    <row r="38" ht="26.45" customHeight="1" spans="1:41">
      <c r="A38" s="59"/>
      <c r="B38" s="60"/>
      <c r="C38" s="55" t="s">
        <v>74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0.0024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0.018</v>
      </c>
      <c r="M38" s="62">
        <f t="shared" si="10"/>
        <v>0.0072</v>
      </c>
      <c r="N38" s="62">
        <f t="shared" si="10"/>
        <v>0.0036</v>
      </c>
      <c r="O38" s="62">
        <f t="shared" si="10"/>
        <v>0.0048</v>
      </c>
      <c r="P38" s="62">
        <f t="shared" si="10"/>
        <v>0.00216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4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2">
        <f t="shared" si="10"/>
        <v>0</v>
      </c>
      <c r="AK38" s="163"/>
      <c r="AL38" s="164"/>
      <c r="AM38" s="150"/>
      <c r="AN38" s="150"/>
      <c r="AO38" s="177"/>
    </row>
    <row r="39" ht="28.5" customHeight="1" spans="1:41">
      <c r="A39" s="53" t="s">
        <v>79</v>
      </c>
      <c r="B39" s="54"/>
      <c r="C39" s="55" t="s">
        <v>73</v>
      </c>
      <c r="D39" s="56"/>
      <c r="E39" s="57"/>
      <c r="F39" s="57"/>
      <c r="G39" s="58"/>
      <c r="H39" s="57"/>
      <c r="I39" s="57"/>
      <c r="J39" s="57"/>
      <c r="K39" s="57"/>
      <c r="L39" s="57">
        <v>1.5</v>
      </c>
      <c r="M39" s="57"/>
      <c r="N39" s="57"/>
      <c r="O39" s="57">
        <v>2</v>
      </c>
      <c r="P39" s="57"/>
      <c r="Q39" s="57"/>
      <c r="R39" s="57"/>
      <c r="S39" s="57"/>
      <c r="T39" s="57"/>
      <c r="U39" s="57"/>
      <c r="V39" s="57"/>
      <c r="W39" s="58">
        <v>2</v>
      </c>
      <c r="X39" s="58"/>
      <c r="Y39" s="57"/>
      <c r="Z39" s="57"/>
      <c r="AA39" s="57"/>
      <c r="AB39" s="57"/>
      <c r="AC39" s="57"/>
      <c r="AD39" s="57"/>
      <c r="AE39" s="113"/>
      <c r="AF39" s="57"/>
      <c r="AG39" s="57"/>
      <c r="AH39" s="57"/>
      <c r="AI39" s="57"/>
      <c r="AJ39" s="159"/>
      <c r="AK39" s="160">
        <f t="shared" ref="AK39" si="11">SUM(D40:AE40)</f>
        <v>0.066</v>
      </c>
      <c r="AL39" s="161">
        <f>SUM(AF40:AJ40)</f>
        <v>0</v>
      </c>
      <c r="AM39" s="150"/>
      <c r="AN39" s="150"/>
      <c r="AO39" s="177"/>
    </row>
    <row r="40" ht="24.6" spans="1:41">
      <c r="A40" s="59"/>
      <c r="B40" s="60"/>
      <c r="C40" s="55" t="s">
        <v>74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0.018</v>
      </c>
      <c r="M40" s="62">
        <f t="shared" si="12"/>
        <v>0</v>
      </c>
      <c r="N40" s="62">
        <f t="shared" si="12"/>
        <v>0</v>
      </c>
      <c r="O40" s="62">
        <f t="shared" si="12"/>
        <v>0.024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0.024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4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2">
        <f t="shared" si="13"/>
        <v>0</v>
      </c>
      <c r="AK40" s="163"/>
      <c r="AL40" s="164"/>
      <c r="AM40" s="150"/>
      <c r="AN40" s="150"/>
      <c r="AO40" s="177"/>
    </row>
    <row r="41" s="5" customFormat="1" ht="24.6" spans="1:41">
      <c r="A41" s="63" t="s">
        <v>80</v>
      </c>
      <c r="B41" s="54"/>
      <c r="C41" s="55" t="s">
        <v>73</v>
      </c>
      <c r="D41" s="56"/>
      <c r="E41" s="57"/>
      <c r="F41" s="57"/>
      <c r="G41" s="58"/>
      <c r="H41" s="57"/>
      <c r="I41" s="57"/>
      <c r="J41" s="57"/>
      <c r="K41" s="57"/>
      <c r="L41" s="57"/>
      <c r="M41" s="57">
        <v>3</v>
      </c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3"/>
      <c r="AF41" s="57"/>
      <c r="AG41" s="57"/>
      <c r="AH41" s="57"/>
      <c r="AI41" s="57"/>
      <c r="AJ41" s="159"/>
      <c r="AK41" s="160">
        <f t="shared" ref="AK41" si="14">SUM(D42:AE42)</f>
        <v>0.036</v>
      </c>
      <c r="AL41" s="161">
        <f>SUM(AF42:AJ42)</f>
        <v>0</v>
      </c>
      <c r="AM41" s="166"/>
      <c r="AN41" s="166"/>
      <c r="AO41" s="179"/>
    </row>
    <row r="42" s="5" customFormat="1" ht="24.6" spans="1:41">
      <c r="A42" s="64"/>
      <c r="B42" s="60"/>
      <c r="C42" s="55" t="s">
        <v>74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</v>
      </c>
      <c r="M42" s="62">
        <f t="shared" si="15"/>
        <v>0.036</v>
      </c>
      <c r="N42" s="62">
        <f t="shared" si="15"/>
        <v>0</v>
      </c>
      <c r="O42" s="62">
        <f t="shared" si="15"/>
        <v>0</v>
      </c>
      <c r="P42" s="62">
        <f t="shared" si="15"/>
        <v>0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4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2">
        <f t="shared" si="15"/>
        <v>0</v>
      </c>
      <c r="AK42" s="163"/>
      <c r="AL42" s="164"/>
      <c r="AM42" s="166"/>
      <c r="AN42" s="166"/>
      <c r="AO42" s="179"/>
    </row>
    <row r="43" ht="24.6" spans="1:41">
      <c r="A43" s="65" t="s">
        <v>81</v>
      </c>
      <c r="B43" s="66"/>
      <c r="C43" s="67" t="s">
        <v>73</v>
      </c>
      <c r="D43" s="68"/>
      <c r="E43" s="69"/>
      <c r="F43" s="69"/>
      <c r="G43" s="70"/>
      <c r="H43" s="69"/>
      <c r="I43" s="69"/>
      <c r="J43" s="69"/>
      <c r="K43" s="69"/>
      <c r="L43" s="69"/>
      <c r="M43" s="69"/>
      <c r="N43" s="69"/>
      <c r="O43" s="69">
        <v>39.4</v>
      </c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5"/>
      <c r="AF43" s="69"/>
      <c r="AG43" s="69"/>
      <c r="AH43" s="69"/>
      <c r="AI43" s="69"/>
      <c r="AJ43" s="167"/>
      <c r="AK43" s="160">
        <f t="shared" ref="AK43" si="16">SUM(D44:AE44)</f>
        <v>0.4728</v>
      </c>
      <c r="AL43" s="168">
        <f>SUM(AF44:AJ44)</f>
        <v>0</v>
      </c>
      <c r="AM43" s="150"/>
      <c r="AN43" s="150"/>
      <c r="AO43" s="177"/>
    </row>
    <row r="44" ht="24.6" spans="1:41">
      <c r="A44" s="71"/>
      <c r="B44" s="72"/>
      <c r="C44" s="67" t="s">
        <v>74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</v>
      </c>
      <c r="M44" s="74">
        <f t="shared" si="17"/>
        <v>0</v>
      </c>
      <c r="N44" s="74">
        <f t="shared" si="17"/>
        <v>0</v>
      </c>
      <c r="O44" s="74">
        <f t="shared" si="17"/>
        <v>0.4728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6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3"/>
      <c r="AL44" s="170"/>
      <c r="AM44" s="150"/>
      <c r="AN44" s="150"/>
      <c r="AO44" s="177"/>
    </row>
    <row r="45" ht="27.75" customHeight="1" spans="1:40">
      <c r="A45" s="53" t="s">
        <v>82</v>
      </c>
      <c r="B45" s="54"/>
      <c r="C45" s="55" t="s">
        <v>73</v>
      </c>
      <c r="D45" s="56"/>
      <c r="E45" s="57"/>
      <c r="F45" s="57"/>
      <c r="G45" s="58"/>
      <c r="H45" s="57"/>
      <c r="I45" s="57"/>
      <c r="J45" s="57"/>
      <c r="K45" s="57"/>
      <c r="L45" s="57">
        <v>80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>
        <v>14</v>
      </c>
      <c r="X45" s="58"/>
      <c r="Y45" s="57"/>
      <c r="Z45" s="57"/>
      <c r="AA45" s="57"/>
      <c r="AB45" s="57"/>
      <c r="AC45" s="57"/>
      <c r="AD45" s="57"/>
      <c r="AE45" s="113"/>
      <c r="AF45" s="57"/>
      <c r="AG45" s="57"/>
      <c r="AH45" s="57"/>
      <c r="AI45" s="57"/>
      <c r="AJ45" s="159"/>
      <c r="AK45" s="160">
        <f t="shared" ref="AK45" si="18">SUM(D46:AE46)</f>
        <v>1.128</v>
      </c>
      <c r="AL45" s="161">
        <f>SUM(AF46:AJ46)</f>
        <v>0</v>
      </c>
      <c r="AM45" s="137"/>
      <c r="AN45" s="137"/>
    </row>
    <row r="46" ht="23.25" customHeight="1" spans="1:40">
      <c r="A46" s="59"/>
      <c r="B46" s="60"/>
      <c r="C46" s="55" t="s">
        <v>74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0.96</v>
      </c>
      <c r="M46" s="62">
        <f t="shared" si="19"/>
        <v>0</v>
      </c>
      <c r="N46" s="62">
        <f t="shared" si="19"/>
        <v>0</v>
      </c>
      <c r="O46" s="62">
        <f t="shared" si="19"/>
        <v>0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0.168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4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2">
        <f t="shared" si="19"/>
        <v>0</v>
      </c>
      <c r="AK46" s="163"/>
      <c r="AL46" s="164"/>
      <c r="AM46" s="137"/>
      <c r="AN46" s="137"/>
    </row>
    <row r="47" ht="25.5" customHeight="1" spans="1:40">
      <c r="A47" s="53" t="s">
        <v>83</v>
      </c>
      <c r="B47" s="54"/>
      <c r="C47" s="55" t="s">
        <v>73</v>
      </c>
      <c r="D47" s="56"/>
      <c r="E47" s="57"/>
      <c r="F47" s="57"/>
      <c r="G47" s="58"/>
      <c r="H47" s="57"/>
      <c r="I47" s="57"/>
      <c r="J47" s="57"/>
      <c r="K47" s="57"/>
      <c r="L47" s="57">
        <v>7.2</v>
      </c>
      <c r="M47" s="57">
        <v>12</v>
      </c>
      <c r="N47" s="57"/>
      <c r="O47" s="57"/>
      <c r="P47" s="57">
        <v>4.76</v>
      </c>
      <c r="Q47" s="57"/>
      <c r="R47" s="57"/>
      <c r="S47" s="57"/>
      <c r="T47" s="57"/>
      <c r="U47" s="57"/>
      <c r="V47" s="57"/>
      <c r="W47" s="58">
        <v>7.2</v>
      </c>
      <c r="X47" s="58"/>
      <c r="Y47" s="57"/>
      <c r="Z47" s="57"/>
      <c r="AA47" s="57"/>
      <c r="AB47" s="57"/>
      <c r="AC47" s="57"/>
      <c r="AD47" s="57"/>
      <c r="AE47" s="113"/>
      <c r="AF47" s="57"/>
      <c r="AG47" s="57"/>
      <c r="AH47" s="57"/>
      <c r="AI47" s="57"/>
      <c r="AJ47" s="159"/>
      <c r="AK47" s="160">
        <f t="shared" ref="AK47" si="20">SUM(D48:AE48)</f>
        <v>0.37392</v>
      </c>
      <c r="AL47" s="161">
        <f>SUM(AF48:AJ48)</f>
        <v>0</v>
      </c>
      <c r="AM47" s="137"/>
      <c r="AN47" s="137"/>
    </row>
    <row r="48" ht="25.5" customHeight="1" spans="1:40">
      <c r="A48" s="59"/>
      <c r="B48" s="60"/>
      <c r="C48" s="55" t="s">
        <v>74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0.0864</v>
      </c>
      <c r="M48" s="62">
        <f t="shared" si="22"/>
        <v>0.144</v>
      </c>
      <c r="N48" s="62">
        <f t="shared" si="22"/>
        <v>0</v>
      </c>
      <c r="O48" s="62">
        <f t="shared" si="22"/>
        <v>0</v>
      </c>
      <c r="P48" s="62">
        <f t="shared" si="22"/>
        <v>0.05712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>
        <f t="shared" si="22"/>
        <v>0</v>
      </c>
      <c r="U48" s="62">
        <f t="shared" si="22"/>
        <v>0</v>
      </c>
      <c r="V48" s="62">
        <f t="shared" si="22"/>
        <v>0</v>
      </c>
      <c r="W48" s="62">
        <f t="shared" si="22"/>
        <v>0.0864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4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2">
        <f t="shared" si="22"/>
        <v>0</v>
      </c>
      <c r="AK48" s="163"/>
      <c r="AL48" s="164"/>
      <c r="AM48" s="137"/>
      <c r="AN48" s="137"/>
    </row>
    <row r="49" ht="27.75" customHeight="1" spans="1:40">
      <c r="A49" s="53" t="s">
        <v>84</v>
      </c>
      <c r="B49" s="54"/>
      <c r="C49" s="55" t="s">
        <v>73</v>
      </c>
      <c r="D49" s="56"/>
      <c r="E49" s="57"/>
      <c r="F49" s="57"/>
      <c r="G49" s="58"/>
      <c r="H49" s="57"/>
      <c r="I49" s="57"/>
      <c r="J49" s="57"/>
      <c r="K49" s="57"/>
      <c r="L49" s="57">
        <v>7.5</v>
      </c>
      <c r="M49" s="57">
        <v>25</v>
      </c>
      <c r="N49" s="57"/>
      <c r="O49" s="57">
        <v>5</v>
      </c>
      <c r="P49" s="57"/>
      <c r="Q49" s="57"/>
      <c r="R49" s="57"/>
      <c r="S49" s="57"/>
      <c r="T49" s="57"/>
      <c r="U49" s="57"/>
      <c r="V49" s="57"/>
      <c r="W49" s="58">
        <v>7.6</v>
      </c>
      <c r="X49" s="58"/>
      <c r="Y49" s="57"/>
      <c r="Z49" s="57"/>
      <c r="AA49" s="57"/>
      <c r="AB49" s="57"/>
      <c r="AC49" s="57"/>
      <c r="AD49" s="57"/>
      <c r="AE49" s="113"/>
      <c r="AF49" s="57"/>
      <c r="AG49" s="57"/>
      <c r="AH49" s="57"/>
      <c r="AI49" s="57"/>
      <c r="AJ49" s="159"/>
      <c r="AK49" s="160">
        <f t="shared" ref="AK49" si="23">SUM(D50:AE50)</f>
        <v>0.5412</v>
      </c>
      <c r="AL49" s="161">
        <f>SUM(AF50:AJ50)</f>
        <v>0</v>
      </c>
      <c r="AM49" s="137"/>
      <c r="AN49" s="137"/>
    </row>
    <row r="50" ht="31.5" customHeight="1" spans="1:40">
      <c r="A50" s="59"/>
      <c r="B50" s="60"/>
      <c r="C50" s="55" t="s">
        <v>74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0.09</v>
      </c>
      <c r="M50" s="62">
        <f t="shared" si="24"/>
        <v>0.3</v>
      </c>
      <c r="N50" s="62">
        <f t="shared" si="24"/>
        <v>0</v>
      </c>
      <c r="O50" s="62">
        <f t="shared" si="24"/>
        <v>0.06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0.0912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4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2">
        <f t="shared" si="24"/>
        <v>0</v>
      </c>
      <c r="AK50" s="163"/>
      <c r="AL50" s="164"/>
      <c r="AM50" s="137"/>
      <c r="AN50" s="137"/>
    </row>
    <row r="51" ht="27.75" customHeight="1" spans="1:40">
      <c r="A51" s="53" t="s">
        <v>125</v>
      </c>
      <c r="B51" s="54"/>
      <c r="C51" s="55" t="s">
        <v>73</v>
      </c>
      <c r="D51" s="56"/>
      <c r="E51" s="57"/>
      <c r="F51" s="57"/>
      <c r="G51" s="58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>
        <v>10.2</v>
      </c>
      <c r="X51" s="58"/>
      <c r="Y51" s="57"/>
      <c r="Z51" s="57"/>
      <c r="AA51" s="57"/>
      <c r="AB51" s="57"/>
      <c r="AC51" s="57"/>
      <c r="AD51" s="57"/>
      <c r="AE51" s="113"/>
      <c r="AF51" s="57"/>
      <c r="AG51" s="57"/>
      <c r="AH51" s="57"/>
      <c r="AI51" s="57"/>
      <c r="AJ51" s="159"/>
      <c r="AK51" s="160">
        <f t="shared" ref="AK51" si="25">SUM(D52:AE52)</f>
        <v>0.1224</v>
      </c>
      <c r="AL51" s="161">
        <f>SUM(AF52:AJ52)</f>
        <v>0</v>
      </c>
      <c r="AM51" s="137"/>
      <c r="AN51" s="137"/>
    </row>
    <row r="52" ht="25.15" customHeight="1" spans="1:40">
      <c r="A52" s="59"/>
      <c r="B52" s="60"/>
      <c r="C52" s="55" t="s">
        <v>74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0.1224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4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2">
        <f t="shared" si="26"/>
        <v>0</v>
      </c>
      <c r="AK52" s="163"/>
      <c r="AL52" s="164"/>
      <c r="AM52" s="137"/>
      <c r="AN52" s="137"/>
    </row>
    <row r="53" ht="24.6" hidden="1" spans="1:40">
      <c r="A53" s="53" t="s">
        <v>126</v>
      </c>
      <c r="B53" s="54"/>
      <c r="C53" s="55" t="s">
        <v>73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3"/>
      <c r="AF53" s="57"/>
      <c r="AG53" s="57"/>
      <c r="AH53" s="57"/>
      <c r="AI53" s="57"/>
      <c r="AJ53" s="159"/>
      <c r="AK53" s="160">
        <f t="shared" ref="AK53" si="27">SUM(D54:AE54)</f>
        <v>0</v>
      </c>
      <c r="AL53" s="161">
        <f>SUM(AF54:AJ54)</f>
        <v>0</v>
      </c>
      <c r="AM53" s="137"/>
      <c r="AN53" s="137"/>
    </row>
    <row r="54" ht="24.6" hidden="1" spans="1:40">
      <c r="A54" s="59"/>
      <c r="B54" s="60"/>
      <c r="C54" s="55" t="s">
        <v>74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4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2">
        <f t="shared" si="28"/>
        <v>0</v>
      </c>
      <c r="AK54" s="163"/>
      <c r="AL54" s="164"/>
      <c r="AM54" s="171"/>
      <c r="AN54" s="137"/>
    </row>
    <row r="55" ht="24.6" hidden="1" spans="1:40">
      <c r="A55" s="53" t="s">
        <v>92</v>
      </c>
      <c r="B55" s="54"/>
      <c r="C55" s="55" t="s">
        <v>73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3"/>
      <c r="AF55" s="57"/>
      <c r="AG55" s="57"/>
      <c r="AH55" s="57"/>
      <c r="AI55" s="57"/>
      <c r="AJ55" s="159"/>
      <c r="AK55" s="160">
        <f>SUM(D56:AE56)</f>
        <v>0</v>
      </c>
      <c r="AL55" s="161">
        <f>SUM(AF56:AJ56)</f>
        <v>0</v>
      </c>
      <c r="AM55" s="137"/>
      <c r="AN55" s="137"/>
    </row>
    <row r="56" ht="24.6" hidden="1" spans="1:40">
      <c r="A56" s="59"/>
      <c r="B56" s="60"/>
      <c r="C56" s="55" t="s">
        <v>74</v>
      </c>
      <c r="D56" s="61">
        <f t="shared" ref="D56:AJ62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0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4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2">
        <f t="shared" si="29"/>
        <v>0</v>
      </c>
      <c r="AK56" s="163"/>
      <c r="AL56" s="164"/>
      <c r="AM56" s="172" t="s">
        <v>127</v>
      </c>
      <c r="AN56" s="137"/>
    </row>
    <row r="57" ht="27.75" customHeight="1" spans="1:40">
      <c r="A57" s="53" t="s">
        <v>87</v>
      </c>
      <c r="B57" s="54"/>
      <c r="C57" s="55" t="s">
        <v>73</v>
      </c>
      <c r="D57" s="56"/>
      <c r="E57" s="57"/>
      <c r="F57" s="57"/>
      <c r="G57" s="58"/>
      <c r="H57" s="57"/>
      <c r="I57" s="57"/>
      <c r="J57" s="57"/>
      <c r="K57" s="57"/>
      <c r="L57" s="57"/>
      <c r="M57" s="57">
        <v>132</v>
      </c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3"/>
      <c r="AF57" s="57"/>
      <c r="AG57" s="57"/>
      <c r="AH57" s="57"/>
      <c r="AI57" s="57"/>
      <c r="AJ57" s="159"/>
      <c r="AK57" s="160">
        <f>SUM(D58:AE58)</f>
        <v>1.584</v>
      </c>
      <c r="AL57" s="161">
        <f>SUM(AF58:AJ58)</f>
        <v>0</v>
      </c>
      <c r="AM57" s="137"/>
      <c r="AN57" s="137"/>
    </row>
    <row r="58" ht="31.9" customHeight="1" spans="1:40">
      <c r="A58" s="59"/>
      <c r="B58" s="60"/>
      <c r="C58" s="55" t="s">
        <v>74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1.584</v>
      </c>
      <c r="N58" s="62">
        <f t="shared" si="29"/>
        <v>0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4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2">
        <f t="shared" si="29"/>
        <v>0</v>
      </c>
      <c r="AK58" s="163"/>
      <c r="AL58" s="164"/>
      <c r="AM58" s="20"/>
      <c r="AN58" s="137"/>
    </row>
    <row r="59" ht="27.75" customHeight="1" spans="1:40">
      <c r="A59" s="53" t="s">
        <v>88</v>
      </c>
      <c r="B59" s="54"/>
      <c r="C59" s="55" t="s">
        <v>73</v>
      </c>
      <c r="D59" s="56"/>
      <c r="E59" s="57"/>
      <c r="F59" s="57">
        <v>9</v>
      </c>
      <c r="G59" s="5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3"/>
      <c r="AF59" s="57"/>
      <c r="AG59" s="57"/>
      <c r="AH59" s="57"/>
      <c r="AI59" s="57"/>
      <c r="AJ59" s="159"/>
      <c r="AK59" s="173">
        <f>SUM(D60:AE60)</f>
        <v>0.108</v>
      </c>
      <c r="AL59" s="161">
        <f>SUM(AF60:AJ60)</f>
        <v>0</v>
      </c>
      <c r="AM59" s="137"/>
      <c r="AN59" s="137"/>
    </row>
    <row r="60" ht="23.45" customHeight="1" spans="1:40">
      <c r="A60" s="59"/>
      <c r="B60" s="60"/>
      <c r="C60" s="55" t="s">
        <v>74</v>
      </c>
      <c r="D60" s="61">
        <f t="shared" ref="D60:AJ60" si="31">(D$24*D59)/1000</f>
        <v>0</v>
      </c>
      <c r="E60" s="62">
        <f t="shared" si="31"/>
        <v>0</v>
      </c>
      <c r="F60" s="62">
        <f t="shared" si="31"/>
        <v>0.108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</v>
      </c>
      <c r="O60" s="62">
        <f t="shared" si="31"/>
        <v>0</v>
      </c>
      <c r="P60" s="62">
        <f t="shared" si="31"/>
        <v>0</v>
      </c>
      <c r="Q60" s="62">
        <f t="shared" si="31"/>
        <v>0</v>
      </c>
      <c r="R60" s="62">
        <f t="shared" si="31"/>
        <v>0</v>
      </c>
      <c r="S60" s="62">
        <f t="shared" si="31"/>
        <v>0</v>
      </c>
      <c r="T60" s="62">
        <f t="shared" si="31"/>
        <v>0</v>
      </c>
      <c r="U60" s="62">
        <f t="shared" si="31"/>
        <v>0</v>
      </c>
      <c r="V60" s="62">
        <f t="shared" si="31"/>
        <v>0</v>
      </c>
      <c r="W60" s="62">
        <f t="shared" si="31"/>
        <v>0</v>
      </c>
      <c r="X60" s="62">
        <f t="shared" si="31"/>
        <v>0</v>
      </c>
      <c r="Y60" s="62">
        <f t="shared" si="31"/>
        <v>0</v>
      </c>
      <c r="Z60" s="62">
        <f t="shared" si="31"/>
        <v>0</v>
      </c>
      <c r="AA60" s="62">
        <f t="shared" si="31"/>
        <v>0</v>
      </c>
      <c r="AB60" s="62">
        <f t="shared" si="31"/>
        <v>0</v>
      </c>
      <c r="AC60" s="62">
        <f t="shared" si="31"/>
        <v>0</v>
      </c>
      <c r="AD60" s="62">
        <f t="shared" si="31"/>
        <v>0</v>
      </c>
      <c r="AE60" s="114">
        <f t="shared" si="31"/>
        <v>0</v>
      </c>
      <c r="AF60" s="62">
        <f t="shared" si="31"/>
        <v>0</v>
      </c>
      <c r="AG60" s="62">
        <f t="shared" si="31"/>
        <v>0</v>
      </c>
      <c r="AH60" s="62">
        <f t="shared" si="31"/>
        <v>0</v>
      </c>
      <c r="AI60" s="62">
        <f t="shared" si="31"/>
        <v>0</v>
      </c>
      <c r="AJ60" s="162">
        <f t="shared" si="31"/>
        <v>0</v>
      </c>
      <c r="AK60" s="174"/>
      <c r="AL60" s="164"/>
      <c r="AM60" s="137"/>
      <c r="AN60" s="137"/>
    </row>
    <row r="61" ht="27.75" customHeight="1" spans="1:40">
      <c r="A61" s="53" t="s">
        <v>89</v>
      </c>
      <c r="B61" s="54"/>
      <c r="C61" s="55" t="s">
        <v>73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>
        <v>48</v>
      </c>
      <c r="O61" s="57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3"/>
      <c r="AF61" s="57"/>
      <c r="AG61" s="57"/>
      <c r="AH61" s="57"/>
      <c r="AI61" s="57"/>
      <c r="AJ61" s="159"/>
      <c r="AK61" s="173">
        <f>SUM(D62:AE62)</f>
        <v>0.576</v>
      </c>
      <c r="AL61" s="161">
        <f>SUM(AF62:AJ62)</f>
        <v>0</v>
      </c>
      <c r="AM61" s="137"/>
      <c r="AN61" s="137"/>
    </row>
    <row r="62" ht="25.5" customHeight="1" spans="1:40">
      <c r="A62" s="59"/>
      <c r="B62" s="60"/>
      <c r="C62" s="55" t="s">
        <v>74</v>
      </c>
      <c r="D62" s="61">
        <f t="shared" ref="D62:O62" si="32">(D$24*D61)/1000</f>
        <v>0</v>
      </c>
      <c r="E62" s="62">
        <f t="shared" si="32"/>
        <v>0</v>
      </c>
      <c r="F62" s="62">
        <f t="shared" si="32"/>
        <v>0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0.576</v>
      </c>
      <c r="O62" s="62">
        <f t="shared" si="32"/>
        <v>0</v>
      </c>
      <c r="P62" s="62">
        <f t="shared" si="29"/>
        <v>0</v>
      </c>
      <c r="Q62" s="62">
        <f t="shared" si="29"/>
        <v>0</v>
      </c>
      <c r="R62" s="62">
        <f t="shared" si="29"/>
        <v>0</v>
      </c>
      <c r="S62" s="62">
        <f t="shared" si="29"/>
        <v>0</v>
      </c>
      <c r="T62" s="62">
        <f t="shared" si="29"/>
        <v>0</v>
      </c>
      <c r="U62" s="62">
        <f t="shared" si="29"/>
        <v>0</v>
      </c>
      <c r="V62" s="62">
        <f t="shared" si="29"/>
        <v>0</v>
      </c>
      <c r="W62" s="62">
        <f t="shared" si="29"/>
        <v>0</v>
      </c>
      <c r="X62" s="62">
        <f t="shared" si="29"/>
        <v>0</v>
      </c>
      <c r="Y62" s="62">
        <f t="shared" si="29"/>
        <v>0</v>
      </c>
      <c r="Z62" s="62">
        <f t="shared" si="29"/>
        <v>0</v>
      </c>
      <c r="AA62" s="62">
        <f t="shared" si="29"/>
        <v>0</v>
      </c>
      <c r="AB62" s="62">
        <f t="shared" si="29"/>
        <v>0</v>
      </c>
      <c r="AC62" s="62">
        <f t="shared" si="29"/>
        <v>0</v>
      </c>
      <c r="AD62" s="62">
        <f t="shared" si="29"/>
        <v>0</v>
      </c>
      <c r="AE62" s="114">
        <f t="shared" si="29"/>
        <v>0</v>
      </c>
      <c r="AF62" s="62">
        <f t="shared" si="29"/>
        <v>0</v>
      </c>
      <c r="AG62" s="62">
        <f t="shared" si="29"/>
        <v>0</v>
      </c>
      <c r="AH62" s="62">
        <f t="shared" si="29"/>
        <v>0</v>
      </c>
      <c r="AI62" s="62">
        <f t="shared" si="29"/>
        <v>0</v>
      </c>
      <c r="AJ62" s="162">
        <f t="shared" si="29"/>
        <v>0</v>
      </c>
      <c r="AK62" s="174"/>
      <c r="AL62" s="164"/>
      <c r="AM62" s="137"/>
      <c r="AN62" s="137"/>
    </row>
    <row r="63" ht="27" customHeight="1" spans="1:40">
      <c r="A63" s="53" t="s">
        <v>51</v>
      </c>
      <c r="B63" s="54"/>
      <c r="C63" s="55" t="s">
        <v>73</v>
      </c>
      <c r="D63" s="56"/>
      <c r="E63" s="57"/>
      <c r="F63" s="57"/>
      <c r="G63" s="58"/>
      <c r="H63" s="57"/>
      <c r="I63" s="57"/>
      <c r="J63" s="57"/>
      <c r="K63" s="57"/>
      <c r="L63" s="57"/>
      <c r="M63" s="57"/>
      <c r="N63" s="57"/>
      <c r="O63" s="83"/>
      <c r="P63" s="57"/>
      <c r="Q63" s="57">
        <v>150</v>
      </c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3"/>
      <c r="AF63" s="57"/>
      <c r="AG63" s="57"/>
      <c r="AH63" s="57"/>
      <c r="AI63" s="57"/>
      <c r="AJ63" s="159"/>
      <c r="AK63" s="175">
        <f>SUM(D64:AE64)</f>
        <v>1.8</v>
      </c>
      <c r="AL63" s="161">
        <f>SUM(AF64:AJ64)</f>
        <v>0</v>
      </c>
      <c r="AM63" s="137"/>
      <c r="AN63" s="137"/>
    </row>
    <row r="64" ht="23.45" customHeight="1" spans="1:40">
      <c r="A64" s="59"/>
      <c r="B64" s="60"/>
      <c r="C64" s="55" t="s">
        <v>74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0</v>
      </c>
      <c r="M64" s="62"/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1.8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4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2">
        <f t="shared" si="33"/>
        <v>0</v>
      </c>
      <c r="AK64" s="176"/>
      <c r="AL64" s="164"/>
      <c r="AM64" s="137"/>
      <c r="AN64" s="137"/>
    </row>
    <row r="65" ht="24.6" customHeight="1" spans="1:40">
      <c r="A65" s="53" t="s">
        <v>90</v>
      </c>
      <c r="B65" s="54"/>
      <c r="C65" s="55" t="s">
        <v>73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>
        <v>0.12</v>
      </c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3"/>
      <c r="AF65" s="57"/>
      <c r="AG65" s="57"/>
      <c r="AH65" s="57"/>
      <c r="AI65" s="57"/>
      <c r="AJ65" s="159"/>
      <c r="AK65" s="175">
        <f>SUM(D66:AE66)</f>
        <v>0.00144</v>
      </c>
      <c r="AL65" s="161">
        <f>SUM(AF66:AJ66)</f>
        <v>0</v>
      </c>
      <c r="AM65" s="137"/>
      <c r="AN65" s="137"/>
    </row>
    <row r="66" ht="24.6" customHeight="1" spans="1:40">
      <c r="A66" s="59"/>
      <c r="B66" s="60"/>
      <c r="C66" s="55" t="s">
        <v>74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>
        <f t="shared" si="34"/>
        <v>0</v>
      </c>
      <c r="N66" s="62">
        <f t="shared" si="34"/>
        <v>0</v>
      </c>
      <c r="O66" s="62">
        <f t="shared" si="34"/>
        <v>0.00144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4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2">
        <f t="shared" si="34"/>
        <v>0</v>
      </c>
      <c r="AK66" s="176"/>
      <c r="AL66" s="164"/>
      <c r="AM66" s="215"/>
      <c r="AN66" s="137"/>
    </row>
    <row r="67" ht="24.6" hidden="1" spans="1:40">
      <c r="A67" s="53" t="s">
        <v>128</v>
      </c>
      <c r="B67" s="54"/>
      <c r="C67" s="55" t="s">
        <v>73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3"/>
      <c r="AF67" s="57"/>
      <c r="AG67" s="57"/>
      <c r="AH67" s="57"/>
      <c r="AI67" s="57"/>
      <c r="AJ67" s="159"/>
      <c r="AK67" s="175">
        <f>SUM(D68:AE68)</f>
        <v>0</v>
      </c>
      <c r="AL67" s="161">
        <f>SUM(AF68:AJ68)</f>
        <v>0</v>
      </c>
      <c r="AM67" s="137"/>
      <c r="AN67" s="137"/>
    </row>
    <row r="68" ht="24.6" hidden="1" spans="1:40">
      <c r="A68" s="59"/>
      <c r="B68" s="60"/>
      <c r="C68" s="55" t="s">
        <v>74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</v>
      </c>
      <c r="P68" s="62">
        <f t="shared" si="35"/>
        <v>0</v>
      </c>
      <c r="Q68" s="62">
        <f t="shared" si="35"/>
        <v>0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4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2">
        <f t="shared" si="35"/>
        <v>0</v>
      </c>
      <c r="AK68" s="176"/>
      <c r="AL68" s="164"/>
      <c r="AM68" s="137"/>
      <c r="AN68" s="137"/>
    </row>
    <row r="69" ht="24.6" spans="1:40">
      <c r="A69" s="53" t="s">
        <v>44</v>
      </c>
      <c r="B69" s="54"/>
      <c r="C69" s="55" t="s">
        <v>73</v>
      </c>
      <c r="D69" s="56"/>
      <c r="E69" s="57"/>
      <c r="F69" s="57"/>
      <c r="G69" s="58"/>
      <c r="H69" s="57"/>
      <c r="I69" s="57">
        <v>79.8</v>
      </c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3"/>
      <c r="AF69" s="57"/>
      <c r="AG69" s="57"/>
      <c r="AH69" s="57"/>
      <c r="AI69" s="57"/>
      <c r="AJ69" s="159"/>
      <c r="AK69" s="175">
        <f t="shared" ref="AK69" si="36">SUM(D70:AE70)</f>
        <v>0.9576</v>
      </c>
      <c r="AL69" s="161">
        <f>SUM(AF70:AJ70)</f>
        <v>0</v>
      </c>
      <c r="AM69" s="137"/>
      <c r="AN69" s="137"/>
    </row>
    <row r="70" ht="24.6" spans="1:40">
      <c r="A70" s="59"/>
      <c r="B70" s="60"/>
      <c r="C70" s="55" t="s">
        <v>74</v>
      </c>
      <c r="D70" s="61">
        <f t="shared" ref="D70:AJ70" si="37">(D$24*D69)/1000</f>
        <v>0</v>
      </c>
      <c r="E70" s="62">
        <f t="shared" si="37"/>
        <v>0</v>
      </c>
      <c r="F70" s="62">
        <f t="shared" si="37"/>
        <v>0</v>
      </c>
      <c r="G70" s="62">
        <f t="shared" si="37"/>
        <v>0</v>
      </c>
      <c r="H70" s="62">
        <f t="shared" si="37"/>
        <v>0</v>
      </c>
      <c r="I70" s="62">
        <f t="shared" si="37"/>
        <v>0.9576</v>
      </c>
      <c r="J70" s="62">
        <f t="shared" si="37"/>
        <v>0</v>
      </c>
      <c r="K70" s="62">
        <f t="shared" si="37"/>
        <v>0</v>
      </c>
      <c r="L70" s="62">
        <f t="shared" si="37"/>
        <v>0</v>
      </c>
      <c r="M70" s="62">
        <f t="shared" si="37"/>
        <v>0</v>
      </c>
      <c r="N70" s="62">
        <f t="shared" si="37"/>
        <v>0</v>
      </c>
      <c r="O70" s="62">
        <f t="shared" si="37"/>
        <v>0</v>
      </c>
      <c r="P70" s="62">
        <f t="shared" si="37"/>
        <v>0</v>
      </c>
      <c r="Q70" s="62">
        <f t="shared" si="37"/>
        <v>0</v>
      </c>
      <c r="R70" s="62">
        <f t="shared" si="37"/>
        <v>0</v>
      </c>
      <c r="S70" s="62">
        <f t="shared" si="37"/>
        <v>0</v>
      </c>
      <c r="T70" s="62">
        <f t="shared" si="37"/>
        <v>0</v>
      </c>
      <c r="U70" s="62">
        <f t="shared" si="37"/>
        <v>0</v>
      </c>
      <c r="V70" s="62">
        <f t="shared" si="37"/>
        <v>0</v>
      </c>
      <c r="W70" s="62">
        <f t="shared" si="37"/>
        <v>0</v>
      </c>
      <c r="X70" s="62">
        <f t="shared" si="37"/>
        <v>0</v>
      </c>
      <c r="Y70" s="62">
        <f t="shared" si="37"/>
        <v>0</v>
      </c>
      <c r="Z70" s="62">
        <f t="shared" si="37"/>
        <v>0</v>
      </c>
      <c r="AA70" s="62">
        <f t="shared" si="37"/>
        <v>0</v>
      </c>
      <c r="AB70" s="62">
        <f t="shared" si="37"/>
        <v>0</v>
      </c>
      <c r="AC70" s="62">
        <f t="shared" si="37"/>
        <v>0</v>
      </c>
      <c r="AD70" s="62">
        <f t="shared" si="37"/>
        <v>0</v>
      </c>
      <c r="AE70" s="114">
        <f t="shared" si="37"/>
        <v>0</v>
      </c>
      <c r="AF70" s="62">
        <f t="shared" si="37"/>
        <v>0</v>
      </c>
      <c r="AG70" s="62">
        <f t="shared" si="37"/>
        <v>0</v>
      </c>
      <c r="AH70" s="62">
        <f t="shared" si="37"/>
        <v>0</v>
      </c>
      <c r="AI70" s="62">
        <f t="shared" si="37"/>
        <v>0</v>
      </c>
      <c r="AJ70" s="162">
        <f t="shared" si="37"/>
        <v>0</v>
      </c>
      <c r="AK70" s="176"/>
      <c r="AL70" s="164"/>
      <c r="AM70" s="137"/>
      <c r="AN70" s="137"/>
    </row>
    <row r="71" ht="24.6" spans="1:40">
      <c r="A71" s="53" t="s">
        <v>94</v>
      </c>
      <c r="B71" s="54"/>
      <c r="C71" s="55" t="s">
        <v>73</v>
      </c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>
        <v>0.2</v>
      </c>
      <c r="Y71" s="57"/>
      <c r="Z71" s="57"/>
      <c r="AA71" s="57"/>
      <c r="AB71" s="57"/>
      <c r="AC71" s="57"/>
      <c r="AD71" s="57"/>
      <c r="AE71" s="113"/>
      <c r="AF71" s="57"/>
      <c r="AG71" s="57"/>
      <c r="AH71" s="57"/>
      <c r="AI71" s="57"/>
      <c r="AJ71" s="159"/>
      <c r="AK71" s="175">
        <f t="shared" ref="AK71" si="38">SUM(D72:AE72)</f>
        <v>0.0024</v>
      </c>
      <c r="AL71" s="161">
        <f>SUM(AF72:AJ72)</f>
        <v>0</v>
      </c>
      <c r="AM71" s="137"/>
      <c r="AN71" s="137"/>
    </row>
    <row r="72" ht="24.6" spans="1:40">
      <c r="A72" s="59"/>
      <c r="B72" s="60"/>
      <c r="C72" s="55" t="s">
        <v>74</v>
      </c>
      <c r="D72" s="61">
        <f t="shared" ref="D72:AJ72" si="39">(D$24*D71)/1000</f>
        <v>0</v>
      </c>
      <c r="E72" s="62">
        <f t="shared" si="39"/>
        <v>0</v>
      </c>
      <c r="F72" s="62">
        <f t="shared" si="39"/>
        <v>0</v>
      </c>
      <c r="G72" s="62">
        <f t="shared" si="39"/>
        <v>0</v>
      </c>
      <c r="H72" s="62">
        <f t="shared" si="39"/>
        <v>0</v>
      </c>
      <c r="I72" s="62">
        <f t="shared" si="39"/>
        <v>0</v>
      </c>
      <c r="J72" s="62">
        <f t="shared" si="39"/>
        <v>0</v>
      </c>
      <c r="K72" s="62">
        <f t="shared" si="39"/>
        <v>0</v>
      </c>
      <c r="L72" s="62">
        <f t="shared" si="39"/>
        <v>0</v>
      </c>
      <c r="M72" s="62">
        <f t="shared" si="39"/>
        <v>0</v>
      </c>
      <c r="N72" s="62">
        <f t="shared" si="39"/>
        <v>0</v>
      </c>
      <c r="O72" s="62">
        <f t="shared" si="39"/>
        <v>0</v>
      </c>
      <c r="P72" s="62">
        <f t="shared" si="39"/>
        <v>0</v>
      </c>
      <c r="Q72" s="62">
        <f t="shared" si="39"/>
        <v>0</v>
      </c>
      <c r="R72" s="62">
        <f t="shared" si="39"/>
        <v>0</v>
      </c>
      <c r="S72" s="62">
        <f t="shared" si="39"/>
        <v>0</v>
      </c>
      <c r="T72" s="62">
        <f t="shared" si="39"/>
        <v>0</v>
      </c>
      <c r="U72" s="62">
        <f t="shared" si="39"/>
        <v>0</v>
      </c>
      <c r="V72" s="62">
        <f t="shared" si="39"/>
        <v>0</v>
      </c>
      <c r="W72" s="62">
        <f t="shared" si="39"/>
        <v>0</v>
      </c>
      <c r="X72" s="62">
        <f t="shared" si="39"/>
        <v>0.0024</v>
      </c>
      <c r="Y72" s="62">
        <f t="shared" si="39"/>
        <v>0</v>
      </c>
      <c r="Z72" s="62">
        <f t="shared" si="39"/>
        <v>0</v>
      </c>
      <c r="AA72" s="62">
        <f t="shared" si="39"/>
        <v>0</v>
      </c>
      <c r="AB72" s="62">
        <f t="shared" si="39"/>
        <v>0</v>
      </c>
      <c r="AC72" s="62">
        <f t="shared" si="39"/>
        <v>0</v>
      </c>
      <c r="AD72" s="62">
        <f t="shared" si="39"/>
        <v>0</v>
      </c>
      <c r="AE72" s="114">
        <f t="shared" si="39"/>
        <v>0</v>
      </c>
      <c r="AF72" s="62">
        <f t="shared" si="39"/>
        <v>0</v>
      </c>
      <c r="AG72" s="62">
        <f t="shared" si="39"/>
        <v>0</v>
      </c>
      <c r="AH72" s="62">
        <f t="shared" si="39"/>
        <v>0</v>
      </c>
      <c r="AI72" s="62">
        <f t="shared" si="39"/>
        <v>0</v>
      </c>
      <c r="AJ72" s="162">
        <f t="shared" si="39"/>
        <v>0</v>
      </c>
      <c r="AK72" s="176"/>
      <c r="AL72" s="164"/>
      <c r="AM72" s="215"/>
      <c r="AN72" s="137"/>
    </row>
    <row r="73" ht="24.6" hidden="1" spans="1:40">
      <c r="A73" s="53" t="s">
        <v>95</v>
      </c>
      <c r="B73" s="54"/>
      <c r="C73" s="55" t="s">
        <v>73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>
        <v>4</v>
      </c>
      <c r="Y73" s="57"/>
      <c r="Z73" s="57"/>
      <c r="AA73" s="57"/>
      <c r="AB73" s="57"/>
      <c r="AC73" s="57"/>
      <c r="AD73" s="57"/>
      <c r="AE73" s="113"/>
      <c r="AF73" s="57"/>
      <c r="AG73" s="57"/>
      <c r="AH73" s="57"/>
      <c r="AI73" s="57"/>
      <c r="AJ73" s="159"/>
      <c r="AK73" s="175">
        <f t="shared" ref="AK73:AK87" si="40">SUM(D74:AE74)</f>
        <v>0.048</v>
      </c>
      <c r="AL73" s="161">
        <f>SUM(AF74:AJ74)</f>
        <v>0</v>
      </c>
      <c r="AM73" s="137"/>
      <c r="AN73" s="137"/>
    </row>
    <row r="74" ht="24.6" hidden="1" spans="1:40">
      <c r="A74" s="59"/>
      <c r="B74" s="60"/>
      <c r="C74" s="55" t="s">
        <v>74</v>
      </c>
      <c r="D74" s="61">
        <f t="shared" ref="D74:P74" si="41">(D$24*D73)/1000</f>
        <v>0</v>
      </c>
      <c r="E74" s="62">
        <f t="shared" si="41"/>
        <v>0</v>
      </c>
      <c r="F74" s="62">
        <f t="shared" si="41"/>
        <v>0</v>
      </c>
      <c r="G74" s="62">
        <f t="shared" si="41"/>
        <v>0</v>
      </c>
      <c r="H74" s="62">
        <f t="shared" si="41"/>
        <v>0</v>
      </c>
      <c r="I74" s="62">
        <f t="shared" si="41"/>
        <v>0</v>
      </c>
      <c r="J74" s="62">
        <f t="shared" si="41"/>
        <v>0</v>
      </c>
      <c r="K74" s="62">
        <f t="shared" si="41"/>
        <v>0</v>
      </c>
      <c r="L74" s="62">
        <f t="shared" si="41"/>
        <v>0</v>
      </c>
      <c r="M74" s="62">
        <f t="shared" si="41"/>
        <v>0</v>
      </c>
      <c r="N74" s="62">
        <f t="shared" si="41"/>
        <v>0</v>
      </c>
      <c r="O74" s="62">
        <f t="shared" si="41"/>
        <v>0</v>
      </c>
      <c r="P74" s="62">
        <f t="shared" si="41"/>
        <v>0</v>
      </c>
      <c r="Q74" s="62"/>
      <c r="R74" s="62"/>
      <c r="S74" s="62"/>
      <c r="T74" s="62"/>
      <c r="U74" s="62">
        <f t="shared" ref="U74:AJ74" si="42">(U$24*U73)/1000</f>
        <v>0</v>
      </c>
      <c r="V74" s="62">
        <f t="shared" si="42"/>
        <v>0</v>
      </c>
      <c r="W74" s="62">
        <f t="shared" si="42"/>
        <v>0</v>
      </c>
      <c r="X74" s="62">
        <f t="shared" si="42"/>
        <v>0.048</v>
      </c>
      <c r="Y74" s="62">
        <f t="shared" si="42"/>
        <v>0</v>
      </c>
      <c r="Z74" s="62">
        <f t="shared" si="42"/>
        <v>0</v>
      </c>
      <c r="AA74" s="62">
        <f t="shared" si="42"/>
        <v>0</v>
      </c>
      <c r="AB74" s="62">
        <f t="shared" si="42"/>
        <v>0</v>
      </c>
      <c r="AC74" s="62">
        <f t="shared" si="42"/>
        <v>0</v>
      </c>
      <c r="AD74" s="62">
        <f t="shared" si="42"/>
        <v>0</v>
      </c>
      <c r="AE74" s="114">
        <f t="shared" si="42"/>
        <v>0</v>
      </c>
      <c r="AF74" s="62">
        <f t="shared" si="42"/>
        <v>0</v>
      </c>
      <c r="AG74" s="62">
        <f t="shared" si="42"/>
        <v>0</v>
      </c>
      <c r="AH74" s="62">
        <f t="shared" si="42"/>
        <v>0</v>
      </c>
      <c r="AI74" s="62">
        <f t="shared" si="42"/>
        <v>0</v>
      </c>
      <c r="AJ74" s="162">
        <f t="shared" si="42"/>
        <v>0</v>
      </c>
      <c r="AK74" s="176"/>
      <c r="AL74" s="164"/>
      <c r="AM74" s="137"/>
      <c r="AN74" s="137"/>
    </row>
    <row r="75" ht="24.6" hidden="1" spans="1:40">
      <c r="A75" s="53" t="s">
        <v>96</v>
      </c>
      <c r="B75" s="54"/>
      <c r="C75" s="55" t="s">
        <v>73</v>
      </c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83"/>
      <c r="P75" s="57"/>
      <c r="Q75" s="57">
        <v>5.25</v>
      </c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3"/>
      <c r="AF75" s="57"/>
      <c r="AG75" s="57"/>
      <c r="AH75" s="57"/>
      <c r="AI75" s="57"/>
      <c r="AJ75" s="159"/>
      <c r="AK75" s="175">
        <f t="shared" ref="AK75" si="43">SUM(D76:AE76)</f>
        <v>0.063</v>
      </c>
      <c r="AL75" s="161">
        <f>SUM(AF76:AJ76)</f>
        <v>0</v>
      </c>
      <c r="AM75" s="137"/>
      <c r="AN75" s="137"/>
    </row>
    <row r="76" ht="24.6" hidden="1" spans="1:40">
      <c r="A76" s="59"/>
      <c r="B76" s="60"/>
      <c r="C76" s="55" t="s">
        <v>74</v>
      </c>
      <c r="D76" s="61">
        <f t="shared" ref="D76:AJ76" si="44">(D$24*D75)/1000</f>
        <v>0</v>
      </c>
      <c r="E76" s="62">
        <f t="shared" si="44"/>
        <v>0</v>
      </c>
      <c r="F76" s="62">
        <f t="shared" si="44"/>
        <v>0</v>
      </c>
      <c r="G76" s="62">
        <f t="shared" si="44"/>
        <v>0</v>
      </c>
      <c r="H76" s="62">
        <f t="shared" si="44"/>
        <v>0</v>
      </c>
      <c r="I76" s="62">
        <f t="shared" si="44"/>
        <v>0</v>
      </c>
      <c r="J76" s="62">
        <f t="shared" si="44"/>
        <v>0</v>
      </c>
      <c r="K76" s="62">
        <f t="shared" si="44"/>
        <v>0</v>
      </c>
      <c r="L76" s="62">
        <f t="shared" si="44"/>
        <v>0</v>
      </c>
      <c r="M76" s="62">
        <f t="shared" si="44"/>
        <v>0</v>
      </c>
      <c r="N76" s="62">
        <f t="shared" si="44"/>
        <v>0</v>
      </c>
      <c r="O76" s="62">
        <f t="shared" si="44"/>
        <v>0</v>
      </c>
      <c r="P76" s="62">
        <f t="shared" si="44"/>
        <v>0</v>
      </c>
      <c r="Q76" s="62">
        <f t="shared" si="44"/>
        <v>0.063</v>
      </c>
      <c r="R76" s="62">
        <f t="shared" si="44"/>
        <v>0</v>
      </c>
      <c r="S76" s="62">
        <f t="shared" si="44"/>
        <v>0</v>
      </c>
      <c r="T76" s="62">
        <f t="shared" si="44"/>
        <v>0</v>
      </c>
      <c r="U76" s="62">
        <f t="shared" si="44"/>
        <v>0</v>
      </c>
      <c r="V76" s="62">
        <f t="shared" si="44"/>
        <v>0</v>
      </c>
      <c r="W76" s="62">
        <f t="shared" si="44"/>
        <v>0</v>
      </c>
      <c r="X76" s="62">
        <f t="shared" si="44"/>
        <v>0</v>
      </c>
      <c r="Y76" s="62">
        <f t="shared" si="44"/>
        <v>0</v>
      </c>
      <c r="Z76" s="62">
        <f t="shared" si="44"/>
        <v>0</v>
      </c>
      <c r="AA76" s="62">
        <f t="shared" si="44"/>
        <v>0</v>
      </c>
      <c r="AB76" s="62">
        <f t="shared" si="44"/>
        <v>0</v>
      </c>
      <c r="AC76" s="62">
        <f t="shared" si="44"/>
        <v>0</v>
      </c>
      <c r="AD76" s="62">
        <f t="shared" si="44"/>
        <v>0</v>
      </c>
      <c r="AE76" s="114">
        <f t="shared" si="44"/>
        <v>0</v>
      </c>
      <c r="AF76" s="62">
        <f t="shared" si="44"/>
        <v>0</v>
      </c>
      <c r="AG76" s="62">
        <f t="shared" si="44"/>
        <v>0</v>
      </c>
      <c r="AH76" s="62">
        <f t="shared" si="44"/>
        <v>0</v>
      </c>
      <c r="AI76" s="62">
        <f t="shared" si="44"/>
        <v>0</v>
      </c>
      <c r="AJ76" s="162">
        <f t="shared" si="44"/>
        <v>0</v>
      </c>
      <c r="AK76" s="176"/>
      <c r="AL76" s="164"/>
      <c r="AM76" s="215"/>
      <c r="AN76" s="137"/>
    </row>
    <row r="77" ht="24.6" hidden="1" customHeight="1" spans="1:40">
      <c r="A77" s="53" t="s">
        <v>97</v>
      </c>
      <c r="B77" s="54"/>
      <c r="C77" s="55" t="s">
        <v>73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3"/>
      <c r="AF77" s="57"/>
      <c r="AG77" s="57"/>
      <c r="AH77" s="57"/>
      <c r="AI77" s="57"/>
      <c r="AJ77" s="159"/>
      <c r="AK77" s="175">
        <f t="shared" si="40"/>
        <v>0</v>
      </c>
      <c r="AL77" s="161">
        <f>SUM(AF78:AJ78)</f>
        <v>0</v>
      </c>
      <c r="AM77" s="137"/>
      <c r="AN77" s="137"/>
    </row>
    <row r="78" ht="24.6" hidden="1" customHeight="1" spans="1:40">
      <c r="A78" s="59"/>
      <c r="B78" s="60"/>
      <c r="C78" s="55" t="s">
        <v>74</v>
      </c>
      <c r="D78" s="61">
        <f t="shared" ref="D78:AJ78" si="45">(D$24*D77)/1000</f>
        <v>0</v>
      </c>
      <c r="E78" s="62">
        <f t="shared" si="45"/>
        <v>0</v>
      </c>
      <c r="F78" s="62">
        <f t="shared" si="45"/>
        <v>0</v>
      </c>
      <c r="G78" s="62">
        <f t="shared" si="45"/>
        <v>0</v>
      </c>
      <c r="H78" s="62">
        <f t="shared" si="45"/>
        <v>0</v>
      </c>
      <c r="I78" s="62">
        <f t="shared" si="45"/>
        <v>0</v>
      </c>
      <c r="J78" s="62">
        <f t="shared" si="45"/>
        <v>0</v>
      </c>
      <c r="K78" s="62">
        <f t="shared" si="45"/>
        <v>0</v>
      </c>
      <c r="L78" s="62">
        <f t="shared" si="45"/>
        <v>0</v>
      </c>
      <c r="M78" s="62">
        <f t="shared" si="45"/>
        <v>0</v>
      </c>
      <c r="N78" s="62">
        <f t="shared" si="45"/>
        <v>0</v>
      </c>
      <c r="O78" s="62">
        <f t="shared" si="45"/>
        <v>0</v>
      </c>
      <c r="P78" s="62">
        <f t="shared" si="45"/>
        <v>0</v>
      </c>
      <c r="Q78" s="62">
        <f t="shared" si="45"/>
        <v>0</v>
      </c>
      <c r="R78" s="62">
        <f t="shared" si="45"/>
        <v>0</v>
      </c>
      <c r="S78" s="62">
        <f t="shared" si="45"/>
        <v>0</v>
      </c>
      <c r="T78" s="62">
        <f t="shared" si="45"/>
        <v>0</v>
      </c>
      <c r="U78" s="62">
        <f t="shared" si="45"/>
        <v>0</v>
      </c>
      <c r="V78" s="62">
        <f t="shared" si="45"/>
        <v>0</v>
      </c>
      <c r="W78" s="62">
        <f t="shared" si="45"/>
        <v>0</v>
      </c>
      <c r="X78" s="62">
        <f t="shared" si="45"/>
        <v>0</v>
      </c>
      <c r="Y78" s="62">
        <f t="shared" si="45"/>
        <v>0</v>
      </c>
      <c r="Z78" s="62">
        <f t="shared" si="45"/>
        <v>0</v>
      </c>
      <c r="AA78" s="62">
        <f t="shared" si="45"/>
        <v>0</v>
      </c>
      <c r="AB78" s="62">
        <f t="shared" si="45"/>
        <v>0</v>
      </c>
      <c r="AC78" s="62">
        <f t="shared" si="45"/>
        <v>0</v>
      </c>
      <c r="AD78" s="62">
        <f t="shared" si="45"/>
        <v>0</v>
      </c>
      <c r="AE78" s="114">
        <f t="shared" si="45"/>
        <v>0</v>
      </c>
      <c r="AF78" s="62">
        <f t="shared" si="45"/>
        <v>0</v>
      </c>
      <c r="AG78" s="62">
        <f t="shared" si="45"/>
        <v>0</v>
      </c>
      <c r="AH78" s="62">
        <f t="shared" si="45"/>
        <v>0</v>
      </c>
      <c r="AI78" s="62">
        <f t="shared" si="45"/>
        <v>0</v>
      </c>
      <c r="AJ78" s="162">
        <f t="shared" si="45"/>
        <v>0</v>
      </c>
      <c r="AK78" s="176"/>
      <c r="AL78" s="164"/>
      <c r="AM78" s="137"/>
      <c r="AN78" s="137"/>
    </row>
    <row r="79" ht="24.6" customHeight="1" spans="1:40">
      <c r="A79" s="63" t="s">
        <v>98</v>
      </c>
      <c r="B79" s="54"/>
      <c r="C79" s="55" t="s">
        <v>73</v>
      </c>
      <c r="D79" s="56"/>
      <c r="E79" s="57"/>
      <c r="F79" s="57"/>
      <c r="G79" s="58">
        <v>2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3"/>
      <c r="AF79" s="57"/>
      <c r="AG79" s="57"/>
      <c r="AH79" s="57"/>
      <c r="AI79" s="57"/>
      <c r="AJ79" s="159"/>
      <c r="AK79" s="175">
        <f t="shared" si="40"/>
        <v>0.024</v>
      </c>
      <c r="AL79" s="161">
        <f>SUM(AF80:AJ80)</f>
        <v>0</v>
      </c>
      <c r="AM79" s="137"/>
      <c r="AN79" s="137"/>
    </row>
    <row r="80" ht="24.6" customHeight="1" spans="1:40">
      <c r="A80" s="64"/>
      <c r="B80" s="180"/>
      <c r="C80" s="181" t="s">
        <v>74</v>
      </c>
      <c r="D80" s="182">
        <f t="shared" ref="D80:AJ80" si="46">(D$24*D79)/1000</f>
        <v>0</v>
      </c>
      <c r="E80" s="183">
        <f t="shared" si="46"/>
        <v>0</v>
      </c>
      <c r="F80" s="183">
        <f t="shared" si="46"/>
        <v>0</v>
      </c>
      <c r="G80" s="183">
        <f t="shared" si="46"/>
        <v>0.024</v>
      </c>
      <c r="H80" s="183">
        <f t="shared" si="46"/>
        <v>0</v>
      </c>
      <c r="I80" s="183">
        <f t="shared" si="46"/>
        <v>0</v>
      </c>
      <c r="J80" s="183">
        <f t="shared" si="46"/>
        <v>0</v>
      </c>
      <c r="K80" s="183">
        <f t="shared" si="46"/>
        <v>0</v>
      </c>
      <c r="L80" s="183">
        <f t="shared" si="46"/>
        <v>0</v>
      </c>
      <c r="M80" s="183">
        <f t="shared" si="46"/>
        <v>0</v>
      </c>
      <c r="N80" s="183">
        <f t="shared" si="46"/>
        <v>0</v>
      </c>
      <c r="O80" s="183"/>
      <c r="P80" s="183">
        <f t="shared" ref="P80" si="47">(P$24*P79)/1000</f>
        <v>0</v>
      </c>
      <c r="Q80" s="183">
        <f t="shared" si="46"/>
        <v>0</v>
      </c>
      <c r="R80" s="183">
        <f t="shared" si="46"/>
        <v>0</v>
      </c>
      <c r="S80" s="183">
        <f t="shared" si="46"/>
        <v>0</v>
      </c>
      <c r="T80" s="183">
        <f t="shared" si="46"/>
        <v>0</v>
      </c>
      <c r="U80" s="183">
        <f t="shared" si="46"/>
        <v>0</v>
      </c>
      <c r="V80" s="183">
        <f t="shared" si="46"/>
        <v>0</v>
      </c>
      <c r="W80" s="183">
        <f t="shared" si="46"/>
        <v>0</v>
      </c>
      <c r="X80" s="183">
        <f t="shared" si="46"/>
        <v>0</v>
      </c>
      <c r="Y80" s="183">
        <f t="shared" si="46"/>
        <v>0</v>
      </c>
      <c r="Z80" s="183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4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62">
        <f t="shared" si="46"/>
        <v>0</v>
      </c>
      <c r="AK80" s="176"/>
      <c r="AL80" s="164"/>
      <c r="AM80" s="137"/>
      <c r="AN80" s="137"/>
    </row>
    <row r="81" ht="24.6" spans="1:38">
      <c r="A81" s="53" t="s">
        <v>91</v>
      </c>
      <c r="B81" s="54"/>
      <c r="C81" s="55" t="s">
        <v>73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/>
      <c r="O81" s="57"/>
      <c r="P81" s="57">
        <v>20</v>
      </c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3"/>
      <c r="AF81" s="57"/>
      <c r="AG81" s="57"/>
      <c r="AH81" s="57"/>
      <c r="AI81" s="57"/>
      <c r="AJ81" s="159"/>
      <c r="AK81" s="175">
        <f t="shared" si="40"/>
        <v>0.24</v>
      </c>
      <c r="AL81" s="161">
        <f>SUM(AF82:AJ82)</f>
        <v>0</v>
      </c>
    </row>
    <row r="82" ht="24.6" spans="1:38">
      <c r="A82" s="59"/>
      <c r="B82" s="180"/>
      <c r="C82" s="181" t="s">
        <v>74</v>
      </c>
      <c r="D82" s="182">
        <f t="shared" ref="D82:N82" si="48">(D$24*D81)/1000</f>
        <v>0</v>
      </c>
      <c r="E82" s="183">
        <f t="shared" si="48"/>
        <v>0</v>
      </c>
      <c r="F82" s="183">
        <f t="shared" si="48"/>
        <v>0</v>
      </c>
      <c r="G82" s="62">
        <f t="shared" si="48"/>
        <v>0</v>
      </c>
      <c r="H82" s="183">
        <f t="shared" si="48"/>
        <v>0</v>
      </c>
      <c r="I82" s="183">
        <f t="shared" si="48"/>
        <v>0</v>
      </c>
      <c r="J82" s="183">
        <f t="shared" si="48"/>
        <v>0</v>
      </c>
      <c r="K82" s="183">
        <f t="shared" si="48"/>
        <v>0</v>
      </c>
      <c r="L82" s="183">
        <f t="shared" si="48"/>
        <v>0</v>
      </c>
      <c r="M82" s="183">
        <f t="shared" si="48"/>
        <v>0</v>
      </c>
      <c r="N82" s="183">
        <f t="shared" si="48"/>
        <v>0</v>
      </c>
      <c r="O82" s="183"/>
      <c r="P82" s="183">
        <f t="shared" ref="P82:AJ82" si="49">(P$24*P81)/1000</f>
        <v>0.24</v>
      </c>
      <c r="Q82" s="183">
        <f t="shared" si="49"/>
        <v>0</v>
      </c>
      <c r="R82" s="183">
        <f t="shared" si="49"/>
        <v>0</v>
      </c>
      <c r="S82" s="183">
        <f t="shared" si="49"/>
        <v>0</v>
      </c>
      <c r="T82" s="183">
        <f t="shared" si="49"/>
        <v>0</v>
      </c>
      <c r="U82" s="62">
        <f t="shared" si="49"/>
        <v>0</v>
      </c>
      <c r="V82" s="62">
        <f t="shared" si="49"/>
        <v>0</v>
      </c>
      <c r="W82" s="62">
        <f t="shared" si="49"/>
        <v>0</v>
      </c>
      <c r="X82" s="62">
        <f t="shared" si="49"/>
        <v>0</v>
      </c>
      <c r="Y82" s="62">
        <f t="shared" si="49"/>
        <v>0</v>
      </c>
      <c r="Z82" s="62">
        <f t="shared" si="49"/>
        <v>0</v>
      </c>
      <c r="AA82" s="62">
        <f t="shared" si="49"/>
        <v>0</v>
      </c>
      <c r="AB82" s="62">
        <f t="shared" si="49"/>
        <v>0</v>
      </c>
      <c r="AC82" s="62">
        <f t="shared" si="49"/>
        <v>0</v>
      </c>
      <c r="AD82" s="62">
        <f t="shared" si="49"/>
        <v>0</v>
      </c>
      <c r="AE82" s="114">
        <f t="shared" si="49"/>
        <v>0</v>
      </c>
      <c r="AF82" s="62">
        <f t="shared" si="49"/>
        <v>0</v>
      </c>
      <c r="AG82" s="62">
        <f t="shared" si="49"/>
        <v>0</v>
      </c>
      <c r="AH82" s="62">
        <f t="shared" si="49"/>
        <v>0</v>
      </c>
      <c r="AI82" s="62">
        <f t="shared" si="49"/>
        <v>0</v>
      </c>
      <c r="AJ82" s="162">
        <f t="shared" si="49"/>
        <v>0</v>
      </c>
      <c r="AK82" s="176"/>
      <c r="AL82" s="164"/>
    </row>
    <row r="83" ht="24.6" spans="1:38">
      <c r="A83" s="53" t="s">
        <v>129</v>
      </c>
      <c r="B83" s="54"/>
      <c r="C83" s="55" t="s">
        <v>73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>
        <v>10</v>
      </c>
      <c r="X83" s="58"/>
      <c r="Y83" s="57"/>
      <c r="Z83" s="57"/>
      <c r="AA83" s="57"/>
      <c r="AB83" s="57"/>
      <c r="AC83" s="57"/>
      <c r="AD83" s="57"/>
      <c r="AE83" s="113"/>
      <c r="AF83" s="57"/>
      <c r="AG83" s="57"/>
      <c r="AH83" s="57"/>
      <c r="AI83" s="57"/>
      <c r="AJ83" s="159"/>
      <c r="AK83" s="175">
        <f t="shared" si="40"/>
        <v>0.12</v>
      </c>
      <c r="AL83" s="161">
        <f>SUM(AF84:AJ84)</f>
        <v>0</v>
      </c>
    </row>
    <row r="84" ht="27.75" customHeight="1" spans="1:38">
      <c r="A84" s="59"/>
      <c r="B84" s="180"/>
      <c r="C84" s="181" t="s">
        <v>74</v>
      </c>
      <c r="D84" s="182">
        <f t="shared" ref="D84:AJ86" si="50">(D$24*D83)/1000</f>
        <v>0</v>
      </c>
      <c r="E84" s="183">
        <f t="shared" si="50"/>
        <v>0</v>
      </c>
      <c r="F84" s="183">
        <f t="shared" si="50"/>
        <v>0</v>
      </c>
      <c r="G84" s="183">
        <f t="shared" si="50"/>
        <v>0</v>
      </c>
      <c r="H84" s="183">
        <f t="shared" si="50"/>
        <v>0</v>
      </c>
      <c r="I84" s="183">
        <f t="shared" si="50"/>
        <v>0</v>
      </c>
      <c r="J84" s="183">
        <f t="shared" si="50"/>
        <v>0</v>
      </c>
      <c r="K84" s="183">
        <f t="shared" si="50"/>
        <v>0</v>
      </c>
      <c r="L84" s="183">
        <f t="shared" si="50"/>
        <v>0</v>
      </c>
      <c r="M84" s="183">
        <f t="shared" si="50"/>
        <v>0</v>
      </c>
      <c r="N84" s="183">
        <f t="shared" si="50"/>
        <v>0</v>
      </c>
      <c r="O84" s="62">
        <f t="shared" si="50"/>
        <v>0</v>
      </c>
      <c r="P84" s="62">
        <f t="shared" si="50"/>
        <v>0</v>
      </c>
      <c r="Q84" s="183">
        <f>(Q$24*Q83)/1000</f>
        <v>0</v>
      </c>
      <c r="R84" s="183">
        <f t="shared" si="50"/>
        <v>0</v>
      </c>
      <c r="S84" s="183">
        <f t="shared" si="50"/>
        <v>0</v>
      </c>
      <c r="T84" s="183">
        <f t="shared" si="50"/>
        <v>0</v>
      </c>
      <c r="U84" s="62">
        <f t="shared" si="50"/>
        <v>0</v>
      </c>
      <c r="V84" s="62">
        <f t="shared" si="50"/>
        <v>0</v>
      </c>
      <c r="W84" s="62">
        <f t="shared" si="50"/>
        <v>0.12</v>
      </c>
      <c r="X84" s="62">
        <f t="shared" si="50"/>
        <v>0</v>
      </c>
      <c r="Y84" s="62">
        <f t="shared" si="50"/>
        <v>0</v>
      </c>
      <c r="Z84" s="62">
        <f t="shared" si="50"/>
        <v>0</v>
      </c>
      <c r="AA84" s="62">
        <f t="shared" si="50"/>
        <v>0</v>
      </c>
      <c r="AB84" s="62">
        <f t="shared" si="50"/>
        <v>0</v>
      </c>
      <c r="AC84" s="62">
        <f t="shared" si="50"/>
        <v>0</v>
      </c>
      <c r="AD84" s="62">
        <f t="shared" si="50"/>
        <v>0</v>
      </c>
      <c r="AE84" s="114">
        <f t="shared" si="50"/>
        <v>0</v>
      </c>
      <c r="AF84" s="62">
        <f t="shared" si="50"/>
        <v>0</v>
      </c>
      <c r="AG84" s="62">
        <f t="shared" si="50"/>
        <v>0</v>
      </c>
      <c r="AH84" s="62">
        <f t="shared" si="50"/>
        <v>0</v>
      </c>
      <c r="AI84" s="62">
        <f t="shared" si="50"/>
        <v>0</v>
      </c>
      <c r="AJ84" s="162">
        <f t="shared" si="50"/>
        <v>0</v>
      </c>
      <c r="AK84" s="176"/>
      <c r="AL84" s="164"/>
    </row>
    <row r="85" ht="24.6" hidden="1" spans="1:38">
      <c r="A85" s="53"/>
      <c r="B85" s="54"/>
      <c r="C85" s="55" t="s">
        <v>73</v>
      </c>
      <c r="D85" s="56"/>
      <c r="E85" s="57"/>
      <c r="F85" s="57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3"/>
      <c r="AF85" s="57"/>
      <c r="AG85" s="57"/>
      <c r="AH85" s="57"/>
      <c r="AI85" s="57"/>
      <c r="AJ85" s="159"/>
      <c r="AK85" s="175">
        <f t="shared" ref="AK85" si="51">SUM(D86:AE86)</f>
        <v>0</v>
      </c>
      <c r="AL85" s="161">
        <f>SUM(AF86:AJ86)</f>
        <v>0</v>
      </c>
    </row>
    <row r="86" ht="24.6" hidden="1" spans="1:38">
      <c r="A86" s="59"/>
      <c r="B86" s="180"/>
      <c r="C86" s="181" t="s">
        <v>74</v>
      </c>
      <c r="D86" s="182">
        <f t="shared" ref="D86:L86" si="52">(D$24*D85)/1000</f>
        <v>0</v>
      </c>
      <c r="E86" s="183">
        <f t="shared" si="52"/>
        <v>0</v>
      </c>
      <c r="F86" s="183">
        <f t="shared" si="52"/>
        <v>0</v>
      </c>
      <c r="G86" s="183">
        <f t="shared" si="52"/>
        <v>0</v>
      </c>
      <c r="H86" s="183">
        <f t="shared" si="52"/>
        <v>0</v>
      </c>
      <c r="I86" s="183">
        <f t="shared" si="52"/>
        <v>0</v>
      </c>
      <c r="J86" s="183">
        <f t="shared" si="52"/>
        <v>0</v>
      </c>
      <c r="K86" s="183">
        <f t="shared" si="52"/>
        <v>0</v>
      </c>
      <c r="L86" s="183">
        <f t="shared" si="52"/>
        <v>0</v>
      </c>
      <c r="M86" s="183">
        <f t="shared" si="50"/>
        <v>0</v>
      </c>
      <c r="N86" s="183">
        <f t="shared" si="50"/>
        <v>0</v>
      </c>
      <c r="O86" s="183">
        <f t="shared" si="50"/>
        <v>0</v>
      </c>
      <c r="P86" s="62">
        <f t="shared" si="50"/>
        <v>0</v>
      </c>
      <c r="Q86" s="183">
        <f>(Q$24*Q85)/1000</f>
        <v>0</v>
      </c>
      <c r="R86" s="183">
        <f t="shared" ref="R86:V86" si="53">(R$24*R85)/1000</f>
        <v>0</v>
      </c>
      <c r="S86" s="183">
        <f t="shared" si="53"/>
        <v>0</v>
      </c>
      <c r="T86" s="183">
        <f t="shared" si="53"/>
        <v>0</v>
      </c>
      <c r="U86" s="183">
        <f t="shared" si="53"/>
        <v>0</v>
      </c>
      <c r="V86" s="62">
        <f t="shared" si="53"/>
        <v>0</v>
      </c>
      <c r="W86" s="183">
        <f t="shared" si="50"/>
        <v>0</v>
      </c>
      <c r="X86" s="183">
        <f t="shared" si="50"/>
        <v>0</v>
      </c>
      <c r="Y86" s="62">
        <f t="shared" si="50"/>
        <v>0</v>
      </c>
      <c r="Z86" s="62">
        <f t="shared" si="50"/>
        <v>0</v>
      </c>
      <c r="AA86" s="62">
        <f t="shared" si="50"/>
        <v>0</v>
      </c>
      <c r="AB86" s="62">
        <f t="shared" si="50"/>
        <v>0</v>
      </c>
      <c r="AC86" s="62">
        <f t="shared" si="50"/>
        <v>0</v>
      </c>
      <c r="AD86" s="62">
        <f t="shared" si="50"/>
        <v>0</v>
      </c>
      <c r="AE86" s="114">
        <f t="shared" si="50"/>
        <v>0</v>
      </c>
      <c r="AF86" s="62">
        <f t="shared" si="50"/>
        <v>0</v>
      </c>
      <c r="AG86" s="62">
        <f t="shared" si="50"/>
        <v>0</v>
      </c>
      <c r="AH86" s="62">
        <f t="shared" si="50"/>
        <v>0</v>
      </c>
      <c r="AI86" s="62">
        <f t="shared" si="50"/>
        <v>0</v>
      </c>
      <c r="AJ86" s="162">
        <f t="shared" si="50"/>
        <v>0</v>
      </c>
      <c r="AK86" s="176"/>
      <c r="AL86" s="164"/>
    </row>
    <row r="87" ht="27" hidden="1" customHeight="1" spans="1:38">
      <c r="A87" s="53" t="s">
        <v>129</v>
      </c>
      <c r="B87" s="54"/>
      <c r="C87" s="55" t="s">
        <v>73</v>
      </c>
      <c r="D87" s="184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3"/>
      <c r="AF87" s="57"/>
      <c r="AG87" s="57"/>
      <c r="AH87" s="57"/>
      <c r="AI87" s="57"/>
      <c r="AJ87" s="159"/>
      <c r="AK87" s="175">
        <f t="shared" si="40"/>
        <v>0</v>
      </c>
      <c r="AL87" s="161">
        <f>SUM(AF88:AJ88)</f>
        <v>0</v>
      </c>
    </row>
    <row r="88" ht="25.15" hidden="1" customHeight="1" spans="1:38">
      <c r="A88" s="59"/>
      <c r="B88" s="60"/>
      <c r="C88" s="181" t="s">
        <v>74</v>
      </c>
      <c r="D88" s="185">
        <f t="shared" ref="D88:AJ88" si="54">(D$24*D87)/1000</f>
        <v>0</v>
      </c>
      <c r="E88" s="62">
        <f t="shared" si="54"/>
        <v>0</v>
      </c>
      <c r="F88" s="62">
        <f t="shared" si="54"/>
        <v>0</v>
      </c>
      <c r="G88" s="62">
        <f t="shared" si="54"/>
        <v>0</v>
      </c>
      <c r="H88" s="62">
        <f t="shared" si="54"/>
        <v>0</v>
      </c>
      <c r="I88" s="62">
        <f t="shared" si="54"/>
        <v>0</v>
      </c>
      <c r="J88" s="62">
        <f t="shared" si="54"/>
        <v>0</v>
      </c>
      <c r="K88" s="62">
        <f t="shared" si="54"/>
        <v>0</v>
      </c>
      <c r="L88" s="62">
        <f t="shared" si="54"/>
        <v>0</v>
      </c>
      <c r="M88" s="62">
        <f t="shared" si="54"/>
        <v>0</v>
      </c>
      <c r="N88" s="62">
        <f t="shared" si="54"/>
        <v>0</v>
      </c>
      <c r="O88" s="62">
        <f t="shared" si="54"/>
        <v>0</v>
      </c>
      <c r="P88" s="62">
        <f t="shared" si="54"/>
        <v>0</v>
      </c>
      <c r="Q88" s="62">
        <f t="shared" si="54"/>
        <v>0</v>
      </c>
      <c r="R88" s="62">
        <f t="shared" si="54"/>
        <v>0</v>
      </c>
      <c r="S88" s="62">
        <f t="shared" si="54"/>
        <v>0</v>
      </c>
      <c r="T88" s="62">
        <f t="shared" si="54"/>
        <v>0</v>
      </c>
      <c r="U88" s="62">
        <f t="shared" si="54"/>
        <v>0</v>
      </c>
      <c r="V88" s="62">
        <f t="shared" si="54"/>
        <v>0</v>
      </c>
      <c r="W88" s="62">
        <f t="shared" si="54"/>
        <v>0</v>
      </c>
      <c r="X88" s="62">
        <f t="shared" si="54"/>
        <v>0</v>
      </c>
      <c r="Y88" s="62">
        <f t="shared" si="54"/>
        <v>0</v>
      </c>
      <c r="Z88" s="62">
        <f t="shared" si="54"/>
        <v>0</v>
      </c>
      <c r="AA88" s="62">
        <f t="shared" si="54"/>
        <v>0</v>
      </c>
      <c r="AB88" s="62">
        <f t="shared" si="54"/>
        <v>0</v>
      </c>
      <c r="AC88" s="62">
        <f t="shared" si="54"/>
        <v>0</v>
      </c>
      <c r="AD88" s="62">
        <f t="shared" si="54"/>
        <v>0</v>
      </c>
      <c r="AE88" s="114">
        <f t="shared" si="54"/>
        <v>0</v>
      </c>
      <c r="AF88" s="62">
        <f t="shared" si="54"/>
        <v>0</v>
      </c>
      <c r="AG88" s="62">
        <f t="shared" si="54"/>
        <v>0</v>
      </c>
      <c r="AH88" s="62">
        <f t="shared" si="54"/>
        <v>0</v>
      </c>
      <c r="AI88" s="62">
        <f t="shared" si="54"/>
        <v>0</v>
      </c>
      <c r="AJ88" s="162">
        <f t="shared" si="54"/>
        <v>0</v>
      </c>
      <c r="AK88" s="176"/>
      <c r="AL88" s="164"/>
    </row>
    <row r="89" ht="24.6" hidden="1" spans="1:38">
      <c r="A89" s="53" t="s">
        <v>92</v>
      </c>
      <c r="B89" s="54"/>
      <c r="C89" s="55" t="s">
        <v>73</v>
      </c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7"/>
      <c r="Y89" s="57"/>
      <c r="Z89" s="57"/>
      <c r="AA89" s="57"/>
      <c r="AB89" s="57"/>
      <c r="AC89" s="57"/>
      <c r="AD89" s="57"/>
      <c r="AE89" s="113"/>
      <c r="AF89" s="57"/>
      <c r="AG89" s="57"/>
      <c r="AH89" s="57"/>
      <c r="AI89" s="57"/>
      <c r="AJ89" s="159"/>
      <c r="AK89" s="160">
        <f>SUM(D90:AE90)</f>
        <v>0</v>
      </c>
      <c r="AL89" s="161">
        <f>SUM(AF90:AJ90)</f>
        <v>0</v>
      </c>
    </row>
    <row r="90" ht="24.6" hidden="1" spans="1:39">
      <c r="A90" s="59"/>
      <c r="B90" s="180"/>
      <c r="C90" s="181" t="s">
        <v>74</v>
      </c>
      <c r="D90" s="182">
        <f t="shared" ref="D90:AJ90" si="55">(D$24*D89)/1000</f>
        <v>0</v>
      </c>
      <c r="E90" s="183">
        <f t="shared" si="55"/>
        <v>0</v>
      </c>
      <c r="F90" s="183">
        <f t="shared" si="55"/>
        <v>0</v>
      </c>
      <c r="G90" s="62">
        <f t="shared" si="55"/>
        <v>0</v>
      </c>
      <c r="H90" s="183">
        <f t="shared" si="55"/>
        <v>0</v>
      </c>
      <c r="I90" s="183">
        <f t="shared" si="55"/>
        <v>0</v>
      </c>
      <c r="J90" s="183">
        <f t="shared" si="55"/>
        <v>0</v>
      </c>
      <c r="K90" s="183">
        <f t="shared" si="55"/>
        <v>0</v>
      </c>
      <c r="L90" s="183"/>
      <c r="M90" s="183"/>
      <c r="N90" s="183">
        <f t="shared" si="55"/>
        <v>0</v>
      </c>
      <c r="O90" s="183"/>
      <c r="P90" s="183">
        <f t="shared" ref="P90" si="56">(P$24*P89)/1000</f>
        <v>0</v>
      </c>
      <c r="Q90" s="183">
        <f t="shared" si="55"/>
        <v>0</v>
      </c>
      <c r="R90" s="183">
        <f t="shared" si="55"/>
        <v>0</v>
      </c>
      <c r="S90" s="183">
        <f t="shared" si="55"/>
        <v>0</v>
      </c>
      <c r="T90" s="183">
        <f t="shared" si="55"/>
        <v>0</v>
      </c>
      <c r="U90" s="62">
        <f t="shared" si="55"/>
        <v>0</v>
      </c>
      <c r="V90" s="62">
        <f t="shared" si="55"/>
        <v>0</v>
      </c>
      <c r="W90" s="62">
        <f t="shared" si="55"/>
        <v>0</v>
      </c>
      <c r="X90" s="62">
        <f t="shared" si="55"/>
        <v>0</v>
      </c>
      <c r="Y90" s="62">
        <f t="shared" si="55"/>
        <v>0</v>
      </c>
      <c r="Z90" s="62">
        <f t="shared" si="55"/>
        <v>0</v>
      </c>
      <c r="AA90" s="62">
        <f t="shared" si="55"/>
        <v>0</v>
      </c>
      <c r="AB90" s="62">
        <f t="shared" si="55"/>
        <v>0</v>
      </c>
      <c r="AC90" s="62">
        <f t="shared" si="55"/>
        <v>0</v>
      </c>
      <c r="AD90" s="62">
        <f t="shared" si="55"/>
        <v>0</v>
      </c>
      <c r="AE90" s="114">
        <f t="shared" si="55"/>
        <v>0</v>
      </c>
      <c r="AF90" s="62">
        <f t="shared" si="55"/>
        <v>0</v>
      </c>
      <c r="AG90" s="62">
        <f t="shared" si="55"/>
        <v>0</v>
      </c>
      <c r="AH90" s="62">
        <f t="shared" si="55"/>
        <v>0</v>
      </c>
      <c r="AI90" s="62">
        <f t="shared" si="55"/>
        <v>0</v>
      </c>
      <c r="AJ90" s="162">
        <f t="shared" si="55"/>
        <v>0</v>
      </c>
      <c r="AK90" s="163"/>
      <c r="AL90" s="164"/>
      <c r="AM90" s="216" t="s">
        <v>130</v>
      </c>
    </row>
    <row r="91" ht="24.6" hidden="1" spans="1:38">
      <c r="A91" s="53"/>
      <c r="B91" s="54"/>
      <c r="C91" s="55" t="s">
        <v>73</v>
      </c>
      <c r="D91" s="184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3"/>
      <c r="AF91" s="57"/>
      <c r="AG91" s="57"/>
      <c r="AH91" s="57"/>
      <c r="AI91" s="57"/>
      <c r="AJ91" s="159"/>
      <c r="AK91" s="175">
        <f t="shared" ref="AK91" si="57">SUM(D92:AE92)</f>
        <v>0</v>
      </c>
      <c r="AL91" s="161">
        <f>SUM(AF92:AJ92)</f>
        <v>0</v>
      </c>
    </row>
    <row r="92" ht="18" hidden="1" customHeight="1" spans="1:38">
      <c r="A92" s="59"/>
      <c r="B92" s="60"/>
      <c r="C92" s="181" t="s">
        <v>74</v>
      </c>
      <c r="D92" s="185">
        <f t="shared" ref="D92:I92" si="58">(D$24*D91)/1000</f>
        <v>0</v>
      </c>
      <c r="E92" s="62">
        <f t="shared" si="58"/>
        <v>0</v>
      </c>
      <c r="F92" s="62">
        <f t="shared" si="58"/>
        <v>0</v>
      </c>
      <c r="G92" s="62">
        <f t="shared" si="58"/>
        <v>0</v>
      </c>
      <c r="H92" s="62">
        <f t="shared" si="58"/>
        <v>0</v>
      </c>
      <c r="I92" s="62">
        <f t="shared" si="58"/>
        <v>0</v>
      </c>
      <c r="J92" s="62">
        <f t="shared" ref="J92:AJ92" si="59">(J$24*J91)/1000</f>
        <v>0</v>
      </c>
      <c r="K92" s="62">
        <f t="shared" si="59"/>
        <v>0</v>
      </c>
      <c r="L92" s="62">
        <f t="shared" si="59"/>
        <v>0</v>
      </c>
      <c r="M92" s="62">
        <f t="shared" si="59"/>
        <v>0</v>
      </c>
      <c r="N92" s="62">
        <f t="shared" si="59"/>
        <v>0</v>
      </c>
      <c r="O92" s="62">
        <f t="shared" si="59"/>
        <v>0</v>
      </c>
      <c r="P92" s="62">
        <f t="shared" si="59"/>
        <v>0</v>
      </c>
      <c r="Q92" s="62">
        <f t="shared" si="59"/>
        <v>0</v>
      </c>
      <c r="R92" s="62">
        <f t="shared" si="59"/>
        <v>0</v>
      </c>
      <c r="S92" s="62">
        <f t="shared" si="59"/>
        <v>0</v>
      </c>
      <c r="T92" s="62">
        <f t="shared" si="59"/>
        <v>0</v>
      </c>
      <c r="U92" s="62">
        <f t="shared" si="59"/>
        <v>0</v>
      </c>
      <c r="V92" s="62">
        <f t="shared" si="59"/>
        <v>0</v>
      </c>
      <c r="W92" s="62">
        <f t="shared" si="59"/>
        <v>0</v>
      </c>
      <c r="X92" s="62">
        <f t="shared" si="59"/>
        <v>0</v>
      </c>
      <c r="Y92" s="62">
        <f t="shared" si="59"/>
        <v>0</v>
      </c>
      <c r="Z92" s="62">
        <f t="shared" si="59"/>
        <v>0</v>
      </c>
      <c r="AA92" s="62">
        <f t="shared" si="59"/>
        <v>0</v>
      </c>
      <c r="AB92" s="62">
        <f t="shared" si="59"/>
        <v>0</v>
      </c>
      <c r="AC92" s="62">
        <f t="shared" si="59"/>
        <v>0</v>
      </c>
      <c r="AD92" s="62">
        <f t="shared" si="59"/>
        <v>0</v>
      </c>
      <c r="AE92" s="114">
        <f t="shared" si="59"/>
        <v>0</v>
      </c>
      <c r="AF92" s="62">
        <f t="shared" si="59"/>
        <v>0</v>
      </c>
      <c r="AG92" s="62">
        <f t="shared" si="59"/>
        <v>0</v>
      </c>
      <c r="AH92" s="62">
        <f t="shared" si="59"/>
        <v>0</v>
      </c>
      <c r="AI92" s="62">
        <f t="shared" si="59"/>
        <v>0</v>
      </c>
      <c r="AJ92" s="162">
        <f t="shared" si="59"/>
        <v>0</v>
      </c>
      <c r="AK92" s="176"/>
      <c r="AL92" s="164"/>
    </row>
    <row r="93" ht="24.6" spans="1:38">
      <c r="A93" s="53" t="s">
        <v>97</v>
      </c>
      <c r="B93" s="54"/>
      <c r="C93" s="55" t="s">
        <v>73</v>
      </c>
      <c r="D93" s="184"/>
      <c r="E93" s="57"/>
      <c r="F93" s="57"/>
      <c r="G93" s="58"/>
      <c r="H93" s="57"/>
      <c r="I93" s="57"/>
      <c r="J93" s="57"/>
      <c r="K93" s="57"/>
      <c r="L93" s="57">
        <v>1.5</v>
      </c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3"/>
      <c r="AF93" s="57"/>
      <c r="AG93" s="57"/>
      <c r="AH93" s="57"/>
      <c r="AI93" s="57"/>
      <c r="AJ93" s="159"/>
      <c r="AK93" s="175">
        <f t="shared" ref="AK93" si="60">SUM(D94:AE94)</f>
        <v>0.018</v>
      </c>
      <c r="AL93" s="161">
        <f>SUM(AF94:AJ94)</f>
        <v>0</v>
      </c>
    </row>
    <row r="94" ht="24.6" spans="1:38">
      <c r="A94" s="59"/>
      <c r="B94" s="60"/>
      <c r="C94" s="181" t="s">
        <v>74</v>
      </c>
      <c r="D94" s="185">
        <f t="shared" ref="D94:I94" si="61">(D$24*D93)/1000</f>
        <v>0</v>
      </c>
      <c r="E94" s="62">
        <f t="shared" si="61"/>
        <v>0</v>
      </c>
      <c r="F94" s="62">
        <f t="shared" si="61"/>
        <v>0</v>
      </c>
      <c r="G94" s="62">
        <f t="shared" si="61"/>
        <v>0</v>
      </c>
      <c r="H94" s="62">
        <f t="shared" si="61"/>
        <v>0</v>
      </c>
      <c r="I94" s="62">
        <f t="shared" si="61"/>
        <v>0</v>
      </c>
      <c r="J94" s="62">
        <f t="shared" ref="J94:AJ94" si="62">(J$24*J93)/1000</f>
        <v>0</v>
      </c>
      <c r="K94" s="62">
        <f t="shared" si="62"/>
        <v>0</v>
      </c>
      <c r="L94" s="62">
        <f t="shared" si="62"/>
        <v>0.018</v>
      </c>
      <c r="M94" s="62">
        <f t="shared" si="62"/>
        <v>0</v>
      </c>
      <c r="N94" s="62">
        <f t="shared" si="62"/>
        <v>0</v>
      </c>
      <c r="O94" s="62">
        <f t="shared" si="62"/>
        <v>0</v>
      </c>
      <c r="P94" s="62">
        <f t="shared" si="62"/>
        <v>0</v>
      </c>
      <c r="Q94" s="62">
        <f t="shared" si="62"/>
        <v>0</v>
      </c>
      <c r="R94" s="62">
        <f t="shared" si="62"/>
        <v>0</v>
      </c>
      <c r="S94" s="62">
        <f t="shared" si="62"/>
        <v>0</v>
      </c>
      <c r="T94" s="62">
        <f t="shared" si="62"/>
        <v>0</v>
      </c>
      <c r="U94" s="62">
        <f t="shared" si="62"/>
        <v>0</v>
      </c>
      <c r="V94" s="62">
        <f t="shared" si="62"/>
        <v>0</v>
      </c>
      <c r="W94" s="62">
        <f t="shared" si="62"/>
        <v>0</v>
      </c>
      <c r="X94" s="62">
        <f t="shared" si="62"/>
        <v>0</v>
      </c>
      <c r="Y94" s="62">
        <f t="shared" si="62"/>
        <v>0</v>
      </c>
      <c r="Z94" s="62">
        <f t="shared" si="62"/>
        <v>0</v>
      </c>
      <c r="AA94" s="62">
        <f t="shared" si="62"/>
        <v>0</v>
      </c>
      <c r="AB94" s="62">
        <f t="shared" si="62"/>
        <v>0</v>
      </c>
      <c r="AC94" s="62">
        <f t="shared" si="62"/>
        <v>0</v>
      </c>
      <c r="AD94" s="62">
        <f t="shared" si="62"/>
        <v>0</v>
      </c>
      <c r="AE94" s="114">
        <f t="shared" si="62"/>
        <v>0</v>
      </c>
      <c r="AF94" s="62">
        <f t="shared" si="62"/>
        <v>0</v>
      </c>
      <c r="AG94" s="62">
        <f t="shared" si="62"/>
        <v>0</v>
      </c>
      <c r="AH94" s="62">
        <f t="shared" si="62"/>
        <v>0</v>
      </c>
      <c r="AI94" s="62">
        <f t="shared" si="62"/>
        <v>0</v>
      </c>
      <c r="AJ94" s="162">
        <f t="shared" si="62"/>
        <v>0</v>
      </c>
      <c r="AK94" s="176"/>
      <c r="AL94" s="164"/>
    </row>
    <row r="95" spans="1:38">
      <c r="A95" s="186" t="s">
        <v>104</v>
      </c>
      <c r="B95" s="54"/>
      <c r="C95" s="187"/>
      <c r="D95" s="188" t="s">
        <v>131</v>
      </c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217"/>
    </row>
    <row r="96" ht="21" customHeight="1" spans="1:38">
      <c r="A96" s="190"/>
      <c r="B96" s="60"/>
      <c r="C96" s="191"/>
      <c r="D96" s="192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218"/>
    </row>
    <row r="97" ht="18" customHeight="1" spans="1:37">
      <c r="A97" s="8"/>
      <c r="B97" s="8"/>
      <c r="C97" s="8"/>
      <c r="D97" s="194"/>
      <c r="E97" s="8"/>
      <c r="F97" s="8"/>
      <c r="G97" s="194"/>
      <c r="H97" s="194"/>
      <c r="I97" s="8"/>
      <c r="J97" s="8"/>
      <c r="K97" s="204"/>
      <c r="L97" s="204"/>
      <c r="M97" s="207"/>
      <c r="N97" s="207"/>
      <c r="O97" s="207"/>
      <c r="P97" s="207"/>
      <c r="Q97" s="207"/>
      <c r="R97" s="204"/>
      <c r="S97" s="204"/>
      <c r="T97" s="204"/>
      <c r="U97" s="211"/>
      <c r="V97" s="211"/>
      <c r="W97" s="211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195"/>
    </row>
    <row r="98" ht="13.15" customHeight="1" spans="1:37">
      <c r="A98" s="8"/>
      <c r="B98" s="8"/>
      <c r="C98" s="8"/>
      <c r="D98" s="194"/>
      <c r="E98" s="194"/>
      <c r="F98" s="194"/>
      <c r="G98" s="194"/>
      <c r="H98" s="194"/>
      <c r="I98" s="194"/>
      <c r="J98" s="19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11"/>
      <c r="V98" s="211"/>
      <c r="W98" s="211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195"/>
    </row>
    <row r="99" spans="1:37">
      <c r="A99" s="6"/>
      <c r="B99" s="6"/>
      <c r="C99" s="6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</row>
    <row r="100" spans="1:37">
      <c r="A100" s="6"/>
      <c r="B100" s="6"/>
      <c r="C100" s="6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</row>
    <row r="101" ht="21" spans="3:39">
      <c r="C101" s="196"/>
      <c r="D101" s="197"/>
      <c r="E101" s="198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9"/>
      <c r="AM101" s="220"/>
    </row>
    <row r="102" ht="24.6" spans="1:39">
      <c r="A102" s="200" t="s">
        <v>106</v>
      </c>
      <c r="D102" s="201"/>
      <c r="E102" s="201"/>
      <c r="F102" s="194"/>
      <c r="G102" s="202" t="s">
        <v>107</v>
      </c>
      <c r="H102" s="202"/>
      <c r="I102" s="202"/>
      <c r="J102" s="202"/>
      <c r="K102" s="194"/>
      <c r="L102" s="194"/>
      <c r="M102" s="89" t="s">
        <v>108</v>
      </c>
      <c r="N102" s="208"/>
      <c r="O102" s="209"/>
      <c r="P102" s="209"/>
      <c r="Q102" s="212"/>
      <c r="R102" s="204"/>
      <c r="S102" s="202" t="s">
        <v>109</v>
      </c>
      <c r="T102" s="202"/>
      <c r="U102" s="202"/>
      <c r="V102" s="213"/>
      <c r="W102" s="211"/>
      <c r="X102" s="211"/>
      <c r="Y102" s="211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195"/>
    </row>
    <row r="103" ht="18" spans="1:39">
      <c r="A103" s="203"/>
      <c r="D103" s="8" t="s">
        <v>110</v>
      </c>
      <c r="E103" s="8"/>
      <c r="F103" s="194"/>
      <c r="G103" s="204" t="s">
        <v>111</v>
      </c>
      <c r="H103" s="204"/>
      <c r="I103" s="204"/>
      <c r="J103" s="204"/>
      <c r="K103" s="194"/>
      <c r="L103" s="194"/>
      <c r="M103" s="204"/>
      <c r="N103" s="204"/>
      <c r="O103" s="8" t="s">
        <v>110</v>
      </c>
      <c r="P103" s="204"/>
      <c r="Q103" s="204"/>
      <c r="R103" s="204"/>
      <c r="S103" s="204" t="s">
        <v>111</v>
      </c>
      <c r="T103" s="204"/>
      <c r="U103" s="204"/>
      <c r="V103" s="204"/>
      <c r="W103" s="211"/>
      <c r="X103" s="211"/>
      <c r="Y103" s="211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195"/>
    </row>
    <row r="104" ht="18" spans="1:39">
      <c r="A104" s="203"/>
      <c r="D104" s="8"/>
      <c r="E104" s="8"/>
      <c r="F104" s="194"/>
      <c r="G104" s="194"/>
      <c r="H104" s="194"/>
      <c r="I104" s="194"/>
      <c r="J104" s="194"/>
      <c r="K104" s="194"/>
      <c r="L104" s="19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11"/>
      <c r="X104" s="211"/>
      <c r="Y104" s="211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195"/>
    </row>
    <row r="105" ht="24.6" spans="1:39">
      <c r="A105" s="200" t="s">
        <v>112</v>
      </c>
      <c r="D105" s="201"/>
      <c r="E105" s="201"/>
      <c r="F105" s="194"/>
      <c r="G105" s="202" t="s">
        <v>113</v>
      </c>
      <c r="H105" s="202"/>
      <c r="I105" s="202"/>
      <c r="J105" s="202"/>
      <c r="K105" s="194"/>
      <c r="L105" s="194"/>
      <c r="M105" s="89" t="s">
        <v>114</v>
      </c>
      <c r="N105" s="208"/>
      <c r="O105" s="209"/>
      <c r="P105" s="209"/>
      <c r="Q105" s="212"/>
      <c r="R105" s="204"/>
      <c r="S105" s="202" t="s">
        <v>115</v>
      </c>
      <c r="T105" s="202"/>
      <c r="U105" s="202"/>
      <c r="V105" s="209"/>
      <c r="W105" s="211"/>
      <c r="X105" s="211"/>
      <c r="Y105" s="211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195"/>
    </row>
    <row r="106" ht="18" spans="1:39">
      <c r="A106" s="203"/>
      <c r="D106" s="8" t="s">
        <v>110</v>
      </c>
      <c r="E106" s="8"/>
      <c r="F106" s="194"/>
      <c r="G106" s="204" t="s">
        <v>111</v>
      </c>
      <c r="H106" s="204"/>
      <c r="I106" s="204"/>
      <c r="J106" s="204"/>
      <c r="K106" s="194"/>
      <c r="L106" s="194"/>
      <c r="M106" s="204"/>
      <c r="N106" s="204"/>
      <c r="O106" s="8" t="s">
        <v>110</v>
      </c>
      <c r="P106" s="204"/>
      <c r="Q106" s="204"/>
      <c r="R106" s="204"/>
      <c r="S106" s="204" t="s">
        <v>111</v>
      </c>
      <c r="T106" s="204"/>
      <c r="U106" s="204"/>
      <c r="V106" s="204"/>
      <c r="W106" s="211"/>
      <c r="X106" s="211"/>
      <c r="Y106" s="211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195"/>
    </row>
    <row r="107" ht="18" spans="3:39">
      <c r="C107" s="8"/>
      <c r="D107" s="8"/>
      <c r="E107" s="8"/>
      <c r="F107" s="194"/>
      <c r="G107" s="204"/>
      <c r="H107" s="204"/>
      <c r="I107" s="204"/>
      <c r="J107" s="204"/>
      <c r="K107" s="194"/>
      <c r="L107" s="194"/>
      <c r="M107" s="204"/>
      <c r="N107" s="204"/>
      <c r="O107" s="8"/>
      <c r="P107" s="204"/>
      <c r="Q107" s="204"/>
      <c r="R107" s="204"/>
      <c r="S107" s="204"/>
      <c r="T107" s="204"/>
      <c r="U107" s="204"/>
      <c r="V107" s="204"/>
      <c r="W107" s="211"/>
      <c r="X107" s="211"/>
      <c r="Y107" s="211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195"/>
    </row>
    <row r="108" ht="18" spans="3:39">
      <c r="C108" s="8"/>
      <c r="D108" s="8"/>
      <c r="E108" s="8"/>
      <c r="F108" s="194"/>
      <c r="G108" s="204"/>
      <c r="H108" s="204"/>
      <c r="I108" s="204"/>
      <c r="J108" s="204"/>
      <c r="K108" s="194"/>
      <c r="L108" s="194"/>
      <c r="M108" s="204"/>
      <c r="N108" s="204"/>
      <c r="O108" s="8"/>
      <c r="P108" s="204"/>
      <c r="Q108" s="204"/>
      <c r="R108" s="204"/>
      <c r="S108" s="204"/>
      <c r="T108" s="204"/>
      <c r="U108" s="204"/>
      <c r="V108" s="204"/>
      <c r="W108" s="211"/>
      <c r="X108" s="211"/>
      <c r="Y108" s="211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195"/>
    </row>
    <row r="109" ht="18" spans="3:39">
      <c r="C109" s="8"/>
      <c r="D109" s="8"/>
      <c r="E109" s="8"/>
      <c r="F109" s="194"/>
      <c r="G109" s="201"/>
      <c r="H109" s="201"/>
      <c r="I109" s="194"/>
      <c r="J109" s="194"/>
      <c r="K109" s="201"/>
      <c r="L109" s="201"/>
      <c r="M109" s="204"/>
      <c r="N109" s="204"/>
      <c r="O109" s="210" t="s">
        <v>31</v>
      </c>
      <c r="P109" s="210"/>
      <c r="Q109" s="210"/>
      <c r="R109" s="210"/>
      <c r="S109" s="209"/>
      <c r="T109" s="204"/>
      <c r="U109" s="204"/>
      <c r="V109" s="204"/>
      <c r="W109" s="211"/>
      <c r="X109" s="211"/>
      <c r="Y109" s="211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195"/>
    </row>
    <row r="110" ht="18" spans="3:39">
      <c r="C110" s="8" t="s">
        <v>116</v>
      </c>
      <c r="D110" s="8"/>
      <c r="E110" s="8"/>
      <c r="F110" s="194"/>
      <c r="G110" s="8" t="s">
        <v>117</v>
      </c>
      <c r="H110" s="8"/>
      <c r="I110" s="194"/>
      <c r="J110" s="194"/>
      <c r="K110" s="8" t="s">
        <v>110</v>
      </c>
      <c r="L110" s="8"/>
      <c r="M110" s="204"/>
      <c r="N110" s="204"/>
      <c r="O110" s="204" t="s">
        <v>111</v>
      </c>
      <c r="P110" s="204"/>
      <c r="Q110" s="204"/>
      <c r="R110" s="204"/>
      <c r="S110" s="204"/>
      <c r="T110" s="204"/>
      <c r="U110" s="204"/>
      <c r="V110" s="204"/>
      <c r="W110" s="211"/>
      <c r="X110" s="211"/>
      <c r="Y110" s="211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195"/>
    </row>
    <row r="111" ht="18" spans="3:39">
      <c r="C111" s="8"/>
      <c r="D111" s="8"/>
      <c r="E111" s="8"/>
      <c r="F111" s="194"/>
      <c r="G111" s="194"/>
      <c r="H111" s="194"/>
      <c r="I111" s="194"/>
      <c r="J111" s="194"/>
      <c r="K111" s="194"/>
      <c r="L111" s="19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11"/>
      <c r="X111" s="211"/>
      <c r="Y111" s="211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195"/>
    </row>
    <row r="112" spans="3:39">
      <c r="C112" s="6"/>
      <c r="D112" s="6"/>
      <c r="E112" s="6"/>
      <c r="F112" s="205"/>
      <c r="G112" s="205"/>
      <c r="H112" s="205"/>
      <c r="I112" s="205"/>
      <c r="J112" s="205"/>
      <c r="K112" s="205"/>
      <c r="L112" s="205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195"/>
    </row>
    <row r="113" spans="3:39">
      <c r="C113" s="6"/>
      <c r="D113" s="6"/>
      <c r="E113" s="6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195"/>
    </row>
    <row r="114" spans="3:39">
      <c r="C114" s="6"/>
      <c r="D114" s="6"/>
      <c r="E114" s="6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195"/>
    </row>
    <row r="115" spans="3:39">
      <c r="C115" s="6"/>
      <c r="D115" s="6"/>
      <c r="E115" s="6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</row>
    <row r="116" spans="1:37">
      <c r="A116" s="6"/>
      <c r="B116" s="6"/>
      <c r="C116" s="6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</row>
    <row r="117" spans="1:37">
      <c r="A117" s="2"/>
      <c r="B117" s="2"/>
      <c r="C117" s="2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</row>
    <row r="118" spans="1:37">
      <c r="A118" s="2"/>
      <c r="B118" s="2"/>
      <c r="C118" s="2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</row>
    <row r="119" spans="1:37">
      <c r="A119" s="2"/>
      <c r="B119" s="2"/>
      <c r="C119" s="2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</row>
    <row r="120" spans="1:37">
      <c r="A120" s="2"/>
      <c r="B120" s="2"/>
      <c r="C120" s="2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</row>
    <row r="121" spans="1:37">
      <c r="A121" s="2"/>
      <c r="B121" s="2"/>
      <c r="C121" s="2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</row>
    <row r="122" spans="1:37">
      <c r="A122" s="2"/>
      <c r="B122" s="2"/>
      <c r="C122" s="2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</row>
    <row r="123" spans="1:37">
      <c r="A123" s="2"/>
      <c r="B123" s="2"/>
      <c r="C123" s="2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</row>
    <row r="124" spans="1:37">
      <c r="A124" s="2"/>
      <c r="B124" s="2"/>
      <c r="C124" s="2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</row>
    <row r="125" spans="1:37">
      <c r="A125" s="2"/>
      <c r="B125" s="2"/>
      <c r="C125" s="2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</row>
    <row r="126" spans="1:37">
      <c r="A126" s="2"/>
      <c r="B126" s="2"/>
      <c r="C126" s="2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</row>
    <row r="127" spans="1:37">
      <c r="A127" s="2"/>
      <c r="B127" s="2"/>
      <c r="C127" s="2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</row>
    <row r="128" spans="1:37">
      <c r="A128" s="2"/>
      <c r="B128" s="2"/>
      <c r="C128" s="2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</row>
    <row r="129" spans="1:37">
      <c r="A129" s="2"/>
      <c r="B129" s="2"/>
      <c r="C129" s="2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</row>
    <row r="130" spans="1:37">
      <c r="A130" s="2"/>
      <c r="B130" s="2"/>
      <c r="C130" s="2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</row>
    <row r="131" spans="1:37">
      <c r="A131" s="2"/>
      <c r="B131" s="2"/>
      <c r="C131" s="2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</row>
    <row r="132" spans="1:37">
      <c r="A132" s="2"/>
      <c r="B132" s="2"/>
      <c r="C132" s="2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</row>
    <row r="133" spans="1:37">
      <c r="A133" s="2"/>
      <c r="B133" s="2"/>
      <c r="C133" s="2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</row>
    <row r="134" spans="1:37">
      <c r="A134" s="2"/>
      <c r="B134" s="2"/>
      <c r="C134" s="2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</row>
    <row r="135" spans="4:37"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</row>
    <row r="136" spans="4:37"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</row>
    <row r="137" spans="4:37"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</row>
    <row r="138" spans="4:37"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</row>
    <row r="139" spans="4:37"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</row>
    <row r="140" spans="4:37"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</row>
    <row r="141" spans="4:37"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</row>
    <row r="142" spans="4:37"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</row>
    <row r="143" spans="4:37"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</row>
    <row r="144" spans="4:37"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</row>
    <row r="145" spans="4:37"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</row>
    <row r="146" spans="4:37"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</row>
    <row r="147" spans="4:37"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</row>
    <row r="148" spans="4:37"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</row>
    <row r="149" spans="4:37"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</row>
    <row r="150" spans="4:37"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</row>
    <row r="151" spans="4:37"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</row>
    <row r="152" spans="4:37"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</row>
    <row r="153" spans="4:37"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</row>
    <row r="154" spans="4:37"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</row>
    <row r="155" spans="4:37"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</row>
    <row r="156" spans="4:37"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</row>
    <row r="157" spans="4:37"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</row>
    <row r="158" spans="4:37"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</row>
    <row r="159" spans="4:37"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</row>
    <row r="160" spans="4:37"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</row>
    <row r="161" spans="4:37"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</row>
    <row r="162" spans="4:37"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</row>
    <row r="163" spans="4:37"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</row>
    <row r="164" spans="4:37"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</row>
    <row r="165" spans="4:37"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</row>
    <row r="166" spans="4:37"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</row>
    <row r="167" spans="4:37"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</row>
    <row r="168" spans="4:37"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</row>
    <row r="169" spans="4:37"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</row>
    <row r="170" spans="4:37"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</row>
    <row r="171" spans="4:37"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</row>
    <row r="172" spans="4:37"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</row>
    <row r="173" spans="4:37"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</row>
    <row r="174" spans="4:37"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</row>
    <row r="175" spans="4:37"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</row>
    <row r="176" spans="4:37"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</row>
    <row r="177" spans="4:37"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</row>
    <row r="178" spans="4:37"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</row>
    <row r="179" spans="4:37"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</row>
    <row r="180" spans="4:37"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</row>
    <row r="181" spans="4:37"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</row>
    <row r="182" spans="4:37"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</row>
    <row r="183" spans="4:37"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</row>
    <row r="184" spans="4:37"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</row>
    <row r="185" spans="4:37"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</row>
    <row r="186" spans="4:37"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</row>
    <row r="187" spans="4:37"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</row>
    <row r="188" spans="4:37"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</row>
    <row r="189" spans="4:37"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</row>
    <row r="190" spans="4:37"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</row>
    <row r="191" spans="4:37"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</row>
    <row r="192" spans="4:37"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</row>
    <row r="193" spans="4:37"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</row>
    <row r="194" spans="4:37"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</row>
    <row r="195" spans="4:37"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</row>
    <row r="196" spans="4:37"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</row>
    <row r="197" spans="4:37"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</row>
    <row r="198" spans="4:37"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</row>
    <row r="199" spans="4:37"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</row>
    <row r="200" spans="4:37"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</row>
    <row r="201" spans="4:37"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</row>
    <row r="202" spans="4:37"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</row>
    <row r="203" spans="4:37"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</row>
    <row r="204" spans="4:37"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</row>
    <row r="205" spans="4:37"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</row>
    <row r="206" spans="4:37"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</row>
    <row r="207" spans="4:37"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</row>
    <row r="208" spans="4:37"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</row>
    <row r="209" spans="4:37"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</row>
    <row r="210" spans="4:37"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</row>
    <row r="211" spans="4:37"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</row>
    <row r="212" spans="4:37"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</row>
    <row r="213" spans="4:37"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</row>
    <row r="214" spans="4:37"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</row>
    <row r="215" spans="4:37"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</row>
    <row r="216" spans="4:37"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</row>
    <row r="217" spans="4:37"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</row>
    <row r="218" spans="4:37"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</row>
    <row r="219" spans="4:37"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</row>
    <row r="220" spans="4:37"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</row>
    <row r="221" spans="4:37"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</row>
    <row r="222" spans="4:37"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</row>
    <row r="223" spans="4:37"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</row>
    <row r="224" spans="4:37"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</row>
    <row r="225" spans="4:37"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</row>
    <row r="226" spans="4:37"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</row>
    <row r="227" spans="4:37"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</row>
    <row r="228" spans="4:37"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</row>
    <row r="229" spans="4:37"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</row>
    <row r="230" spans="4:37"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</row>
    <row r="231" spans="4:37"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</row>
    <row r="232" spans="4:37"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</row>
    <row r="233" spans="4:37"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</row>
    <row r="234" spans="4:37"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</row>
    <row r="235" spans="4:37"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</row>
    <row r="236" spans="4:37"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</row>
    <row r="237" spans="4:37"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</row>
    <row r="238" spans="4:37"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</row>
    <row r="239" spans="4:37"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</row>
    <row r="240" spans="4:37"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</row>
    <row r="241" spans="4:37"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</row>
    <row r="242" spans="4:37"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</row>
    <row r="243" spans="4:37"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</row>
    <row r="244" spans="4:37"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</row>
    <row r="245" spans="4:37"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</row>
    <row r="246" spans="4:37"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</row>
    <row r="247" spans="4:37"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</row>
    <row r="248" spans="4:37"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</row>
    <row r="249" spans="4:37"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</row>
    <row r="250" spans="4:37"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</row>
    <row r="251" spans="4:37"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</row>
    <row r="252" spans="4:37"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</row>
    <row r="253" spans="4:37"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</row>
    <row r="254" spans="4:37"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</row>
    <row r="255" spans="4:37"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</row>
    <row r="256" spans="4:37"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</row>
    <row r="257" spans="4:37"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</row>
    <row r="258" spans="4:37"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</row>
    <row r="259" spans="4:37"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</row>
    <row r="260" spans="4:37"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</row>
    <row r="261" spans="4:37"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</row>
    <row r="262" spans="4:37"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</row>
    <row r="263" spans="4:37"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</row>
    <row r="264" spans="4:37"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</row>
    <row r="265" spans="4:37"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</row>
    <row r="266" spans="4:37"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</row>
    <row r="267" spans="4:37"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</row>
    <row r="268" spans="4:37"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</row>
    <row r="269" spans="4:37"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</row>
    <row r="270" spans="4:37"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</row>
    <row r="271" spans="4:37"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</row>
    <row r="272" spans="4:37"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</row>
    <row r="273" spans="4:37"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</row>
    <row r="274" spans="4:37"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</row>
    <row r="275" spans="4:37"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</row>
    <row r="276" spans="4:37"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</row>
    <row r="277" spans="4:37"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</row>
    <row r="278" spans="4:37"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</row>
    <row r="279" spans="4:37"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</row>
    <row r="280" spans="4:37"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</row>
    <row r="281" spans="4:37"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</row>
    <row r="282" spans="4:37"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</row>
    <row r="283" spans="4:37"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</row>
    <row r="284" spans="4:37"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</row>
    <row r="285" spans="4:37"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</row>
    <row r="286" spans="4:37"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</row>
    <row r="287" spans="4:37"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</row>
    <row r="288" spans="4:37"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</row>
    <row r="289" spans="4:37"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</row>
    <row r="290" spans="4:37"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</row>
    <row r="291" spans="4:37"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</row>
    <row r="292" spans="4:37"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</row>
    <row r="293" spans="4:37"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</row>
    <row r="294" spans="4:37"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</row>
    <row r="295" spans="4:37"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</row>
    <row r="296" spans="4:37"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</row>
    <row r="297" spans="4:37"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</row>
    <row r="298" spans="4:37"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</row>
    <row r="299" spans="4:37"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</row>
    <row r="300" spans="4:37"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</row>
    <row r="301" spans="4:37"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</row>
    <row r="302" spans="4:37"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</row>
    <row r="303" spans="4:37"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</row>
    <row r="304" spans="4:37"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</row>
    <row r="305" spans="4:37"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</row>
    <row r="306" spans="4:37"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</row>
    <row r="307" spans="4:37"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</row>
    <row r="308" spans="4:37"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</row>
    <row r="309" spans="4:37"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</row>
    <row r="310" spans="4:37"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</row>
    <row r="311" spans="4:37"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</row>
    <row r="312" spans="4:37"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</row>
    <row r="313" spans="4:37"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</row>
    <row r="314" spans="4:37"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</row>
    <row r="315" spans="4:37"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</row>
    <row r="316" spans="4:37"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</row>
    <row r="317" spans="4:37"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</row>
    <row r="318" spans="4:37"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</row>
    <row r="319" spans="4:37"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</row>
    <row r="320" spans="4:37"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</row>
    <row r="321" spans="4:37"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</row>
    <row r="322" spans="4:37"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</row>
    <row r="323" spans="4:37"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</row>
    <row r="324" spans="4:37"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</row>
    <row r="325" spans="4:37"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</row>
    <row r="326" spans="4:37"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</row>
    <row r="327" spans="4:37"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</row>
    <row r="328" spans="4:37"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</row>
    <row r="329" spans="4:37"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</row>
    <row r="330" spans="4:37"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</row>
    <row r="331" spans="4:37"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</row>
    <row r="332" spans="4:37"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</row>
    <row r="333" spans="4:37"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</row>
    <row r="334" spans="4:37"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</row>
    <row r="335" spans="4:37"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</row>
    <row r="336" spans="4:37"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</row>
    <row r="337" spans="4:37"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</row>
    <row r="338" spans="4:37"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</row>
    <row r="339" spans="4:37"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</row>
    <row r="340" spans="4:37"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</row>
    <row r="341" spans="4:37"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</row>
    <row r="342" spans="4:37"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</row>
    <row r="343" spans="4:37"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</row>
    <row r="344" spans="4:37"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</row>
    <row r="345" spans="4:37"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</row>
    <row r="346" spans="4:37"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</row>
    <row r="347" spans="4:37"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</row>
    <row r="348" spans="4:37"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</row>
    <row r="349" spans="4:37"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</row>
    <row r="350" spans="4:37"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</row>
    <row r="351" spans="4:37"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</row>
    <row r="352" spans="4:37"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</row>
    <row r="353" spans="4:37"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</row>
    <row r="354" spans="4:37"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</row>
    <row r="355" spans="4:37"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</row>
    <row r="356" spans="4:37"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</row>
    <row r="357" spans="4:37"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</row>
    <row r="358" spans="4:37"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</row>
    <row r="359" spans="4:37"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</row>
    <row r="360" spans="4:37"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</row>
    <row r="361" spans="4:37"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</row>
    <row r="362" spans="4:37"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</row>
    <row r="363" spans="4:37"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</row>
    <row r="364" spans="4:37"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</row>
    <row r="365" spans="4:37"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</row>
    <row r="366" spans="4:37"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</row>
    <row r="367" spans="4:37"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</row>
    <row r="368" spans="4:37"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</row>
    <row r="369" spans="4:37"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</row>
    <row r="370" spans="4:37"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</row>
    <row r="371" spans="4:37"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</row>
    <row r="372" spans="4:37"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</row>
    <row r="373" spans="4:37"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</row>
    <row r="374" spans="4:37"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</row>
    <row r="375" spans="4:37"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</row>
    <row r="376" spans="4:37"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</row>
    <row r="377" spans="4:37"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</row>
    <row r="378" spans="4:37"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</row>
    <row r="379" spans="4:37"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</row>
    <row r="380" spans="4:37"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</row>
    <row r="381" spans="4:37"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</row>
    <row r="382" spans="4:37"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</row>
    <row r="383" spans="4:37"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</row>
    <row r="384" spans="4:37"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</row>
    <row r="385" spans="4:37"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</row>
    <row r="386" spans="4:37"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</row>
    <row r="387" spans="4:37"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</row>
    <row r="388" spans="4:37"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</row>
    <row r="389" spans="4:37"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</row>
    <row r="390" spans="4:37"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</row>
    <row r="391" spans="4:37"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</row>
    <row r="392" spans="4:37"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</row>
    <row r="393" spans="4:37"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</row>
    <row r="394" spans="4:37"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</row>
    <row r="395" spans="4:37"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</row>
    <row r="396" spans="4:37"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</row>
    <row r="397" spans="4:37"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</row>
    <row r="398" spans="4:37"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</row>
    <row r="399" spans="4:37"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</row>
    <row r="400" spans="4:37"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</row>
    <row r="401" spans="4:37"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</row>
    <row r="402" spans="4:37"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</row>
    <row r="403" spans="4:37"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</row>
    <row r="404" spans="4:37"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</row>
    <row r="405" spans="4:37"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</row>
    <row r="406" spans="4:37"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</row>
    <row r="407" spans="4:37"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</row>
    <row r="408" spans="4:37"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</row>
    <row r="409" spans="4:37"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</row>
    <row r="410" spans="4:37"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</row>
    <row r="411" spans="4:37"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</row>
    <row r="412" spans="4:37"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</row>
    <row r="413" spans="4:37"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</row>
    <row r="414" spans="4:37"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</row>
    <row r="415" spans="4:37"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</row>
    <row r="416" spans="4:37"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</row>
    <row r="417" spans="4:37"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</row>
    <row r="418" spans="4:37"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</row>
    <row r="419" spans="4:37"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</row>
    <row r="420" spans="4:37"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</row>
    <row r="421" spans="4:37"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</row>
    <row r="422" spans="4:37"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</row>
    <row r="423" spans="4:37"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</row>
    <row r="424" spans="4:37"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</row>
    <row r="425" spans="4:37"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</row>
    <row r="426" spans="4:37"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</row>
    <row r="427" spans="4:37"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</row>
    <row r="428" spans="4:37"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</row>
    <row r="429" spans="4:37"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</row>
    <row r="430" spans="4:37"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</row>
    <row r="431" spans="4:37"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</row>
    <row r="432" spans="4:37"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</row>
    <row r="433" spans="4:37"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</row>
    <row r="434" spans="4:37"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</row>
    <row r="435" spans="4:37"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</row>
    <row r="436" spans="4:37"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</row>
    <row r="437" spans="4:37"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</row>
    <row r="438" spans="4:37"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</row>
    <row r="439" spans="4:37"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</row>
    <row r="440" spans="4:37"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</row>
    <row r="441" spans="4:37"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</row>
    <row r="442" spans="4:37"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</row>
    <row r="443" spans="4:37"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</row>
    <row r="444" spans="4:37"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</row>
    <row r="445" spans="4:37"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</row>
    <row r="446" spans="4:37"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</row>
    <row r="447" spans="4:37"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</row>
    <row r="448" spans="4:37"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</row>
    <row r="449" spans="4:37"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</row>
    <row r="450" spans="4:37"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</row>
    <row r="451" spans="4:37"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</row>
    <row r="452" spans="4:37"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</row>
    <row r="453" spans="4:37"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</row>
    <row r="454" spans="4:37"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</row>
    <row r="455" spans="4:37"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</row>
    <row r="456" spans="4:37"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</row>
    <row r="457" spans="4:37"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</row>
    <row r="458" spans="4:37"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</row>
    <row r="459" spans="4:37"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</row>
    <row r="460" spans="4:37"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</row>
    <row r="461" spans="4:37"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</row>
    <row r="462" spans="4:37"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</row>
    <row r="463" spans="4:37"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</row>
    <row r="464" spans="4:37"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</row>
    <row r="465" spans="4:37"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</row>
    <row r="466" spans="4:37"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</row>
    <row r="467" spans="4:37"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</row>
    <row r="468" spans="4:37"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</row>
    <row r="469" spans="4:37"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</row>
    <row r="470" spans="4:37"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</row>
    <row r="471" spans="4:37"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</row>
    <row r="472" spans="4:37"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</row>
    <row r="473" spans="4:37"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</row>
    <row r="474" spans="4:37"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</row>
    <row r="475" spans="4:37"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</row>
    <row r="476" spans="4:37"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</row>
    <row r="477" spans="4:37"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</row>
    <row r="478" spans="4:37"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</row>
    <row r="479" spans="4:37"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</row>
    <row r="480" spans="4:37"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</row>
    <row r="481" spans="4:37"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</row>
    <row r="482" spans="4:37"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</row>
    <row r="483" spans="4:37"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</row>
    <row r="484" spans="4:37"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</row>
    <row r="485" spans="4:37"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</row>
    <row r="486" spans="4:37"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</row>
    <row r="487" spans="4:37"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</row>
    <row r="488" spans="4:37"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</row>
    <row r="489" spans="4:37"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</row>
    <row r="490" spans="4:37"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</row>
    <row r="491" spans="4:37"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</row>
    <row r="492" spans="4:37"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</row>
    <row r="493" spans="4:37"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</row>
    <row r="494" spans="4:37"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</row>
    <row r="495" spans="4:37"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</row>
    <row r="496" spans="4:37"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</row>
    <row r="497" spans="4:37"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</row>
    <row r="498" spans="4:37"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</row>
    <row r="499" spans="4:37"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</row>
    <row r="500" spans="4:37"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</row>
    <row r="501" spans="4:37"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</row>
    <row r="502" spans="4:37"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</row>
    <row r="503" spans="4:37"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</row>
    <row r="504" spans="4:37"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</row>
    <row r="505" spans="4:37"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</row>
    <row r="506" spans="4:37"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</row>
    <row r="507" spans="4:37"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</row>
    <row r="508" spans="4:37"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</row>
    <row r="509" spans="4:37"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</row>
    <row r="510" spans="4:37"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</row>
    <row r="511" spans="4:37"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</row>
    <row r="512" spans="4:37"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</row>
    <row r="513" spans="4:37"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</row>
    <row r="514" spans="4:37"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</row>
    <row r="515" spans="4:37"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</row>
    <row r="516" spans="4:37"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</row>
    <row r="517" spans="4:37"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</row>
    <row r="518" spans="4:37"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</row>
    <row r="519" spans="4:37"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</row>
    <row r="520" spans="4:37"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</row>
    <row r="521" spans="4:37"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</row>
    <row r="522" spans="4:37"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</row>
    <row r="523" spans="4:37"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</row>
    <row r="524" spans="4:37"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</row>
    <row r="525" spans="4:37"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</row>
    <row r="526" spans="4:37"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</row>
    <row r="527" spans="4:37"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</row>
    <row r="528" spans="4:37"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</row>
    <row r="529" spans="4:37"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</row>
    <row r="530" spans="4:37"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</row>
    <row r="531" spans="4:37"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</row>
    <row r="532" spans="4:37"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</row>
    <row r="533" spans="4:37"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</row>
    <row r="534" spans="4:37"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</row>
    <row r="535" spans="4:37"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</row>
    <row r="536" spans="4:37"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</row>
    <row r="537" spans="4:37"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</row>
    <row r="538" spans="4:37"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</row>
    <row r="539" spans="4:37"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</row>
    <row r="540" spans="4:37"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</row>
    <row r="541" spans="4:37"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</row>
    <row r="542" spans="4:37"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</row>
    <row r="543" spans="4:37"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</row>
    <row r="544" spans="4:37"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</row>
    <row r="545" spans="4:37"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</row>
    <row r="546" spans="4:37"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</row>
    <row r="547" spans="4:37"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</row>
    <row r="548" spans="4:37"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</row>
    <row r="549" spans="4:37"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</row>
    <row r="550" spans="4:37"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</row>
    <row r="551" spans="4:37"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</row>
    <row r="552" spans="4:37"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</row>
    <row r="553" spans="4:37"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</row>
    <row r="554" spans="4:37"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</row>
    <row r="555" spans="4:37"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</row>
    <row r="556" spans="4:37"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</row>
    <row r="557" spans="4:37"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</row>
    <row r="558" spans="4:37"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</row>
    <row r="559" spans="4:37"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</row>
    <row r="560" spans="4:37"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</row>
    <row r="561" spans="4:37"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</row>
    <row r="562" spans="4:37"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</row>
    <row r="563" spans="4:37"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</row>
    <row r="564" spans="4:37"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</row>
    <row r="565" spans="4:37"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</row>
    <row r="566" spans="4:37"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</row>
    <row r="567" spans="4:37"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</row>
    <row r="568" spans="4:37"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</row>
    <row r="569" spans="4:37"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</row>
    <row r="570" spans="4:37"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</row>
    <row r="571" spans="4:37"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</row>
    <row r="572" spans="4:37"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</row>
    <row r="573" spans="4:37"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</row>
    <row r="574" spans="4:37"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</row>
    <row r="575" spans="4:37"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</row>
    <row r="576" spans="4:37"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</row>
    <row r="577" spans="4:37"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</row>
    <row r="578" spans="4:37"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</row>
    <row r="579" spans="4:37"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</row>
    <row r="580" spans="4:37"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</row>
    <row r="581" spans="4:37"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</row>
    <row r="582" spans="4:37"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</row>
    <row r="583" spans="4:37"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</row>
    <row r="584" spans="4:37"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</row>
    <row r="585" spans="4:37"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</row>
    <row r="586" spans="4:37"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</row>
    <row r="587" spans="4:37"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</row>
    <row r="588" spans="4:37"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</row>
    <row r="589" spans="4:37"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</row>
    <row r="590" spans="4:37"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</row>
    <row r="591" spans="4:37"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</row>
    <row r="592" spans="4:37"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</row>
    <row r="593" spans="4:37"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</row>
    <row r="594" spans="4:37"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</row>
    <row r="595" spans="4:37"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</row>
    <row r="596" spans="4:37"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</row>
    <row r="597" spans="4:37"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</row>
    <row r="598" spans="4:37"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</row>
    <row r="599" spans="4:37"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</row>
    <row r="600" spans="4:37"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</row>
    <row r="601" spans="4:37"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</row>
    <row r="602" spans="4:37"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</row>
    <row r="603" spans="4:37"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</row>
    <row r="604" spans="4:37"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</row>
    <row r="605" spans="4:37"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</row>
    <row r="606" spans="4:37"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</row>
    <row r="607" spans="4:37"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</row>
    <row r="608" spans="4:37"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</row>
    <row r="609" spans="4:37"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</row>
    <row r="610" spans="4:37"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</row>
    <row r="611" spans="4:37"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</row>
    <row r="612" spans="4:37"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</row>
    <row r="613" spans="4:37"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</row>
    <row r="614" spans="4:37"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</row>
    <row r="615" spans="4:37"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</row>
    <row r="616" spans="4:37"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</row>
    <row r="617" spans="4:37"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</row>
    <row r="618" spans="4:37"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</row>
    <row r="619" spans="4:37"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</row>
    <row r="620" spans="4:37"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</row>
    <row r="621" spans="4:37"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</row>
    <row r="622" spans="4:37"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</row>
    <row r="623" spans="4:37"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</row>
    <row r="624" spans="4:37"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</row>
    <row r="625" spans="4:37"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</row>
    <row r="626" spans="4:37"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</row>
    <row r="627" spans="4:37"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</row>
    <row r="628" spans="4:37"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</row>
    <row r="629" spans="4:37"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</row>
    <row r="630" spans="4:37"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</row>
    <row r="631" spans="4:37"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</row>
    <row r="632" spans="4:37"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</row>
    <row r="633" spans="4:37"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</row>
    <row r="634" spans="4:37"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</row>
    <row r="635" spans="4:37"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</row>
    <row r="636" spans="4:37"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</row>
    <row r="637" spans="4:37"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</row>
    <row r="638" spans="4:37"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</row>
    <row r="639" spans="4:37"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</row>
    <row r="640" spans="4:37"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</row>
    <row r="641" spans="4:37"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</row>
    <row r="642" spans="4:37"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</row>
    <row r="643" spans="4:37"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</row>
    <row r="644" spans="4:37"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</row>
    <row r="645" spans="4:37"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</row>
    <row r="646" spans="4:37"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</row>
    <row r="647" spans="4:37"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</row>
    <row r="648" spans="4:37"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</row>
    <row r="649" spans="4:37"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</row>
    <row r="650" spans="4:37"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</row>
    <row r="651" spans="4:37"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</row>
  </sheetData>
  <sheetProtection selectLockedCells="1" formatCells="0" formatColumns="0" formatRows="0" deleteRows="0"/>
  <mergeCells count="218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M97:Q97"/>
    <mergeCell ref="D102:E102"/>
    <mergeCell ref="G102:J102"/>
    <mergeCell ref="M102:N102"/>
    <mergeCell ref="O102:P102"/>
    <mergeCell ref="S102:U102"/>
    <mergeCell ref="G103:J103"/>
    <mergeCell ref="S103:V103"/>
    <mergeCell ref="D105:E105"/>
    <mergeCell ref="G105:J105"/>
    <mergeCell ref="M105:N105"/>
    <mergeCell ref="S105:U105"/>
    <mergeCell ref="G106:J106"/>
    <mergeCell ref="S106:V106"/>
    <mergeCell ref="G109:H109"/>
    <mergeCell ref="K109:L109"/>
    <mergeCell ref="O109:R109"/>
    <mergeCell ref="O110:S110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C95:C96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18:C19"/>
    <mergeCell ref="AM27:AN28"/>
    <mergeCell ref="D95:AL96"/>
    <mergeCell ref="AH12:AK14"/>
    <mergeCell ref="A9:C10"/>
    <mergeCell ref="D9:E11"/>
    <mergeCell ref="F9:G11"/>
    <mergeCell ref="H9:I11"/>
    <mergeCell ref="J9:K11"/>
    <mergeCell ref="L9:M11"/>
    <mergeCell ref="AH9:AK10"/>
  </mergeCells>
  <pageMargins left="0.511805555555556" right="0" top="0.196850393700787" bottom="0.550694444444444" header="0.118110236220472" footer="0"/>
  <pageSetup paperSize="9" scale="48" fitToHeight="2" orientation="landscape" verticalDpi="360"/>
  <headerFooter alignWithMargins="0"/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3.xml>�� 
</file>

<file path=customXml/itemProps1.xml><?xml version="1.0" encoding="utf-8"?>
<ds:datastoreItem xmlns:ds="http://schemas.openxmlformats.org/officeDocument/2006/customXml" ds:itemID="{A243CD58-0881-4889-88AB-829789BEF783}">
  <ds:schemaRefs/>
</ds:datastoreItem>
</file>

<file path=customXml/itemProps2.xml><?xml version="1.0" encoding="utf-8"?>
<ds:datastoreItem xmlns:ds="http://schemas.openxmlformats.org/officeDocument/2006/customXml" ds:itemID="{EB1E1D69-4FCF-4BFC-8DF5-DB7C88F24CEC}">
  <ds:schemaRefs/>
</ds:datastoreItem>
</file>

<file path=customXml/itemProps3.xml><?xml version="1.0" encoding="utf-8"?>
<ds:datastoreItem xmlns:ds="http://schemas.openxmlformats.org/officeDocument/2006/customXml" ds:itemID="{E676EAC3-8DCB-44AA-9D73-E020295D4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2024-04-03T06:04:00Z</cp:lastPrinted>
  <dcterms:modified xsi:type="dcterms:W3CDTF">2025-05-20T07:26:20Z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3699A3B71BA74624BA7212F925F1DB58_12</vt:lpwstr>
  </property>
  <property fmtid="{D5CDD505-2E9C-101B-9397-08002B2CF9AE}" pid="19" name="KSOProductBuildVer">
    <vt:lpwstr>1049-12.2.0.21179</vt:lpwstr>
  </property>
</Properties>
</file>