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 tabRatio="500"/>
  </bookViews>
  <sheets>
    <sheet name="Меню 11-17 лет" sheetId="1" r:id="rId1"/>
  </sheets>
  <definedNames>
    <definedName name="_xlnm.Print_Area" localSheetId="0">'Меню 11-17 лет'!$A$1:$X$191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8" i="1" l="1"/>
  <c r="O188" i="1"/>
  <c r="N188" i="1"/>
  <c r="M188" i="1"/>
  <c r="L188" i="1"/>
  <c r="K188" i="1"/>
  <c r="J188" i="1"/>
  <c r="H188" i="1"/>
  <c r="G188" i="1"/>
  <c r="F188" i="1"/>
  <c r="F180" i="1"/>
  <c r="P61" i="1"/>
  <c r="O61" i="1"/>
  <c r="N61" i="1"/>
  <c r="M61" i="1"/>
  <c r="L61" i="1"/>
  <c r="K61" i="1"/>
  <c r="J61" i="1"/>
  <c r="I61" i="1"/>
  <c r="H61" i="1"/>
  <c r="G61" i="1"/>
  <c r="F61" i="1"/>
  <c r="P180" i="1"/>
  <c r="O180" i="1"/>
  <c r="N180" i="1"/>
  <c r="M180" i="1"/>
  <c r="L180" i="1"/>
  <c r="L189" i="1" s="1"/>
  <c r="K180" i="1"/>
  <c r="J180" i="1"/>
  <c r="J189" i="1" s="1"/>
  <c r="I180" i="1"/>
  <c r="I189" i="1" s="1"/>
  <c r="H180" i="1"/>
  <c r="G180" i="1"/>
  <c r="P171" i="1"/>
  <c r="O171" i="1"/>
  <c r="N171" i="1"/>
  <c r="M171" i="1"/>
  <c r="L171" i="1"/>
  <c r="K171" i="1"/>
  <c r="J171" i="1"/>
  <c r="I171" i="1"/>
  <c r="H171" i="1"/>
  <c r="G171" i="1"/>
  <c r="F171" i="1"/>
  <c r="P162" i="1"/>
  <c r="O162" i="1"/>
  <c r="N162" i="1"/>
  <c r="M162" i="1"/>
  <c r="L162" i="1"/>
  <c r="K162" i="1"/>
  <c r="J162" i="1"/>
  <c r="I162" i="1"/>
  <c r="H162" i="1"/>
  <c r="G162" i="1"/>
  <c r="F162" i="1"/>
  <c r="P153" i="1"/>
  <c r="O153" i="1"/>
  <c r="N153" i="1"/>
  <c r="M153" i="1"/>
  <c r="L153" i="1"/>
  <c r="K153" i="1"/>
  <c r="J153" i="1"/>
  <c r="I153" i="1"/>
  <c r="H153" i="1"/>
  <c r="G153" i="1"/>
  <c r="F153" i="1"/>
  <c r="P144" i="1"/>
  <c r="O144" i="1"/>
  <c r="N144" i="1"/>
  <c r="M144" i="1"/>
  <c r="L144" i="1"/>
  <c r="K144" i="1"/>
  <c r="J144" i="1"/>
  <c r="I144" i="1"/>
  <c r="I154" i="1" s="1"/>
  <c r="H144" i="1"/>
  <c r="G144" i="1"/>
  <c r="F144" i="1"/>
  <c r="P135" i="1"/>
  <c r="O135" i="1"/>
  <c r="N135" i="1"/>
  <c r="M135" i="1"/>
  <c r="L135" i="1"/>
  <c r="K135" i="1"/>
  <c r="J135" i="1"/>
  <c r="I135" i="1"/>
  <c r="H135" i="1"/>
  <c r="G135" i="1"/>
  <c r="F135" i="1"/>
  <c r="P127" i="1"/>
  <c r="O127" i="1"/>
  <c r="N127" i="1"/>
  <c r="M127" i="1"/>
  <c r="L127" i="1"/>
  <c r="K127" i="1"/>
  <c r="J127" i="1"/>
  <c r="I127" i="1"/>
  <c r="H127" i="1"/>
  <c r="G127" i="1"/>
  <c r="F127" i="1"/>
  <c r="P118" i="1"/>
  <c r="O118" i="1"/>
  <c r="N118" i="1"/>
  <c r="M118" i="1"/>
  <c r="L118" i="1"/>
  <c r="K118" i="1"/>
  <c r="J118" i="1"/>
  <c r="I118" i="1"/>
  <c r="H118" i="1"/>
  <c r="G118" i="1"/>
  <c r="F118" i="1"/>
  <c r="P110" i="1"/>
  <c r="O110" i="1"/>
  <c r="N110" i="1"/>
  <c r="M110" i="1"/>
  <c r="L110" i="1"/>
  <c r="K110" i="1"/>
  <c r="J110" i="1"/>
  <c r="I110" i="1"/>
  <c r="H110" i="1"/>
  <c r="G110" i="1"/>
  <c r="F110" i="1"/>
  <c r="P102" i="1"/>
  <c r="O102" i="1"/>
  <c r="N102" i="1"/>
  <c r="M102" i="1"/>
  <c r="L102" i="1"/>
  <c r="K102" i="1"/>
  <c r="J102" i="1"/>
  <c r="I102" i="1"/>
  <c r="H102" i="1"/>
  <c r="G102" i="1"/>
  <c r="F102" i="1"/>
  <c r="P94" i="1"/>
  <c r="O94" i="1"/>
  <c r="N94" i="1"/>
  <c r="M94" i="1"/>
  <c r="L94" i="1"/>
  <c r="K94" i="1"/>
  <c r="J94" i="1"/>
  <c r="I94" i="1"/>
  <c r="H94" i="1"/>
  <c r="G94" i="1"/>
  <c r="F94" i="1"/>
  <c r="P86" i="1"/>
  <c r="O86" i="1"/>
  <c r="N86" i="1"/>
  <c r="M86" i="1"/>
  <c r="L86" i="1"/>
  <c r="K86" i="1"/>
  <c r="J86" i="1"/>
  <c r="I86" i="1"/>
  <c r="H86" i="1"/>
  <c r="G86" i="1"/>
  <c r="F86" i="1"/>
  <c r="P78" i="1"/>
  <c r="O78" i="1"/>
  <c r="N78" i="1"/>
  <c r="M78" i="1"/>
  <c r="L78" i="1"/>
  <c r="K78" i="1"/>
  <c r="J78" i="1"/>
  <c r="I78" i="1"/>
  <c r="H78" i="1"/>
  <c r="G78" i="1"/>
  <c r="F78" i="1"/>
  <c r="P69" i="1"/>
  <c r="P70" i="1" s="1"/>
  <c r="O69" i="1"/>
  <c r="N69" i="1"/>
  <c r="N70" i="1" s="1"/>
  <c r="M69" i="1"/>
  <c r="M70" i="1" s="1"/>
  <c r="L69" i="1"/>
  <c r="L70" i="1" s="1"/>
  <c r="K69" i="1"/>
  <c r="K70" i="1" s="1"/>
  <c r="J69" i="1"/>
  <c r="I69" i="1"/>
  <c r="I70" i="1" s="1"/>
  <c r="H69" i="1"/>
  <c r="H70" i="1" s="1"/>
  <c r="G69" i="1"/>
  <c r="G70" i="1" s="1"/>
  <c r="F69" i="1"/>
  <c r="F70" i="1" s="1"/>
  <c r="P52" i="1"/>
  <c r="O52" i="1"/>
  <c r="N52" i="1"/>
  <c r="M52" i="1"/>
  <c r="L52" i="1"/>
  <c r="K52" i="1"/>
  <c r="J52" i="1"/>
  <c r="I52" i="1"/>
  <c r="H52" i="1"/>
  <c r="G52" i="1"/>
  <c r="F52" i="1"/>
  <c r="P43" i="1"/>
  <c r="O43" i="1"/>
  <c r="N43" i="1"/>
  <c r="M43" i="1"/>
  <c r="L43" i="1"/>
  <c r="K43" i="1"/>
  <c r="J43" i="1"/>
  <c r="I43" i="1"/>
  <c r="H43" i="1"/>
  <c r="G43" i="1"/>
  <c r="F43" i="1"/>
  <c r="P34" i="1"/>
  <c r="O34" i="1"/>
  <c r="N34" i="1"/>
  <c r="M34" i="1"/>
  <c r="L34" i="1"/>
  <c r="K34" i="1"/>
  <c r="J34" i="1"/>
  <c r="I34" i="1"/>
  <c r="H34" i="1"/>
  <c r="G34" i="1"/>
  <c r="F34" i="1"/>
  <c r="P26" i="1"/>
  <c r="O26" i="1"/>
  <c r="N26" i="1"/>
  <c r="M26" i="1"/>
  <c r="L26" i="1"/>
  <c r="K26" i="1"/>
  <c r="J26" i="1"/>
  <c r="I26" i="1"/>
  <c r="H26" i="1"/>
  <c r="G26" i="1"/>
  <c r="F26" i="1"/>
  <c r="M154" i="1" l="1"/>
  <c r="H87" i="1"/>
  <c r="L87" i="1"/>
  <c r="P87" i="1"/>
  <c r="F103" i="1"/>
  <c r="M189" i="1"/>
  <c r="H136" i="1"/>
  <c r="L136" i="1"/>
  <c r="P136" i="1"/>
  <c r="H172" i="1"/>
  <c r="L172" i="1"/>
  <c r="P172" i="1"/>
  <c r="F87" i="1"/>
  <c r="I35" i="1"/>
  <c r="M35" i="1"/>
  <c r="N87" i="1"/>
  <c r="L103" i="1"/>
  <c r="H53" i="1"/>
  <c r="L53" i="1"/>
  <c r="P53" i="1"/>
  <c r="J87" i="1"/>
  <c r="H103" i="1"/>
  <c r="G35" i="1"/>
  <c r="G87" i="1"/>
  <c r="K87" i="1"/>
  <c r="O87" i="1"/>
  <c r="I172" i="1"/>
  <c r="M172" i="1"/>
  <c r="J103" i="1"/>
  <c r="J70" i="1"/>
  <c r="G53" i="1"/>
  <c r="K53" i="1"/>
  <c r="O53" i="1"/>
  <c r="I119" i="1"/>
  <c r="G172" i="1"/>
  <c r="K172" i="1"/>
  <c r="O172" i="1"/>
  <c r="G119" i="1"/>
  <c r="K119" i="1"/>
  <c r="M119" i="1"/>
  <c r="O119" i="1"/>
  <c r="I87" i="1"/>
  <c r="M136" i="1"/>
  <c r="H119" i="1"/>
  <c r="L119" i="1"/>
  <c r="P119" i="1"/>
  <c r="I53" i="1"/>
  <c r="M87" i="1"/>
  <c r="I103" i="1"/>
  <c r="I136" i="1"/>
  <c r="F154" i="1"/>
  <c r="N154" i="1"/>
  <c r="F172" i="1"/>
  <c r="J172" i="1"/>
  <c r="N172" i="1"/>
  <c r="F189" i="1"/>
  <c r="L35" i="1"/>
  <c r="M53" i="1"/>
  <c r="M103" i="1"/>
  <c r="J154" i="1"/>
  <c r="F35" i="1"/>
  <c r="J35" i="1"/>
  <c r="N35" i="1"/>
  <c r="F53" i="1"/>
  <c r="J53" i="1"/>
  <c r="N53" i="1"/>
  <c r="N103" i="1"/>
  <c r="F119" i="1"/>
  <c r="J119" i="1"/>
  <c r="N119" i="1"/>
  <c r="G136" i="1"/>
  <c r="K136" i="1"/>
  <c r="O136" i="1"/>
  <c r="G154" i="1"/>
  <c r="K154" i="1"/>
  <c r="O154" i="1"/>
  <c r="H154" i="1"/>
  <c r="L154" i="1"/>
  <c r="P154" i="1"/>
  <c r="O189" i="1"/>
  <c r="H35" i="1"/>
  <c r="P35" i="1"/>
  <c r="G103" i="1"/>
  <c r="K103" i="1"/>
  <c r="O103" i="1"/>
  <c r="H189" i="1"/>
  <c r="F136" i="1"/>
  <c r="J136" i="1"/>
  <c r="N136" i="1"/>
  <c r="O70" i="1"/>
  <c r="K35" i="1"/>
  <c r="O35" i="1"/>
  <c r="G189" i="1"/>
  <c r="P189" i="1"/>
  <c r="K189" i="1"/>
  <c r="G190" i="1" l="1"/>
  <c r="L190" i="1"/>
  <c r="I190" i="1"/>
  <c r="J190" i="1"/>
  <c r="M190" i="1"/>
  <c r="K190" i="1"/>
  <c r="F190" i="1"/>
  <c r="P190" i="1"/>
  <c r="O190" i="1"/>
  <c r="N190" i="1"/>
  <c r="H190" i="1"/>
</calcChain>
</file>

<file path=xl/sharedStrings.xml><?xml version="1.0" encoding="utf-8"?>
<sst xmlns="http://schemas.openxmlformats.org/spreadsheetml/2006/main" count="324" uniqueCount="137">
  <si>
    <t>«Утверждаю»</t>
  </si>
  <si>
    <t>Директор  Муниципального  бюджетного  общеобразова-</t>
  </si>
  <si>
    <t>тельного  учреждения  «  Цветочненская  средняя школа имени К.С.Трубенко»</t>
  </si>
  <si>
    <t xml:space="preserve">  Белогорского  района   Республики  Крым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</si>
  <si>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</si>
  <si>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</si>
  <si>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Белогорского района  Республики Крым</t>
  </si>
  <si>
    <t>______________________________ Е.Л.Менжелеева</t>
  </si>
  <si>
    <t xml:space="preserve">                          приказ№</t>
  </si>
  <si>
    <t xml:space="preserve">                                                                    Основное ( организованное) меню для организации горячего питания учащихся в общеобразовательных учреждениях   </t>
  </si>
  <si>
    <t>Возрастная категория: 11-18 лет</t>
  </si>
  <si>
    <t>Дни</t>
  </si>
  <si>
    <t>Наименование блюда</t>
  </si>
  <si>
    <t>№ рец.</t>
  </si>
  <si>
    <t>Выход, гр</t>
  </si>
  <si>
    <t>Пищевые вещества (г)</t>
  </si>
  <si>
    <t>Энергетическая ценность (ккал)</t>
  </si>
  <si>
    <t>Витамины (мг)</t>
  </si>
  <si>
    <t>Минеральные вещества  (мг)</t>
  </si>
  <si>
    <t>Белки, г</t>
  </si>
  <si>
    <t>Жиры, г</t>
  </si>
  <si>
    <t>Углеводы,г</t>
  </si>
  <si>
    <t>В1</t>
  </si>
  <si>
    <t>С</t>
  </si>
  <si>
    <t>А</t>
  </si>
  <si>
    <t>Са</t>
  </si>
  <si>
    <t>Р</t>
  </si>
  <si>
    <t>Мg</t>
  </si>
  <si>
    <t>Fe</t>
  </si>
  <si>
    <t>1-й день Понедель-ник</t>
  </si>
  <si>
    <t>Завтрак</t>
  </si>
  <si>
    <t>Каша молочная овсяная вязкая с маслом сл.</t>
  </si>
  <si>
    <t>200/10</t>
  </si>
  <si>
    <t>Бутерброд с маслом сливочным</t>
  </si>
  <si>
    <t>30/10</t>
  </si>
  <si>
    <t>Кофейный напиток с молоком</t>
  </si>
  <si>
    <t>Фрукты (яблоко)</t>
  </si>
  <si>
    <t>100</t>
  </si>
  <si>
    <t>ИТОГО:</t>
  </si>
  <si>
    <t>Обед</t>
  </si>
  <si>
    <t>Суп с крупой (пшено)</t>
  </si>
  <si>
    <t>250</t>
  </si>
  <si>
    <t>Рагу из птицы</t>
  </si>
  <si>
    <t>205</t>
  </si>
  <si>
    <t>Хлеб пшеничный</t>
  </si>
  <si>
    <t>ПР</t>
  </si>
  <si>
    <t>50</t>
  </si>
  <si>
    <t>Хлеб ржаной</t>
  </si>
  <si>
    <t>40</t>
  </si>
  <si>
    <t>Компот из сухофруктов</t>
  </si>
  <si>
    <t>200</t>
  </si>
  <si>
    <t>Итого:</t>
  </si>
  <si>
    <t>ИТОГО за весь день:</t>
  </si>
  <si>
    <t>2-й день Вторник</t>
  </si>
  <si>
    <t>Салат из отварной свеклы</t>
  </si>
  <si>
    <t>Омлет натуральный с сыром</t>
  </si>
  <si>
    <t>150</t>
  </si>
  <si>
    <t xml:space="preserve">Чай с сахаром </t>
  </si>
  <si>
    <t>Икра кабачковая</t>
  </si>
  <si>
    <t>Борщ с капустой и  картофелем со сметаной</t>
  </si>
  <si>
    <t>250/5</t>
  </si>
  <si>
    <t xml:space="preserve">Котлета мясная </t>
  </si>
  <si>
    <t>Макароны отварные с маслом</t>
  </si>
  <si>
    <t>180/5</t>
  </si>
  <si>
    <t>Компот из яблок</t>
  </si>
  <si>
    <t xml:space="preserve">    3-день    Среда</t>
  </si>
  <si>
    <t>Запеканка картофельная с мясом</t>
  </si>
  <si>
    <t>145</t>
  </si>
  <si>
    <t>Сок фруктовый</t>
  </si>
  <si>
    <t>Фрукты (яблоко) свежее</t>
  </si>
  <si>
    <t>Суп с рыбными консервами</t>
  </si>
  <si>
    <t>Гуляш</t>
  </si>
  <si>
    <t>Каша пшеничная " Артек"</t>
  </si>
  <si>
    <t>Чай с сахаром и лимоном</t>
  </si>
  <si>
    <t>200/7</t>
  </si>
  <si>
    <t>4-й день Четверг</t>
  </si>
  <si>
    <t>Кондитерское изделие</t>
  </si>
  <si>
    <t>Суп из овощей</t>
  </si>
  <si>
    <t>Рыба тушеная с овощами</t>
  </si>
  <si>
    <t>Картофельное пюре</t>
  </si>
  <si>
    <t>Всего:</t>
  </si>
  <si>
    <t>5-й день Пятница</t>
  </si>
  <si>
    <t>Суп молочный с манной крупой</t>
  </si>
  <si>
    <t>Кефир</t>
  </si>
  <si>
    <t>ПР,386</t>
  </si>
  <si>
    <t>Фрукты свежие (банан)</t>
  </si>
  <si>
    <t>Суп с макаронными изделиями</t>
  </si>
  <si>
    <t>Плов из птицы</t>
  </si>
  <si>
    <t>6-й день Понедель-ник</t>
  </si>
  <si>
    <t>Макаронные изделия отварные с сыром</t>
  </si>
  <si>
    <t>180/20/5</t>
  </si>
  <si>
    <t>Фрукты свежие (яблоко)</t>
  </si>
  <si>
    <t>Суп картофельный с горохом</t>
  </si>
  <si>
    <t>Тефтели из говядины</t>
  </si>
  <si>
    <t>Каша вязкая рисовая с маслом сливочным</t>
  </si>
  <si>
    <t>7-й день Вторник</t>
  </si>
  <si>
    <t>Плов из говядины</t>
  </si>
  <si>
    <t>30</t>
  </si>
  <si>
    <t>Суп с крупой (Артек)</t>
  </si>
  <si>
    <t>Котлеты рубленые из птицы</t>
  </si>
  <si>
    <t xml:space="preserve"> 8-й день Среда</t>
  </si>
  <si>
    <t>Суп молочный с макаронными изделиями</t>
  </si>
  <si>
    <t>Яйцо варенное</t>
  </si>
  <si>
    <t>Суп картофельный с крупой (рис)</t>
  </si>
  <si>
    <t>Птица отварная</t>
  </si>
  <si>
    <t>Чай с сахаром</t>
  </si>
  <si>
    <t>9-й день Четверг</t>
  </si>
  <si>
    <t>Омлет натуральный</t>
  </si>
  <si>
    <t>Бутерброд с маслом сливочным,сыром</t>
  </si>
  <si>
    <t>30/5/15</t>
  </si>
  <si>
    <t>Винегрет  овощной</t>
  </si>
  <si>
    <t>Борщ с картофелем и капустой</t>
  </si>
  <si>
    <t>Рыба жареная</t>
  </si>
  <si>
    <t>10-й день Пятница</t>
  </si>
  <si>
    <t>Пудинг из творога с молоком сгущеным</t>
  </si>
  <si>
    <t>200/30</t>
  </si>
  <si>
    <t xml:space="preserve">Йогурт </t>
  </si>
  <si>
    <t>Рассольник Ленинградский</t>
  </si>
  <si>
    <t>Жаркое по-домашнему</t>
  </si>
  <si>
    <t>Для составления меню использовался сборник рецептур 2011 г</t>
  </si>
  <si>
    <t>Авторы:  Могильный  М.П.,    Тутельян  В.А.</t>
  </si>
  <si>
    <t>ВСЕГО:</t>
  </si>
  <si>
    <t>54.7</t>
  </si>
  <si>
    <t>61.1</t>
  </si>
  <si>
    <t>199.9</t>
  </si>
  <si>
    <t>1574.1</t>
  </si>
  <si>
    <t>47.5</t>
  </si>
  <si>
    <t>203.7</t>
  </si>
  <si>
    <t>614.1</t>
  </si>
  <si>
    <t>867.1</t>
  </si>
  <si>
    <t>250.4</t>
  </si>
  <si>
    <t>ВЕСНА</t>
  </si>
  <si>
    <t>Салат из квашеной капусты</t>
  </si>
  <si>
    <t>85.7</t>
  </si>
  <si>
    <t>Каша  гречневая с маслом</t>
  </si>
  <si>
    <t>Салат из отварной свеклы с зеленым горошком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</si>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</sst>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0;\-#\ ##0"/>
    <numFmt numFmtId="165" formatCode="#\ ##0.00"/>
    <numFmt numFmtId="166" formatCode="0.000"/>
    <numFmt numFmtId="167" formatCode="0.0"/>
    <numFmt numFmtId="168" formatCode="#\ ##0.000"/>
  </numFmts>
  <fonts count="17" x14ac:knownFonts="1">
    <font>
      <sz val="10"/>
      <color rgb="FF000000"/>
      <name val="Arial"/>
      <charset val="204"/>
    </font>
    <font>
      <sz val="11"/>
      <color rgb="FF000000"/>
      <name val="Calibri"/>
      <charset val="204"/>
    </font>
    <font>
      <sz val="14"/>
      <color rgb="FF000000"/>
      <name val="Arial"/>
      <charset val="204"/>
    </font>
    <font>
      <sz val="12"/>
      <color rgb="FF000000"/>
      <name val="Times New Roman"/>
      <charset val="204"/>
    </font>
    <font>
      <sz val="12"/>
      <color rgb="FF000000"/>
      <name val="Arial"/>
      <charset val="204"/>
    </font>
    <font>
      <b/>
      <sz val="12"/>
      <color rgb="FF000000"/>
      <name val="Times New Roman"/>
      <charset val="204"/>
    </font>
    <font>
      <sz val="11"/>
      <color rgb="FF000000"/>
      <name val="Arial"/>
      <charset val="204"/>
    </font>
    <font>
      <b/>
      <sz val="11"/>
      <color rgb="FF000000"/>
      <name val="Times New Roman"/>
      <charset val="204"/>
    </font>
    <font>
      <b/>
      <sz val="12"/>
      <color rgb="FF800000"/>
      <name val="Times New Roman"/>
      <charset val="204"/>
    </font>
    <font>
      <b/>
      <sz val="12"/>
      <color rgb="FFFF3333"/>
      <name val="Times New Roman"/>
      <charset val="204"/>
    </font>
    <font>
      <b/>
      <sz val="12"/>
      <color rgb="FF4B1F6F"/>
      <name val="Times New Roman"/>
      <charset val="204"/>
    </font>
    <font>
      <sz val="12"/>
      <color rgb="FF000000"/>
      <name val="Calibri"/>
      <charset val="204"/>
    </font>
    <font>
      <b/>
      <sz val="12"/>
      <color rgb="FF000000"/>
      <name val="Arial"/>
      <charset val="204"/>
    </font>
    <font>
      <b/>
      <sz val="11"/>
      <color rgb="FF000000"/>
      <name val="Arial"/>
      <charset val="204"/>
    </font>
    <font>
      <sz val="11"/>
      <color rgb="FF000000"/>
      <name val="Times New Roman"/>
      <charset val="204"/>
    </font>
    <font>
      <sz val="14"/>
      <color rgb="FF000000"/>
      <name val="Calibri"/>
      <charset val="204"/>
    </font>
    <font>
      <sz val="11"/>
      <color rgb="FFFFFFFF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3" borderId="0">
      <alignment vertical="center"/>
    </xf>
    <xf numFmtId="0" fontId="1" fillId="0" borderId="0"/>
  </cellStyleXfs>
  <cellXfs count="109">
    <xf numFmtId="0" fontId="0" fillId="0" borderId="0" xfId="0"/>
    <xf numFmtId="0" fontId="1" fillId="0" borderId="0" xfId="1" applyFont="1" applyFill="1" applyBorder="1" applyAlignment="1"/>
    <xf numFmtId="0" fontId="2" fillId="0" borderId="0" xfId="0" applyFont="1"/>
    <xf numFmtId="0" fontId="3" fillId="0" borderId="0" xfId="1" applyFont="1" applyFill="1" applyBorder="1" applyAlignment="1"/>
    <xf numFmtId="0" fontId="4" fillId="0" borderId="0" xfId="0" applyFont="1"/>
    <xf numFmtId="0" fontId="5" fillId="0" borderId="0" xfId="1" applyFont="1" applyFill="1" applyBorder="1" applyAlignment="1"/>
    <xf numFmtId="0" fontId="6" fillId="0" borderId="0" xfId="0" applyFont="1"/>
    <xf numFmtId="0" fontId="7" fillId="0" borderId="0" xfId="1" applyFont="1" applyFill="1" applyBorder="1" applyAlignment="1"/>
    <xf numFmtId="0" fontId="5" fillId="0" borderId="0" xfId="0" applyFont="1"/>
    <xf numFmtId="0" fontId="8" fillId="0" borderId="0" xfId="0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wrapText="1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/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49" fontId="9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2" borderId="2" xfId="1" applyFont="1" applyFill="1" applyBorder="1" applyAlignment="1"/>
    <xf numFmtId="0" fontId="5" fillId="2" borderId="1" xfId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/>
    <xf numFmtId="0" fontId="9" fillId="0" borderId="1" xfId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11" fillId="0" borderId="0" xfId="1" applyFont="1" applyFill="1" applyBorder="1" applyAlignment="1"/>
    <xf numFmtId="0" fontId="7" fillId="0" borderId="0" xfId="0" applyFont="1"/>
    <xf numFmtId="0" fontId="7" fillId="0" borderId="0" xfId="0" applyFont="1" applyAlignment="1">
      <alignment horizontal="center"/>
    </xf>
    <xf numFmtId="1" fontId="5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167" fontId="3" fillId="0" borderId="1" xfId="1" applyNumberFormat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3" fillId="2" borderId="1" xfId="1" applyFont="1" applyFill="1" applyBorder="1" applyAlignment="1"/>
    <xf numFmtId="49" fontId="9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wrapText="1"/>
    </xf>
    <xf numFmtId="166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5" fillId="0" borderId="3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vertical="center"/>
    </xf>
    <xf numFmtId="2" fontId="9" fillId="0" borderId="3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/>
    <xf numFmtId="0" fontId="5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12" fillId="0" borderId="0" xfId="0" applyFont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0" xfId="1" applyFont="1" applyFill="1" applyBorder="1" applyAlignment="1"/>
    <xf numFmtId="0" fontId="15" fillId="0" borderId="0" xfId="1" applyFont="1" applyFill="1" applyBorder="1" applyAlignment="1"/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5" fillId="0" borderId="0" xfId="0" applyFont="1"/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top" wrapText="1"/>
    </xf>
  </cellXfs>
  <cellStyles count="3">
    <cellStyle name="Excel Built-in Normal" xfId="2"/>
    <cellStyle name="Акцент1" xfId="1" builtinId="2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E6E6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</a:spPr>
      <a:bodyPr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6"/>
  <sheetViews>
    <sheetView tabSelected="1" view="pageBreakPreview" topLeftCell="A10" zoomScale="60" zoomScaleNormal="77" workbookViewId="0">
      <selection activeCell="C38" sqref="C38"/>
    </sheetView>
  </sheetViews>
  <sheetFormatPr defaultColWidth="9" defaultRowHeight="15" customHeight="1" x14ac:dyDescent="0.25"/>
  <cols>
    <col min="1" max="1" width="5.140625" customWidth="1"/>
    <col min="2" max="2" width="13.42578125" style="1" customWidth="1"/>
    <col min="3" max="3" width="46" style="1" customWidth="1"/>
    <col min="4" max="4" width="8.7109375" style="1" customWidth="1"/>
    <col min="5" max="5" width="10.5703125" style="1" customWidth="1"/>
    <col min="6" max="6" width="11.28515625" style="1" customWidth="1"/>
    <col min="7" max="7" width="11.140625" style="1" customWidth="1"/>
    <col min="8" max="8" width="13.42578125" style="1" customWidth="1"/>
    <col min="9" max="9" width="15.7109375" style="1" customWidth="1"/>
    <col min="10" max="11" width="10.85546875" style="1" customWidth="1"/>
    <col min="12" max="12" width="13.5703125" style="1" customWidth="1"/>
    <col min="13" max="13" width="11.28515625" style="1" customWidth="1"/>
    <col min="14" max="14" width="10.28515625" style="1" customWidth="1"/>
    <col min="15" max="15" width="12" style="1" customWidth="1"/>
    <col min="16" max="16" width="11.7109375" style="1" customWidth="1"/>
    <col min="17" max="17" width="9" style="1" customWidth="1"/>
    <col min="18" max="257" width="9.28515625" style="1" customWidth="1"/>
  </cols>
  <sheetData>
    <row r="1" spans="1:17" ht="15.75" hidden="1" customHeight="1" x14ac:dyDescent="0.25">
      <c r="E1" s="3"/>
      <c r="F1" s="4"/>
      <c r="J1" s="44"/>
      <c r="K1" s="44"/>
      <c r="L1" s="44"/>
      <c r="M1" s="5"/>
      <c r="N1" s="44"/>
      <c r="O1" s="44"/>
      <c r="P1" s="44"/>
    </row>
    <row r="2" spans="1:17" ht="15.75" hidden="1" customHeight="1" x14ac:dyDescent="0.25">
      <c r="E2" s="5"/>
      <c r="F2" s="4"/>
      <c r="J2" s="44"/>
      <c r="K2" s="44"/>
      <c r="L2" s="44"/>
      <c r="M2" s="5"/>
      <c r="N2" s="44"/>
    </row>
    <row r="3" spans="1:17" ht="15.75" hidden="1" customHeight="1" x14ac:dyDescent="0.25">
      <c r="E3" s="5"/>
      <c r="F3" s="5"/>
      <c r="J3" s="44"/>
      <c r="K3" s="44"/>
      <c r="L3" s="44"/>
      <c r="M3" s="5"/>
      <c r="N3" s="44"/>
    </row>
    <row r="4" spans="1:17" ht="15.75" hidden="1" customHeight="1" x14ac:dyDescent="0.25">
      <c r="E4" s="5"/>
      <c r="F4" s="4"/>
      <c r="J4" s="44"/>
      <c r="K4" s="44"/>
      <c r="L4" s="44"/>
      <c r="M4" s="5"/>
      <c r="N4" s="44"/>
    </row>
    <row r="5" spans="1:17" ht="15.75" hidden="1" customHeight="1" x14ac:dyDescent="0.25">
      <c r="E5" s="5"/>
      <c r="F5" s="5"/>
      <c r="J5" s="44"/>
      <c r="K5" s="44"/>
      <c r="L5" s="44"/>
      <c r="M5" s="5"/>
      <c r="N5" s="44"/>
    </row>
    <row r="6" spans="1:17" ht="15.75" hidden="1" customHeight="1" x14ac:dyDescent="0.25">
      <c r="E6" s="5"/>
      <c r="F6" s="4"/>
      <c r="J6" s="44"/>
      <c r="K6" s="44"/>
      <c r="L6" s="44"/>
      <c r="M6" s="5"/>
      <c r="N6" s="44"/>
    </row>
    <row r="7" spans="1:17" ht="15.75" hidden="1" customHeight="1" x14ac:dyDescent="0.25">
      <c r="E7" s="5"/>
      <c r="F7" s="4"/>
      <c r="G7" s="5"/>
      <c r="H7" s="5"/>
      <c r="I7" s="44"/>
      <c r="J7" s="44"/>
      <c r="K7" s="44"/>
      <c r="L7" s="44"/>
    </row>
    <row r="8" spans="1:17" ht="15.75" hidden="1" customHeight="1" x14ac:dyDescent="0.25">
      <c r="E8" s="5"/>
      <c r="F8" s="4"/>
      <c r="G8" s="4"/>
      <c r="H8" s="105"/>
      <c r="I8" s="105"/>
      <c r="J8" s="105"/>
      <c r="K8" s="105"/>
      <c r="L8" s="44"/>
    </row>
    <row r="9" spans="1:17" ht="15.75" hidden="1" customHeight="1" x14ac:dyDescent="0.25">
      <c r="B9" s="5"/>
      <c r="C9" s="5"/>
      <c r="D9" s="5"/>
      <c r="E9" s="5"/>
      <c r="F9" s="5"/>
      <c r="G9" s="5"/>
      <c r="H9" s="5"/>
      <c r="I9" s="5"/>
      <c r="J9" s="3"/>
      <c r="K9" s="44"/>
      <c r="L9" s="44"/>
      <c r="M9" s="44"/>
      <c r="N9" s="44"/>
      <c r="O9" s="44"/>
      <c r="P9" s="44"/>
    </row>
    <row r="10" spans="1:17" ht="15.75" customHeight="1" x14ac:dyDescent="0.25">
      <c r="B10" s="5"/>
      <c r="C10" s="5"/>
      <c r="D10" s="5"/>
      <c r="E10" s="5"/>
      <c r="F10" s="5"/>
      <c r="G10" s="5"/>
      <c r="H10" s="5"/>
      <c r="I10" s="5"/>
      <c r="J10" s="3"/>
      <c r="K10" s="44"/>
      <c r="L10" s="45"/>
      <c r="M10" s="46" t="s">
        <v>0</v>
      </c>
      <c r="N10" s="46"/>
      <c r="O10" s="46"/>
      <c r="P10" s="46"/>
    </row>
    <row r="11" spans="1:17" ht="18.2" customHeight="1" x14ac:dyDescent="0.25">
      <c r="A11" s="6"/>
      <c r="B11" s="7"/>
      <c r="C11" s="7"/>
      <c r="D11" s="7"/>
      <c r="E11" s="7"/>
      <c r="F11" s="5"/>
      <c r="G11" s="5"/>
      <c r="H11" s="5"/>
      <c r="I11" s="5"/>
      <c r="J11" s="3"/>
      <c r="K11" s="3"/>
      <c r="L11" s="45" t="s">
        <v>1</v>
      </c>
      <c r="M11" s="46"/>
      <c r="N11" s="46"/>
      <c r="O11" s="46"/>
      <c r="P11" s="46"/>
    </row>
    <row r="12" spans="1:17" ht="18.2" customHeight="1" x14ac:dyDescent="0.25">
      <c r="A12" s="6"/>
      <c r="B12" s="7"/>
      <c r="C12" s="7"/>
      <c r="D12" s="7"/>
      <c r="E12" s="7"/>
      <c r="F12" s="5"/>
      <c r="G12" s="5"/>
      <c r="H12" s="5"/>
      <c r="I12" s="5"/>
      <c r="J12" s="3"/>
      <c r="K12" s="3"/>
      <c r="L12" s="45" t="s">
        <v>2</v>
      </c>
      <c r="M12" s="46"/>
      <c r="N12" s="46"/>
      <c r="O12" s="46"/>
      <c r="P12" s="46"/>
    </row>
    <row r="13" spans="1:17" ht="18.2" customHeight="1" x14ac:dyDescent="0.25">
      <c r="A13" s="6"/>
      <c r="B13" s="7"/>
      <c r="C13" s="7"/>
      <c r="D13" s="7"/>
      <c r="E13" s="7"/>
      <c r="F13" s="5"/>
      <c r="G13" s="5"/>
      <c r="H13" s="5"/>
      <c r="I13" s="5"/>
      <c r="J13" s="3"/>
      <c r="K13" s="3"/>
      <c r="L13" s="45" t="s">
        <v>3</v>
      </c>
      <c r="M13" s="45"/>
      <c r="N13" s="45"/>
      <c r="O13" s="45"/>
      <c r="P13" s="46"/>
      <c r="Q13" s="1" t="s">
        <v>4</v>
      </c>
    </row>
    <row r="14" spans="1:17" ht="18.2" customHeight="1" x14ac:dyDescent="0.25">
      <c r="A14" s="6"/>
      <c r="B14" s="7"/>
      <c r="C14" s="7"/>
      <c r="D14" s="7"/>
      <c r="E14" s="7"/>
      <c r="F14" s="5"/>
      <c r="G14" s="5"/>
      <c r="H14" s="5" t="s">
        <v>5</v>
      </c>
      <c r="I14" s="5"/>
      <c r="J14" s="3"/>
      <c r="K14" s="3"/>
      <c r="L14" s="45"/>
      <c r="M14" s="45"/>
      <c r="N14" s="45"/>
      <c r="O14" s="45"/>
      <c r="P14" s="46"/>
    </row>
    <row r="15" spans="1:17" ht="18.2" customHeight="1" x14ac:dyDescent="0.25">
      <c r="A15" s="6"/>
      <c r="B15" s="7"/>
      <c r="C15" s="7"/>
      <c r="D15" s="7"/>
      <c r="E15" s="7"/>
      <c r="F15" s="5"/>
      <c r="G15" s="5"/>
      <c r="H15" s="5"/>
      <c r="I15" s="5"/>
      <c r="J15" s="5" t="s">
        <v>6</v>
      </c>
      <c r="K15" s="5"/>
      <c r="L15" s="45" t="s">
        <v>7</v>
      </c>
      <c r="M15" s="46"/>
      <c r="N15" s="46"/>
      <c r="O15" s="46"/>
      <c r="P15" s="46"/>
    </row>
    <row r="16" spans="1:17" ht="18.2" customHeight="1" x14ac:dyDescent="0.25">
      <c r="A16" s="6"/>
      <c r="B16" s="7"/>
      <c r="C16" s="7"/>
      <c r="D16" s="7"/>
      <c r="E16" s="7"/>
      <c r="F16" s="5"/>
      <c r="G16" s="5"/>
      <c r="H16" s="5"/>
      <c r="I16" s="5"/>
      <c r="J16" s="5"/>
      <c r="K16" s="5"/>
      <c r="L16" s="45" t="s">
        <v>8</v>
      </c>
      <c r="M16" s="46"/>
      <c r="N16" s="46"/>
      <c r="O16" s="46"/>
      <c r="P16" s="46"/>
    </row>
    <row r="17" spans="2:18" ht="17.100000000000001" customHeight="1" x14ac:dyDescent="0.25">
      <c r="B17" s="106" t="s">
        <v>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3"/>
    </row>
    <row r="18" spans="2:18" ht="17.100000000000001" customHeight="1" x14ac:dyDescent="0.25">
      <c r="B18" s="106" t="s">
        <v>10</v>
      </c>
      <c r="C18" s="106"/>
      <c r="D18" s="106"/>
      <c r="E18" s="106"/>
      <c r="F18" s="9" t="s">
        <v>131</v>
      </c>
      <c r="G18" s="8"/>
      <c r="H18" s="10"/>
      <c r="I18" s="5"/>
      <c r="J18" s="3"/>
      <c r="K18" s="3"/>
      <c r="L18" s="3"/>
      <c r="M18" s="3"/>
      <c r="N18" s="3"/>
      <c r="O18" s="3"/>
      <c r="P18" s="3"/>
    </row>
    <row r="19" spans="2:18" ht="14.1" customHeight="1" x14ac:dyDescent="0.25">
      <c r="B19" s="98" t="s">
        <v>11</v>
      </c>
      <c r="C19" s="98" t="s">
        <v>12</v>
      </c>
      <c r="D19" s="98" t="s">
        <v>13</v>
      </c>
      <c r="E19" s="96" t="s">
        <v>14</v>
      </c>
      <c r="F19" s="107" t="s">
        <v>15</v>
      </c>
      <c r="G19" s="107"/>
      <c r="H19" s="107"/>
      <c r="I19" s="108" t="s">
        <v>16</v>
      </c>
      <c r="J19" s="98" t="s">
        <v>17</v>
      </c>
      <c r="K19" s="98"/>
      <c r="L19" s="98"/>
      <c r="M19" s="98" t="s">
        <v>18</v>
      </c>
      <c r="N19" s="98"/>
      <c r="O19" s="98"/>
      <c r="P19" s="98"/>
    </row>
    <row r="20" spans="2:18" ht="32.65" customHeight="1" x14ac:dyDescent="0.25">
      <c r="B20" s="98"/>
      <c r="C20" s="98"/>
      <c r="D20" s="98"/>
      <c r="E20" s="96"/>
      <c r="F20" s="12" t="s">
        <v>19</v>
      </c>
      <c r="G20" s="12" t="s">
        <v>20</v>
      </c>
      <c r="H20" s="13" t="s">
        <v>21</v>
      </c>
      <c r="I20" s="108"/>
      <c r="J20" s="11" t="s">
        <v>22</v>
      </c>
      <c r="K20" s="11" t="s">
        <v>23</v>
      </c>
      <c r="L20" s="11" t="s">
        <v>24</v>
      </c>
      <c r="M20" s="11" t="s">
        <v>25</v>
      </c>
      <c r="N20" s="11" t="s">
        <v>26</v>
      </c>
      <c r="O20" s="11" t="s">
        <v>27</v>
      </c>
      <c r="P20" s="11" t="s">
        <v>28</v>
      </c>
      <c r="R20" s="55"/>
    </row>
    <row r="21" spans="2:18" ht="29.1" customHeight="1" x14ac:dyDescent="0.25">
      <c r="B21" s="96" t="s">
        <v>29</v>
      </c>
      <c r="C21" s="13" t="s">
        <v>30</v>
      </c>
      <c r="D21" s="13"/>
      <c r="E21" s="14"/>
      <c r="F21" s="15"/>
      <c r="G21" s="15"/>
      <c r="H21" s="16"/>
      <c r="I21" s="47"/>
      <c r="J21" s="11"/>
      <c r="K21" s="11"/>
      <c r="L21" s="11"/>
      <c r="M21" s="11"/>
      <c r="N21" s="11"/>
      <c r="O21" s="11"/>
      <c r="P21" s="11"/>
    </row>
    <row r="22" spans="2:18" ht="17.100000000000001" customHeight="1" x14ac:dyDescent="0.25">
      <c r="B22" s="96"/>
      <c r="C22" s="17" t="s">
        <v>31</v>
      </c>
      <c r="D22" s="13">
        <v>173</v>
      </c>
      <c r="E22" s="14" t="s">
        <v>32</v>
      </c>
      <c r="F22" s="18">
        <v>9.0399999999999991</v>
      </c>
      <c r="G22" s="18">
        <v>13.44</v>
      </c>
      <c r="H22" s="18">
        <v>40.159999999999997</v>
      </c>
      <c r="I22" s="18">
        <v>318</v>
      </c>
      <c r="J22" s="18">
        <v>0.21</v>
      </c>
      <c r="K22" s="18">
        <v>0.96</v>
      </c>
      <c r="L22" s="18">
        <v>54.8</v>
      </c>
      <c r="M22" s="18">
        <v>158.65</v>
      </c>
      <c r="N22" s="18">
        <v>264.86</v>
      </c>
      <c r="O22" s="18">
        <v>72.05</v>
      </c>
      <c r="P22" s="18">
        <v>2.09</v>
      </c>
    </row>
    <row r="23" spans="2:18" ht="17.100000000000001" customHeight="1" x14ac:dyDescent="0.25">
      <c r="B23" s="96"/>
      <c r="C23" s="17" t="s">
        <v>33</v>
      </c>
      <c r="D23" s="13">
        <v>2</v>
      </c>
      <c r="E23" s="14" t="s">
        <v>34</v>
      </c>
      <c r="F23" s="18">
        <v>2.36</v>
      </c>
      <c r="G23" s="18">
        <v>7.49</v>
      </c>
      <c r="H23" s="18">
        <v>14.89</v>
      </c>
      <c r="I23" s="18">
        <v>136</v>
      </c>
      <c r="J23" s="18">
        <v>3.4000000000000002E-2</v>
      </c>
      <c r="K23" s="18">
        <v>0</v>
      </c>
      <c r="L23" s="18">
        <v>40</v>
      </c>
      <c r="M23" s="18">
        <v>11</v>
      </c>
      <c r="N23" s="18">
        <v>22.5</v>
      </c>
      <c r="O23" s="18">
        <v>8</v>
      </c>
      <c r="P23" s="18">
        <v>0.6</v>
      </c>
    </row>
    <row r="24" spans="2:18" ht="17.100000000000001" customHeight="1" x14ac:dyDescent="0.25">
      <c r="B24" s="96"/>
      <c r="C24" s="19" t="s">
        <v>35</v>
      </c>
      <c r="D24" s="20">
        <v>379</v>
      </c>
      <c r="E24" s="11">
        <v>200</v>
      </c>
      <c r="F24" s="18">
        <v>3.17</v>
      </c>
      <c r="G24" s="18">
        <v>2.68</v>
      </c>
      <c r="H24" s="18">
        <v>15.95</v>
      </c>
      <c r="I24" s="18">
        <v>100.6</v>
      </c>
      <c r="J24" s="48">
        <v>4.3999999999999997E-2</v>
      </c>
      <c r="K24" s="18">
        <v>1.3</v>
      </c>
      <c r="L24" s="18">
        <v>20</v>
      </c>
      <c r="M24" s="18">
        <v>125.78</v>
      </c>
      <c r="N24" s="18">
        <v>90</v>
      </c>
      <c r="O24" s="18">
        <v>14</v>
      </c>
      <c r="P24" s="18">
        <v>0.13</v>
      </c>
    </row>
    <row r="25" spans="2:18" ht="17.100000000000001" customHeight="1" x14ac:dyDescent="0.25">
      <c r="B25" s="96"/>
      <c r="C25" s="17" t="s">
        <v>36</v>
      </c>
      <c r="D25" s="13">
        <v>338</v>
      </c>
      <c r="E25" s="14" t="s">
        <v>37</v>
      </c>
      <c r="F25" s="18">
        <v>0.4</v>
      </c>
      <c r="G25" s="18">
        <v>0.4</v>
      </c>
      <c r="H25" s="18">
        <v>9.8000000000000007</v>
      </c>
      <c r="I25" s="18">
        <v>47</v>
      </c>
      <c r="J25" s="18">
        <v>0.03</v>
      </c>
      <c r="K25" s="18">
        <v>10</v>
      </c>
      <c r="L25" s="18">
        <v>0</v>
      </c>
      <c r="M25" s="18">
        <v>16</v>
      </c>
      <c r="N25" s="18">
        <v>11</v>
      </c>
      <c r="O25" s="18">
        <v>9</v>
      </c>
      <c r="P25" s="18">
        <v>2.2000000000000002</v>
      </c>
    </row>
    <row r="26" spans="2:18" ht="17.100000000000001" customHeight="1" x14ac:dyDescent="0.25">
      <c r="B26" s="96"/>
      <c r="C26" s="21" t="s">
        <v>38</v>
      </c>
      <c r="D26" s="13"/>
      <c r="E26" s="22"/>
      <c r="F26" s="23">
        <f>SUM(F22:F25)</f>
        <v>14.969999999999999</v>
      </c>
      <c r="G26" s="23">
        <f>SUM(G22:G25)</f>
        <v>24.009999999999998</v>
      </c>
      <c r="H26" s="23">
        <f>SUM(H22:H25)</f>
        <v>80.8</v>
      </c>
      <c r="I26" s="23">
        <f>SUM(I22:I25)</f>
        <v>601.6</v>
      </c>
      <c r="J26" s="23">
        <f>SUM(J22:J25)</f>
        <v>0.31799999999999995</v>
      </c>
      <c r="K26" s="23">
        <f>SUM(K21:K25)</f>
        <v>12.26</v>
      </c>
      <c r="L26" s="23">
        <f>SUM(L22:L25)</f>
        <v>114.8</v>
      </c>
      <c r="M26" s="23">
        <f>SUM(M22:M25)</f>
        <v>311.43</v>
      </c>
      <c r="N26" s="23">
        <f>SUM(N22:N25)</f>
        <v>388.36</v>
      </c>
      <c r="O26" s="23">
        <f>SUM(O22:O25)</f>
        <v>103.05</v>
      </c>
      <c r="P26" s="23">
        <f>SUM(P22:P25)</f>
        <v>5.0199999999999996</v>
      </c>
    </row>
    <row r="27" spans="2:18" ht="17.100000000000001" customHeight="1" x14ac:dyDescent="0.25">
      <c r="B27" s="96"/>
      <c r="C27" s="13" t="s">
        <v>39</v>
      </c>
      <c r="D27" s="13"/>
      <c r="E27" s="14"/>
      <c r="F27" s="15"/>
      <c r="G27" s="15"/>
      <c r="H27" s="16"/>
      <c r="I27" s="47"/>
      <c r="J27" s="11"/>
      <c r="K27" s="11"/>
      <c r="L27" s="11"/>
      <c r="M27" s="11"/>
      <c r="N27" s="11"/>
      <c r="O27" s="11"/>
      <c r="P27" s="11"/>
    </row>
    <row r="28" spans="2:18" ht="17.100000000000001" customHeight="1" x14ac:dyDescent="0.25">
      <c r="B28" s="96"/>
      <c r="C28" s="19" t="s">
        <v>132</v>
      </c>
      <c r="D28" s="20">
        <v>47</v>
      </c>
      <c r="E28" s="14" t="s">
        <v>37</v>
      </c>
      <c r="F28" s="24">
        <v>1.71</v>
      </c>
      <c r="G28" s="24">
        <v>5</v>
      </c>
      <c r="H28" s="24">
        <v>8.4600000000000009</v>
      </c>
      <c r="I28" s="24" t="s">
        <v>133</v>
      </c>
      <c r="J28" s="48">
        <v>0.02</v>
      </c>
      <c r="K28" s="18">
        <v>19.809999999999999</v>
      </c>
      <c r="L28" s="18">
        <v>0</v>
      </c>
      <c r="M28" s="18">
        <v>52.54</v>
      </c>
      <c r="N28" s="18">
        <v>28.31</v>
      </c>
      <c r="O28" s="18">
        <v>16.010000000000002</v>
      </c>
      <c r="P28" s="18">
        <v>0.67</v>
      </c>
    </row>
    <row r="29" spans="2:18" ht="17.100000000000001" customHeight="1" x14ac:dyDescent="0.25">
      <c r="B29" s="96"/>
      <c r="C29" s="25" t="s">
        <v>40</v>
      </c>
      <c r="D29" s="26">
        <v>101</v>
      </c>
      <c r="E29" s="27" t="s">
        <v>41</v>
      </c>
      <c r="F29" s="28">
        <v>1.97</v>
      </c>
      <c r="G29" s="29">
        <v>2.71</v>
      </c>
      <c r="H29" s="28">
        <v>12.11</v>
      </c>
      <c r="I29" s="49">
        <v>85.75</v>
      </c>
      <c r="J29" s="28">
        <v>0.09</v>
      </c>
      <c r="K29" s="28">
        <v>8.25</v>
      </c>
      <c r="L29" s="28">
        <v>0</v>
      </c>
      <c r="M29" s="28">
        <v>26.7</v>
      </c>
      <c r="N29" s="28">
        <v>55.97</v>
      </c>
      <c r="O29" s="28">
        <v>22.77</v>
      </c>
      <c r="P29" s="28">
        <v>0.88</v>
      </c>
    </row>
    <row r="30" spans="2:18" ht="17.100000000000001" customHeight="1" x14ac:dyDescent="0.25">
      <c r="B30" s="96"/>
      <c r="C30" s="17" t="s">
        <v>42</v>
      </c>
      <c r="D30" s="13">
        <v>289</v>
      </c>
      <c r="E30" s="14" t="s">
        <v>43</v>
      </c>
      <c r="F30" s="18">
        <v>14.06</v>
      </c>
      <c r="G30" s="18">
        <v>13.2</v>
      </c>
      <c r="H30" s="18">
        <v>17.8</v>
      </c>
      <c r="I30" s="18">
        <v>246</v>
      </c>
      <c r="J30" s="48">
        <v>0.08</v>
      </c>
      <c r="K30" s="18">
        <v>13.24</v>
      </c>
      <c r="L30" s="18">
        <v>17.100000000000001</v>
      </c>
      <c r="M30" s="18">
        <v>42.56</v>
      </c>
      <c r="N30" s="18">
        <v>126.75</v>
      </c>
      <c r="O30" s="18">
        <v>44.61</v>
      </c>
      <c r="P30" s="18">
        <v>2.16</v>
      </c>
    </row>
    <row r="31" spans="2:18" ht="17.100000000000001" customHeight="1" x14ac:dyDescent="0.25">
      <c r="B31" s="96"/>
      <c r="C31" s="17" t="s">
        <v>44</v>
      </c>
      <c r="D31" s="13" t="s">
        <v>45</v>
      </c>
      <c r="E31" s="14" t="s">
        <v>46</v>
      </c>
      <c r="F31" s="18">
        <v>5.18</v>
      </c>
      <c r="G31" s="18">
        <v>1.72</v>
      </c>
      <c r="H31" s="18">
        <v>24.73</v>
      </c>
      <c r="I31" s="50">
        <v>135</v>
      </c>
      <c r="J31" s="18">
        <v>0.23499999999999999</v>
      </c>
      <c r="K31" s="18">
        <v>0.1</v>
      </c>
      <c r="L31" s="18">
        <v>0</v>
      </c>
      <c r="M31" s="18">
        <v>69</v>
      </c>
      <c r="N31" s="18">
        <v>76.5</v>
      </c>
      <c r="O31" s="18">
        <v>23</v>
      </c>
      <c r="P31" s="18">
        <v>1.76</v>
      </c>
    </row>
    <row r="32" spans="2:18" ht="17.100000000000001" customHeight="1" x14ac:dyDescent="0.25">
      <c r="B32" s="96"/>
      <c r="C32" s="19" t="s">
        <v>47</v>
      </c>
      <c r="D32" s="20" t="s">
        <v>45</v>
      </c>
      <c r="E32" s="14" t="s">
        <v>48</v>
      </c>
      <c r="F32" s="18">
        <v>2.64</v>
      </c>
      <c r="G32" s="18">
        <v>0.48</v>
      </c>
      <c r="H32" s="18">
        <v>13.36</v>
      </c>
      <c r="I32" s="50">
        <v>69.599999999999994</v>
      </c>
      <c r="J32" s="48">
        <v>7.1999999999999995E-2</v>
      </c>
      <c r="K32" s="18">
        <v>0</v>
      </c>
      <c r="L32" s="18">
        <v>0</v>
      </c>
      <c r="M32" s="18">
        <v>14</v>
      </c>
      <c r="N32" s="18">
        <v>63.2</v>
      </c>
      <c r="O32" s="18">
        <v>18.8</v>
      </c>
      <c r="P32" s="18">
        <v>1.56</v>
      </c>
    </row>
    <row r="33" spans="2:16" ht="17.100000000000001" customHeight="1" x14ac:dyDescent="0.25">
      <c r="B33" s="96"/>
      <c r="C33" s="17" t="s">
        <v>49</v>
      </c>
      <c r="D33" s="13">
        <v>349</v>
      </c>
      <c r="E33" s="14" t="s">
        <v>50</v>
      </c>
      <c r="F33" s="18">
        <v>0.66</v>
      </c>
      <c r="G33" s="18">
        <v>0.09</v>
      </c>
      <c r="H33" s="18">
        <v>32.01</v>
      </c>
      <c r="I33" s="18">
        <v>132.80000000000001</v>
      </c>
      <c r="J33" s="18">
        <v>0.02</v>
      </c>
      <c r="K33" s="18">
        <v>1</v>
      </c>
      <c r="L33" s="18">
        <v>0</v>
      </c>
      <c r="M33" s="18">
        <v>6</v>
      </c>
      <c r="N33" s="18">
        <v>46</v>
      </c>
      <c r="O33" s="18">
        <v>33</v>
      </c>
      <c r="P33" s="18">
        <v>1</v>
      </c>
    </row>
    <row r="34" spans="2:16" ht="17.100000000000001" customHeight="1" x14ac:dyDescent="0.25">
      <c r="B34" s="96"/>
      <c r="C34" s="30" t="s">
        <v>51</v>
      </c>
      <c r="D34" s="20"/>
      <c r="E34" s="31"/>
      <c r="F34" s="23">
        <f t="shared" ref="F34:P34" si="0">SUM(F28:F33)</f>
        <v>26.220000000000002</v>
      </c>
      <c r="G34" s="23">
        <f t="shared" si="0"/>
        <v>23.2</v>
      </c>
      <c r="H34" s="23">
        <f t="shared" si="0"/>
        <v>108.47</v>
      </c>
      <c r="I34" s="23">
        <f t="shared" si="0"/>
        <v>669.15000000000009</v>
      </c>
      <c r="J34" s="23">
        <f t="shared" si="0"/>
        <v>0.51700000000000002</v>
      </c>
      <c r="K34" s="23">
        <f t="shared" si="0"/>
        <v>42.4</v>
      </c>
      <c r="L34" s="23">
        <f t="shared" si="0"/>
        <v>17.100000000000001</v>
      </c>
      <c r="M34" s="23">
        <f t="shared" si="0"/>
        <v>210.8</v>
      </c>
      <c r="N34" s="23">
        <f t="shared" si="0"/>
        <v>396.72999999999996</v>
      </c>
      <c r="O34" s="23">
        <f t="shared" si="0"/>
        <v>158.19</v>
      </c>
      <c r="P34" s="23">
        <f t="shared" si="0"/>
        <v>8.0299999999999994</v>
      </c>
    </row>
    <row r="35" spans="2:16" s="1" customFormat="1" ht="17.100000000000001" customHeight="1" x14ac:dyDescent="0.25">
      <c r="B35" s="96"/>
      <c r="C35" s="30" t="s">
        <v>52</v>
      </c>
      <c r="D35" s="20"/>
      <c r="E35" s="11"/>
      <c r="F35" s="32">
        <f t="shared" ref="F35:P35" si="1">F26+F34</f>
        <v>41.19</v>
      </c>
      <c r="G35" s="32">
        <f t="shared" si="1"/>
        <v>47.209999999999994</v>
      </c>
      <c r="H35" s="32">
        <f t="shared" si="1"/>
        <v>189.26999999999998</v>
      </c>
      <c r="I35" s="32">
        <f t="shared" si="1"/>
        <v>1270.75</v>
      </c>
      <c r="J35" s="32">
        <f t="shared" si="1"/>
        <v>0.83499999999999996</v>
      </c>
      <c r="K35" s="32">
        <f t="shared" si="1"/>
        <v>54.66</v>
      </c>
      <c r="L35" s="32">
        <f t="shared" si="1"/>
        <v>131.9</v>
      </c>
      <c r="M35" s="32">
        <f t="shared" si="1"/>
        <v>522.23</v>
      </c>
      <c r="N35" s="32">
        <f t="shared" si="1"/>
        <v>785.08999999999992</v>
      </c>
      <c r="O35" s="32">
        <f t="shared" si="1"/>
        <v>261.24</v>
      </c>
      <c r="P35" s="32">
        <f t="shared" si="1"/>
        <v>13.049999999999999</v>
      </c>
    </row>
    <row r="36" spans="2:16" ht="17.100000000000001" customHeight="1" x14ac:dyDescent="0.25">
      <c r="B36" s="12"/>
      <c r="C36" s="12"/>
      <c r="D36" s="12"/>
      <c r="E36" s="12"/>
      <c r="F36" s="33"/>
      <c r="G36" s="33"/>
      <c r="H36" s="33"/>
      <c r="I36" s="33"/>
      <c r="J36" s="48"/>
      <c r="K36" s="48"/>
      <c r="L36" s="48"/>
      <c r="M36" s="48"/>
      <c r="N36" s="48"/>
      <c r="O36" s="48"/>
      <c r="P36" s="48"/>
    </row>
    <row r="37" spans="2:16" ht="17.100000000000001" customHeight="1" x14ac:dyDescent="0.25">
      <c r="B37" s="96" t="s">
        <v>53</v>
      </c>
      <c r="C37" s="11" t="s">
        <v>30</v>
      </c>
      <c r="D37" s="11"/>
      <c r="E37" s="11"/>
      <c r="F37" s="34"/>
      <c r="G37" s="34"/>
      <c r="H37" s="35"/>
      <c r="I37" s="51"/>
      <c r="J37" s="52"/>
      <c r="K37" s="18"/>
      <c r="L37" s="53"/>
      <c r="M37" s="18"/>
      <c r="N37" s="18"/>
      <c r="O37" s="18"/>
      <c r="P37" s="18"/>
    </row>
    <row r="38" spans="2:16" ht="17.100000000000001" customHeight="1" x14ac:dyDescent="0.25">
      <c r="B38" s="96"/>
      <c r="C38" s="38" t="s">
        <v>136</v>
      </c>
      <c r="D38" s="94">
        <v>303</v>
      </c>
      <c r="E38" s="14" t="s">
        <v>63</v>
      </c>
      <c r="F38" s="18">
        <v>10.23</v>
      </c>
      <c r="G38" s="18">
        <v>11.04</v>
      </c>
      <c r="H38" s="18">
        <v>46.08</v>
      </c>
      <c r="I38" s="50">
        <v>323.75</v>
      </c>
      <c r="J38" s="48">
        <v>0.14000000000000001</v>
      </c>
      <c r="K38" s="18">
        <v>0</v>
      </c>
      <c r="L38" s="54">
        <v>0</v>
      </c>
      <c r="M38" s="54">
        <v>30.52</v>
      </c>
      <c r="N38" s="54">
        <v>136.44999999999999</v>
      </c>
      <c r="O38" s="18">
        <v>162.47999999999999</v>
      </c>
      <c r="P38" s="18">
        <v>5.47</v>
      </c>
    </row>
    <row r="39" spans="2:16" ht="17.100000000000001" customHeight="1" x14ac:dyDescent="0.25">
      <c r="B39" s="96"/>
      <c r="C39" s="17" t="s">
        <v>104</v>
      </c>
      <c r="D39" s="94">
        <v>288</v>
      </c>
      <c r="E39" s="14" t="s">
        <v>37</v>
      </c>
      <c r="F39" s="18">
        <v>45.16</v>
      </c>
      <c r="G39" s="18">
        <v>23.47</v>
      </c>
      <c r="H39" s="18">
        <v>0.43</v>
      </c>
      <c r="I39" s="18">
        <v>298.2</v>
      </c>
      <c r="J39" s="18">
        <v>0.04</v>
      </c>
      <c r="K39" s="18">
        <v>2.14</v>
      </c>
      <c r="L39" s="18">
        <v>96</v>
      </c>
      <c r="M39" s="18">
        <v>50.9</v>
      </c>
      <c r="N39" s="18">
        <v>167</v>
      </c>
      <c r="O39" s="18">
        <v>18.43</v>
      </c>
      <c r="P39" s="18">
        <v>1.72</v>
      </c>
    </row>
    <row r="40" spans="2:16" ht="17.100000000000001" customHeight="1" x14ac:dyDescent="0.25">
      <c r="B40" s="96"/>
      <c r="C40" s="17" t="s">
        <v>44</v>
      </c>
      <c r="D40" s="94" t="s">
        <v>45</v>
      </c>
      <c r="E40" s="14" t="s">
        <v>48</v>
      </c>
      <c r="F40" s="18">
        <v>1.68</v>
      </c>
      <c r="G40" s="18">
        <v>0.33</v>
      </c>
      <c r="H40" s="18">
        <v>14.82</v>
      </c>
      <c r="I40" s="18">
        <v>68.97</v>
      </c>
      <c r="J40" s="18">
        <v>7.1999999999999995E-2</v>
      </c>
      <c r="K40" s="18">
        <v>0</v>
      </c>
      <c r="L40" s="18">
        <v>0.4</v>
      </c>
      <c r="M40" s="18">
        <v>6.9</v>
      </c>
      <c r="N40" s="18">
        <v>63.2</v>
      </c>
      <c r="O40" s="18">
        <v>7.5</v>
      </c>
      <c r="P40" s="18">
        <v>0.93</v>
      </c>
    </row>
    <row r="41" spans="2:16" ht="17.100000000000001" customHeight="1" x14ac:dyDescent="0.25">
      <c r="B41" s="96"/>
      <c r="C41" s="19" t="s">
        <v>57</v>
      </c>
      <c r="D41" s="20">
        <v>376</v>
      </c>
      <c r="E41" s="95" t="s">
        <v>32</v>
      </c>
      <c r="F41" s="24">
        <v>7.0000000000000007E-2</v>
      </c>
      <c r="G41" s="24">
        <v>0.02</v>
      </c>
      <c r="H41" s="24">
        <v>15</v>
      </c>
      <c r="I41" s="24">
        <v>60</v>
      </c>
      <c r="J41" s="18">
        <v>0</v>
      </c>
      <c r="K41" s="18">
        <v>0.03</v>
      </c>
      <c r="L41" s="18">
        <v>0</v>
      </c>
      <c r="M41" s="18">
        <v>11.1</v>
      </c>
      <c r="N41" s="18">
        <v>2.8</v>
      </c>
      <c r="O41" s="18">
        <v>1.4</v>
      </c>
      <c r="P41" s="18">
        <v>0.28000000000000003</v>
      </c>
    </row>
    <row r="42" spans="2:16" ht="17.100000000000001" customHeight="1" x14ac:dyDescent="0.25">
      <c r="B42" s="96"/>
      <c r="C42" s="38" t="s">
        <v>76</v>
      </c>
      <c r="D42" s="94" t="s">
        <v>45</v>
      </c>
      <c r="E42" s="95">
        <v>25</v>
      </c>
      <c r="F42" s="24">
        <v>6.7</v>
      </c>
      <c r="G42" s="24">
        <v>7.55</v>
      </c>
      <c r="H42" s="24">
        <v>72.06</v>
      </c>
      <c r="I42" s="24">
        <v>383</v>
      </c>
      <c r="J42" s="18">
        <v>0.02</v>
      </c>
      <c r="K42" s="18">
        <v>0</v>
      </c>
      <c r="L42" s="18">
        <v>13</v>
      </c>
      <c r="M42" s="18">
        <v>19.75</v>
      </c>
      <c r="N42" s="18">
        <v>17.399999999999999</v>
      </c>
      <c r="O42" s="18">
        <v>27.8</v>
      </c>
      <c r="P42" s="18">
        <v>1.43</v>
      </c>
    </row>
    <row r="43" spans="2:16" ht="17.100000000000001" customHeight="1" x14ac:dyDescent="0.25">
      <c r="B43" s="96"/>
      <c r="C43" s="30" t="s">
        <v>51</v>
      </c>
      <c r="D43" s="20"/>
      <c r="E43" s="31"/>
      <c r="F43" s="23">
        <f>SUM(F38:F42)</f>
        <v>63.84</v>
      </c>
      <c r="G43" s="23">
        <f>SUM(G37:G42)</f>
        <v>42.41</v>
      </c>
      <c r="H43" s="23">
        <f t="shared" ref="H43:P43" si="2">SUM(H38:H42)</f>
        <v>148.38999999999999</v>
      </c>
      <c r="I43" s="23">
        <f t="shared" si="2"/>
        <v>1133.92</v>
      </c>
      <c r="J43" s="23">
        <f t="shared" si="2"/>
        <v>0.27200000000000002</v>
      </c>
      <c r="K43" s="23">
        <f t="shared" si="2"/>
        <v>2.17</v>
      </c>
      <c r="L43" s="23">
        <f t="shared" si="2"/>
        <v>109.4</v>
      </c>
      <c r="M43" s="23">
        <f t="shared" si="2"/>
        <v>119.17</v>
      </c>
      <c r="N43" s="23">
        <f t="shared" si="2"/>
        <v>386.84999999999997</v>
      </c>
      <c r="O43" s="23">
        <f t="shared" si="2"/>
        <v>217.61</v>
      </c>
      <c r="P43" s="23">
        <f t="shared" si="2"/>
        <v>9.8299999999999983</v>
      </c>
    </row>
    <row r="44" spans="2:16" ht="17.100000000000001" customHeight="1" x14ac:dyDescent="0.25">
      <c r="B44" s="96"/>
      <c r="C44" s="20" t="s">
        <v>39</v>
      </c>
      <c r="D44" s="20"/>
      <c r="E44" s="37"/>
      <c r="F44" s="18"/>
      <c r="G44" s="24"/>
      <c r="H44" s="18"/>
      <c r="I44" s="50"/>
      <c r="J44" s="18"/>
      <c r="K44" s="18"/>
      <c r="L44" s="18"/>
      <c r="M44" s="18"/>
      <c r="N44" s="18"/>
      <c r="O44" s="18"/>
      <c r="P44" s="18"/>
    </row>
    <row r="45" spans="2:16" ht="20.100000000000001" customHeight="1" x14ac:dyDescent="0.25">
      <c r="B45" s="96"/>
      <c r="C45" s="38" t="s">
        <v>58</v>
      </c>
      <c r="D45" s="13">
        <v>73</v>
      </c>
      <c r="E45" s="37" t="s">
        <v>37</v>
      </c>
      <c r="F45" s="18">
        <v>2.74</v>
      </c>
      <c r="G45" s="24">
        <v>7.19</v>
      </c>
      <c r="H45" s="18">
        <v>14.55</v>
      </c>
      <c r="I45" s="50">
        <v>133.80000000000001</v>
      </c>
      <c r="J45" s="18">
        <v>0.02</v>
      </c>
      <c r="K45" s="18">
        <v>4.6900000000000004</v>
      </c>
      <c r="L45" s="18">
        <v>0</v>
      </c>
      <c r="M45" s="18">
        <v>90.94</v>
      </c>
      <c r="N45" s="18">
        <v>24.01</v>
      </c>
      <c r="O45" s="18">
        <v>18.100000000000001</v>
      </c>
      <c r="P45" s="18">
        <v>2.2000000000000002</v>
      </c>
    </row>
    <row r="46" spans="2:16" ht="17.100000000000001" customHeight="1" x14ac:dyDescent="0.25">
      <c r="B46" s="96"/>
      <c r="C46" s="39" t="s">
        <v>59</v>
      </c>
      <c r="D46" s="20">
        <v>82</v>
      </c>
      <c r="E46" s="37" t="s">
        <v>60</v>
      </c>
      <c r="F46" s="18">
        <v>1.8</v>
      </c>
      <c r="G46" s="18">
        <v>4.92</v>
      </c>
      <c r="H46" s="18">
        <v>10.93</v>
      </c>
      <c r="I46" s="50">
        <v>103.75</v>
      </c>
      <c r="J46" s="18">
        <v>0.05</v>
      </c>
      <c r="K46" s="18">
        <v>10.68</v>
      </c>
      <c r="L46" s="18">
        <v>0</v>
      </c>
      <c r="M46" s="18">
        <v>49.73</v>
      </c>
      <c r="N46" s="18">
        <v>54.6</v>
      </c>
      <c r="O46" s="18">
        <v>26.13</v>
      </c>
      <c r="P46" s="18">
        <v>1.23</v>
      </c>
    </row>
    <row r="47" spans="2:16" ht="17.100000000000001" customHeight="1" x14ac:dyDescent="0.25">
      <c r="B47" s="96"/>
      <c r="C47" s="39" t="s">
        <v>61</v>
      </c>
      <c r="D47" s="20">
        <v>268</v>
      </c>
      <c r="E47" s="37" t="s">
        <v>37</v>
      </c>
      <c r="F47" s="18">
        <v>14.4</v>
      </c>
      <c r="G47" s="24">
        <v>20.49</v>
      </c>
      <c r="H47" s="18">
        <v>12.01</v>
      </c>
      <c r="I47" s="50">
        <v>322</v>
      </c>
      <c r="J47" s="48">
        <v>0.08</v>
      </c>
      <c r="K47" s="18">
        <v>0</v>
      </c>
      <c r="L47" s="18">
        <v>44.8</v>
      </c>
      <c r="M47" s="18">
        <v>11.65</v>
      </c>
      <c r="N47" s="18">
        <v>188.8</v>
      </c>
      <c r="O47" s="18">
        <v>27.81</v>
      </c>
      <c r="P47" s="18">
        <v>2.48</v>
      </c>
    </row>
    <row r="48" spans="2:16" ht="17.100000000000001" customHeight="1" x14ac:dyDescent="0.25">
      <c r="B48" s="96"/>
      <c r="C48" s="39" t="s">
        <v>62</v>
      </c>
      <c r="D48" s="20">
        <v>202</v>
      </c>
      <c r="E48" s="37" t="s">
        <v>63</v>
      </c>
      <c r="F48" s="18">
        <v>6.73</v>
      </c>
      <c r="G48" s="18">
        <v>7.14</v>
      </c>
      <c r="H48" s="18">
        <v>37.56</v>
      </c>
      <c r="I48" s="50">
        <v>241.38</v>
      </c>
      <c r="J48" s="48">
        <v>7.0000000000000007E-2</v>
      </c>
      <c r="K48" s="18">
        <v>0</v>
      </c>
      <c r="L48" s="18">
        <v>35.24</v>
      </c>
      <c r="M48" s="18">
        <v>14.98</v>
      </c>
      <c r="N48" s="18">
        <v>46.34</v>
      </c>
      <c r="O48" s="18">
        <v>10.039999999999999</v>
      </c>
      <c r="P48" s="18">
        <v>1</v>
      </c>
    </row>
    <row r="49" spans="2:16" ht="17.100000000000001" customHeight="1" x14ac:dyDescent="0.25">
      <c r="B49" s="96"/>
      <c r="C49" s="19" t="s">
        <v>64</v>
      </c>
      <c r="D49" s="20">
        <v>342</v>
      </c>
      <c r="E49" s="11">
        <v>200</v>
      </c>
      <c r="F49" s="18">
        <v>0.16</v>
      </c>
      <c r="G49" s="18">
        <v>0.16</v>
      </c>
      <c r="H49" s="18">
        <v>27.88</v>
      </c>
      <c r="I49" s="18">
        <v>114.6</v>
      </c>
      <c r="J49" s="18">
        <v>1.2E-2</v>
      </c>
      <c r="K49" s="18">
        <v>0.9</v>
      </c>
      <c r="L49" s="18">
        <v>0</v>
      </c>
      <c r="M49" s="18">
        <v>14.18</v>
      </c>
      <c r="N49" s="18">
        <v>4.4000000000000004</v>
      </c>
      <c r="O49" s="18">
        <v>5.14</v>
      </c>
      <c r="P49" s="18">
        <v>0.95</v>
      </c>
    </row>
    <row r="50" spans="2:16" ht="17.100000000000001" customHeight="1" x14ac:dyDescent="0.25">
      <c r="B50" s="96"/>
      <c r="C50" s="39" t="s">
        <v>44</v>
      </c>
      <c r="D50" s="20" t="s">
        <v>45</v>
      </c>
      <c r="E50" s="37" t="s">
        <v>46</v>
      </c>
      <c r="F50" s="18">
        <v>5.18</v>
      </c>
      <c r="G50" s="18">
        <v>1.72</v>
      </c>
      <c r="H50" s="18">
        <v>24.73</v>
      </c>
      <c r="I50" s="50">
        <v>135</v>
      </c>
      <c r="J50" s="18">
        <v>0.23499999999999999</v>
      </c>
      <c r="K50" s="18">
        <v>0.1</v>
      </c>
      <c r="L50" s="18">
        <v>0</v>
      </c>
      <c r="M50" s="18">
        <v>69</v>
      </c>
      <c r="N50" s="18">
        <v>76.5</v>
      </c>
      <c r="O50" s="18">
        <v>23</v>
      </c>
      <c r="P50" s="18">
        <v>1.76</v>
      </c>
    </row>
    <row r="51" spans="2:16" ht="17.100000000000001" customHeight="1" x14ac:dyDescent="0.25">
      <c r="B51" s="96"/>
      <c r="C51" s="19" t="s">
        <v>47</v>
      </c>
      <c r="D51" s="20" t="s">
        <v>45</v>
      </c>
      <c r="E51" s="37" t="s">
        <v>48</v>
      </c>
      <c r="F51" s="18">
        <v>2.64</v>
      </c>
      <c r="G51" s="18">
        <v>0.48</v>
      </c>
      <c r="H51" s="18">
        <v>13.36</v>
      </c>
      <c r="I51" s="50">
        <v>69.599999999999994</v>
      </c>
      <c r="J51" s="48">
        <v>7.1999999999999995E-2</v>
      </c>
      <c r="K51" s="18">
        <v>0</v>
      </c>
      <c r="L51" s="18">
        <v>0</v>
      </c>
      <c r="M51" s="18">
        <v>14</v>
      </c>
      <c r="N51" s="18">
        <v>63.2</v>
      </c>
      <c r="O51" s="18">
        <v>18.8</v>
      </c>
      <c r="P51" s="18">
        <v>1.56</v>
      </c>
    </row>
    <row r="52" spans="2:16" ht="17.100000000000001" customHeight="1" x14ac:dyDescent="0.25">
      <c r="B52" s="96"/>
      <c r="C52" s="30" t="s">
        <v>51</v>
      </c>
      <c r="D52" s="20"/>
      <c r="E52" s="22"/>
      <c r="F52" s="23">
        <f t="shared" ref="F52:P52" si="3">SUM(F45:F51)</f>
        <v>33.65</v>
      </c>
      <c r="G52" s="23">
        <f t="shared" si="3"/>
        <v>42.099999999999987</v>
      </c>
      <c r="H52" s="23">
        <f t="shared" si="3"/>
        <v>141.02000000000001</v>
      </c>
      <c r="I52" s="23">
        <f t="shared" si="3"/>
        <v>1120.1299999999999</v>
      </c>
      <c r="J52" s="23">
        <f t="shared" si="3"/>
        <v>0.53900000000000003</v>
      </c>
      <c r="K52" s="23">
        <f t="shared" si="3"/>
        <v>16.37</v>
      </c>
      <c r="L52" s="23">
        <f t="shared" si="3"/>
        <v>80.039999999999992</v>
      </c>
      <c r="M52" s="23">
        <f t="shared" si="3"/>
        <v>264.48</v>
      </c>
      <c r="N52" s="23">
        <f t="shared" si="3"/>
        <v>457.84999999999997</v>
      </c>
      <c r="O52" s="23">
        <f t="shared" si="3"/>
        <v>129.02000000000001</v>
      </c>
      <c r="P52" s="23">
        <f t="shared" si="3"/>
        <v>11.180000000000001</v>
      </c>
    </row>
    <row r="53" spans="2:16" ht="17.100000000000001" customHeight="1" x14ac:dyDescent="0.25">
      <c r="B53" s="12"/>
      <c r="C53" s="30" t="s">
        <v>52</v>
      </c>
      <c r="D53" s="20"/>
      <c r="E53" s="14"/>
      <c r="F53" s="32">
        <f t="shared" ref="F53:P53" si="4">F43+F52</f>
        <v>97.490000000000009</v>
      </c>
      <c r="G53" s="32">
        <f t="shared" si="4"/>
        <v>84.509999999999991</v>
      </c>
      <c r="H53" s="32">
        <f t="shared" si="4"/>
        <v>289.40999999999997</v>
      </c>
      <c r="I53" s="32">
        <f t="shared" si="4"/>
        <v>2254.0500000000002</v>
      </c>
      <c r="J53" s="32">
        <f t="shared" si="4"/>
        <v>0.81100000000000005</v>
      </c>
      <c r="K53" s="32">
        <f t="shared" si="4"/>
        <v>18.54</v>
      </c>
      <c r="L53" s="32">
        <f t="shared" si="4"/>
        <v>189.44</v>
      </c>
      <c r="M53" s="32">
        <f t="shared" si="4"/>
        <v>383.65000000000003</v>
      </c>
      <c r="N53" s="32">
        <f t="shared" si="4"/>
        <v>844.69999999999993</v>
      </c>
      <c r="O53" s="32">
        <f t="shared" si="4"/>
        <v>346.63</v>
      </c>
      <c r="P53" s="32">
        <f t="shared" si="4"/>
        <v>21.009999999999998</v>
      </c>
    </row>
    <row r="54" spans="2:16" ht="17.100000000000001" customHeight="1" x14ac:dyDescent="0.25">
      <c r="B54" s="97"/>
      <c r="C54" s="96"/>
      <c r="D54" s="96"/>
      <c r="E54" s="96"/>
      <c r="F54" s="96"/>
      <c r="G54" s="96"/>
      <c r="H54" s="96"/>
      <c r="I54" s="96"/>
      <c r="J54" s="48"/>
      <c r="K54" s="48"/>
      <c r="L54" s="53"/>
      <c r="M54" s="48"/>
      <c r="N54" s="48"/>
      <c r="O54" s="48"/>
      <c r="P54" s="48"/>
    </row>
    <row r="55" spans="2:16" ht="17.100000000000001" customHeight="1" x14ac:dyDescent="0.25">
      <c r="B55" s="96" t="s">
        <v>65</v>
      </c>
      <c r="C55" s="40" t="s">
        <v>30</v>
      </c>
      <c r="D55" s="12"/>
      <c r="E55" s="12"/>
      <c r="F55" s="33"/>
      <c r="G55" s="33"/>
      <c r="H55" s="33"/>
      <c r="I55" s="33"/>
      <c r="J55" s="48"/>
      <c r="K55" s="48"/>
      <c r="L55" s="53"/>
      <c r="M55" s="18"/>
      <c r="N55" s="18"/>
      <c r="O55" s="18"/>
      <c r="P55" s="18"/>
    </row>
    <row r="56" spans="2:16" ht="17.100000000000001" customHeight="1" x14ac:dyDescent="0.25">
      <c r="B56" s="96"/>
      <c r="C56" s="19" t="s">
        <v>132</v>
      </c>
      <c r="D56" s="20">
        <v>47</v>
      </c>
      <c r="E56" s="14" t="s">
        <v>37</v>
      </c>
      <c r="F56" s="24">
        <v>1.71</v>
      </c>
      <c r="G56" s="24">
        <v>5</v>
      </c>
      <c r="H56" s="24">
        <v>8.4600000000000009</v>
      </c>
      <c r="I56" s="24" t="s">
        <v>133</v>
      </c>
      <c r="J56" s="48">
        <v>0.02</v>
      </c>
      <c r="K56" s="18">
        <v>19.809999999999999</v>
      </c>
      <c r="L56" s="18">
        <v>0</v>
      </c>
      <c r="M56" s="18">
        <v>52.54</v>
      </c>
      <c r="N56" s="18">
        <v>28.31</v>
      </c>
      <c r="O56" s="18">
        <v>16.010000000000002</v>
      </c>
      <c r="P56" s="18">
        <v>0.67</v>
      </c>
    </row>
    <row r="57" spans="2:16" ht="17.100000000000001" customHeight="1" x14ac:dyDescent="0.25">
      <c r="B57" s="96"/>
      <c r="C57" s="38" t="s">
        <v>66</v>
      </c>
      <c r="D57" s="13">
        <v>284</v>
      </c>
      <c r="E57" s="14" t="s">
        <v>67</v>
      </c>
      <c r="F57" s="18">
        <v>16.77</v>
      </c>
      <c r="G57" s="18">
        <v>18.809999999999999</v>
      </c>
      <c r="H57" s="18">
        <v>20.84</v>
      </c>
      <c r="I57" s="50">
        <v>315</v>
      </c>
      <c r="J57" s="48">
        <v>0.28000000000000003</v>
      </c>
      <c r="K57" s="18">
        <v>5.18</v>
      </c>
      <c r="L57" s="54">
        <v>22.76</v>
      </c>
      <c r="M57" s="54">
        <v>5.18</v>
      </c>
      <c r="N57" s="54">
        <v>322.20999999999998</v>
      </c>
      <c r="O57" s="18">
        <v>109.09</v>
      </c>
      <c r="P57" s="18">
        <v>3.93</v>
      </c>
    </row>
    <row r="58" spans="2:16" ht="17.100000000000001" customHeight="1" x14ac:dyDescent="0.25">
      <c r="B58" s="96"/>
      <c r="C58" s="17" t="s">
        <v>44</v>
      </c>
      <c r="D58" s="13" t="s">
        <v>45</v>
      </c>
      <c r="E58" s="14" t="s">
        <v>48</v>
      </c>
      <c r="F58" s="18">
        <v>1.68</v>
      </c>
      <c r="G58" s="18">
        <v>0.33</v>
      </c>
      <c r="H58" s="18">
        <v>14.82</v>
      </c>
      <c r="I58" s="18">
        <v>68.97</v>
      </c>
      <c r="J58" s="18">
        <v>7.1999999999999995E-2</v>
      </c>
      <c r="K58" s="18">
        <v>0</v>
      </c>
      <c r="L58" s="18">
        <v>0.4</v>
      </c>
      <c r="M58" s="18">
        <v>6.9</v>
      </c>
      <c r="N58" s="18">
        <v>63.2</v>
      </c>
      <c r="O58" s="18">
        <v>7.5</v>
      </c>
      <c r="P58" s="18">
        <v>0.93</v>
      </c>
    </row>
    <row r="59" spans="2:16" ht="17.100000000000001" customHeight="1" x14ac:dyDescent="0.25">
      <c r="B59" s="96"/>
      <c r="C59" s="19" t="s">
        <v>68</v>
      </c>
      <c r="D59" s="20">
        <v>389</v>
      </c>
      <c r="E59" s="11">
        <v>200</v>
      </c>
      <c r="F59" s="24">
        <v>1</v>
      </c>
      <c r="G59" s="24">
        <v>0</v>
      </c>
      <c r="H59" s="24">
        <v>19.8</v>
      </c>
      <c r="I59" s="24">
        <v>84.8</v>
      </c>
      <c r="J59" s="18">
        <v>0.02</v>
      </c>
      <c r="K59" s="18">
        <v>4</v>
      </c>
      <c r="L59" s="18">
        <v>0</v>
      </c>
      <c r="M59" s="18">
        <v>14</v>
      </c>
      <c r="N59" s="18">
        <v>14</v>
      </c>
      <c r="O59" s="18">
        <v>8</v>
      </c>
      <c r="P59" s="18">
        <v>2.8</v>
      </c>
    </row>
    <row r="60" spans="2:16" ht="17.100000000000001" customHeight="1" x14ac:dyDescent="0.25">
      <c r="B60" s="96"/>
      <c r="C60" s="17" t="s">
        <v>69</v>
      </c>
      <c r="D60" s="13">
        <v>338</v>
      </c>
      <c r="E60" s="14" t="s">
        <v>37</v>
      </c>
      <c r="F60" s="18">
        <v>0.4</v>
      </c>
      <c r="G60" s="18">
        <v>0.4</v>
      </c>
      <c r="H60" s="18">
        <v>9.8000000000000007</v>
      </c>
      <c r="I60" s="18">
        <v>47</v>
      </c>
      <c r="J60" s="18">
        <v>0.03</v>
      </c>
      <c r="K60" s="18">
        <v>10</v>
      </c>
      <c r="L60" s="18">
        <v>0</v>
      </c>
      <c r="M60" s="18">
        <v>16</v>
      </c>
      <c r="N60" s="18">
        <v>11</v>
      </c>
      <c r="O60" s="18">
        <v>9</v>
      </c>
      <c r="P60" s="18">
        <v>2.2000000000000002</v>
      </c>
    </row>
    <row r="61" spans="2:16" ht="17.100000000000001" customHeight="1" x14ac:dyDescent="0.25">
      <c r="B61" s="96"/>
      <c r="C61" s="41" t="s">
        <v>51</v>
      </c>
      <c r="D61" s="20"/>
      <c r="E61" s="22"/>
      <c r="F61" s="23">
        <f>SUM(F56:F60)</f>
        <v>21.56</v>
      </c>
      <c r="G61" s="23">
        <f>SUM(G56:G60)</f>
        <v>24.539999999999996</v>
      </c>
      <c r="H61" s="23">
        <f>SUM(H56:H60)</f>
        <v>73.72</v>
      </c>
      <c r="I61" s="23">
        <f>SUM(I57:I60)</f>
        <v>515.77</v>
      </c>
      <c r="J61" s="23">
        <f t="shared" ref="J61:P61" si="5">SUM(J56:J60)</f>
        <v>0.42200000000000004</v>
      </c>
      <c r="K61" s="23">
        <f t="shared" si="5"/>
        <v>38.989999999999995</v>
      </c>
      <c r="L61" s="23">
        <f t="shared" si="5"/>
        <v>23.16</v>
      </c>
      <c r="M61" s="23">
        <f t="shared" si="5"/>
        <v>94.62</v>
      </c>
      <c r="N61" s="23">
        <f t="shared" si="5"/>
        <v>438.71999999999997</v>
      </c>
      <c r="O61" s="23">
        <f t="shared" si="5"/>
        <v>149.60000000000002</v>
      </c>
      <c r="P61" s="23">
        <f t="shared" si="5"/>
        <v>10.530000000000001</v>
      </c>
    </row>
    <row r="62" spans="2:16" ht="17.100000000000001" customHeight="1" x14ac:dyDescent="0.25">
      <c r="B62" s="96"/>
      <c r="C62" s="42" t="s">
        <v>39</v>
      </c>
      <c r="D62" s="20"/>
      <c r="E62" s="14"/>
      <c r="F62" s="18"/>
      <c r="G62" s="24"/>
      <c r="H62" s="18"/>
      <c r="I62" s="50"/>
      <c r="J62" s="18"/>
      <c r="K62" s="18"/>
      <c r="L62" s="18"/>
      <c r="M62" s="18"/>
      <c r="N62" s="18"/>
      <c r="O62" s="18"/>
      <c r="P62" s="18"/>
    </row>
    <row r="63" spans="2:16" ht="17.100000000000001" customHeight="1" x14ac:dyDescent="0.25">
      <c r="B63" s="96"/>
      <c r="C63" s="19" t="s">
        <v>70</v>
      </c>
      <c r="D63" s="20">
        <v>87</v>
      </c>
      <c r="E63" s="37" t="s">
        <v>41</v>
      </c>
      <c r="F63" s="18">
        <v>8.6</v>
      </c>
      <c r="G63" s="18">
        <v>8.4</v>
      </c>
      <c r="H63" s="18">
        <v>14.33</v>
      </c>
      <c r="I63" s="50">
        <v>167</v>
      </c>
      <c r="J63" s="18">
        <v>0</v>
      </c>
      <c r="K63" s="18">
        <v>9.11</v>
      </c>
      <c r="L63" s="18">
        <v>0.2</v>
      </c>
      <c r="M63" s="18">
        <v>45.3</v>
      </c>
      <c r="N63" s="18">
        <v>37.799999999999997</v>
      </c>
      <c r="O63" s="18">
        <v>47.35</v>
      </c>
      <c r="P63" s="18">
        <v>1.26</v>
      </c>
    </row>
    <row r="64" spans="2:16" ht="17.100000000000001" customHeight="1" x14ac:dyDescent="0.25">
      <c r="B64" s="96"/>
      <c r="C64" s="43" t="s">
        <v>71</v>
      </c>
      <c r="D64" s="20">
        <v>260</v>
      </c>
      <c r="E64" s="14" t="s">
        <v>37</v>
      </c>
      <c r="F64" s="18">
        <v>14.55</v>
      </c>
      <c r="G64" s="24">
        <v>16.79</v>
      </c>
      <c r="H64" s="18">
        <v>2.89</v>
      </c>
      <c r="I64" s="50">
        <v>221</v>
      </c>
      <c r="J64" s="18">
        <v>0.04</v>
      </c>
      <c r="K64" s="18">
        <v>0.92</v>
      </c>
      <c r="L64" s="18">
        <v>96</v>
      </c>
      <c r="M64" s="18">
        <v>21.81</v>
      </c>
      <c r="N64" s="18">
        <v>167</v>
      </c>
      <c r="O64" s="18">
        <v>22.03</v>
      </c>
      <c r="P64" s="18">
        <v>3.06</v>
      </c>
    </row>
    <row r="65" spans="2:16" ht="17.100000000000001" customHeight="1" x14ac:dyDescent="0.25">
      <c r="B65" s="96"/>
      <c r="C65" s="43" t="s">
        <v>72</v>
      </c>
      <c r="D65" s="20">
        <v>303</v>
      </c>
      <c r="E65" s="14" t="s">
        <v>63</v>
      </c>
      <c r="F65" s="18">
        <v>5.74</v>
      </c>
      <c r="G65" s="24">
        <v>6.27</v>
      </c>
      <c r="H65" s="18">
        <v>25.72</v>
      </c>
      <c r="I65" s="50">
        <v>182.36</v>
      </c>
      <c r="J65" s="18">
        <v>0.14000000000000001</v>
      </c>
      <c r="K65" s="18">
        <v>0</v>
      </c>
      <c r="L65" s="18">
        <v>0</v>
      </c>
      <c r="M65" s="18">
        <v>10.58</v>
      </c>
      <c r="N65" s="18">
        <v>136.44999999999999</v>
      </c>
      <c r="O65" s="18">
        <v>90.28</v>
      </c>
      <c r="P65" s="18">
        <v>3.04</v>
      </c>
    </row>
    <row r="66" spans="2:16" ht="17.100000000000001" customHeight="1" x14ac:dyDescent="0.25">
      <c r="B66" s="96"/>
      <c r="C66" s="43" t="s">
        <v>73</v>
      </c>
      <c r="D66" s="20">
        <v>377</v>
      </c>
      <c r="E66" s="14" t="s">
        <v>74</v>
      </c>
      <c r="F66" s="18">
        <v>0.13</v>
      </c>
      <c r="G66" s="24">
        <v>0.02</v>
      </c>
      <c r="H66" s="18">
        <v>15.2</v>
      </c>
      <c r="I66" s="50">
        <v>62</v>
      </c>
      <c r="J66" s="18">
        <v>0</v>
      </c>
      <c r="K66" s="18">
        <v>2.83</v>
      </c>
      <c r="L66" s="18">
        <v>0</v>
      </c>
      <c r="M66" s="18">
        <v>14.2</v>
      </c>
      <c r="N66" s="18">
        <v>4.4000000000000004</v>
      </c>
      <c r="O66" s="18">
        <v>2.4</v>
      </c>
      <c r="P66" s="18">
        <v>0.36</v>
      </c>
    </row>
    <row r="67" spans="2:16" ht="17.100000000000001" customHeight="1" x14ac:dyDescent="0.25">
      <c r="B67" s="96"/>
      <c r="C67" s="43" t="s">
        <v>44</v>
      </c>
      <c r="D67" s="20" t="s">
        <v>45</v>
      </c>
      <c r="E67" s="14" t="s">
        <v>46</v>
      </c>
      <c r="F67" s="18">
        <v>5.18</v>
      </c>
      <c r="G67" s="18">
        <v>1.72</v>
      </c>
      <c r="H67" s="18">
        <v>24.73</v>
      </c>
      <c r="I67" s="50">
        <v>135</v>
      </c>
      <c r="J67" s="18">
        <v>0.23499999999999999</v>
      </c>
      <c r="K67" s="18">
        <v>0.1</v>
      </c>
      <c r="L67" s="18">
        <v>0</v>
      </c>
      <c r="M67" s="18">
        <v>69</v>
      </c>
      <c r="N67" s="18">
        <v>76.5</v>
      </c>
      <c r="O67" s="18">
        <v>23</v>
      </c>
      <c r="P67" s="18">
        <v>1.76</v>
      </c>
    </row>
    <row r="68" spans="2:16" ht="17.100000000000001" customHeight="1" x14ac:dyDescent="0.25">
      <c r="B68" s="96"/>
      <c r="C68" s="43" t="s">
        <v>47</v>
      </c>
      <c r="D68" s="20" t="s">
        <v>45</v>
      </c>
      <c r="E68" s="14" t="s">
        <v>48</v>
      </c>
      <c r="F68" s="18">
        <v>2.64</v>
      </c>
      <c r="G68" s="18">
        <v>0.48</v>
      </c>
      <c r="H68" s="18">
        <v>13.36</v>
      </c>
      <c r="I68" s="50">
        <v>69.599999999999994</v>
      </c>
      <c r="J68" s="48">
        <v>7.1999999999999995E-2</v>
      </c>
      <c r="K68" s="18">
        <v>0</v>
      </c>
      <c r="L68" s="18">
        <v>0</v>
      </c>
      <c r="M68" s="18">
        <v>14</v>
      </c>
      <c r="N68" s="18">
        <v>63.2</v>
      </c>
      <c r="O68" s="18">
        <v>18.8</v>
      </c>
      <c r="P68" s="18">
        <v>1.56</v>
      </c>
    </row>
    <row r="69" spans="2:16" ht="17.100000000000001" customHeight="1" x14ac:dyDescent="0.25">
      <c r="B69" s="96"/>
      <c r="C69" s="41" t="s">
        <v>51</v>
      </c>
      <c r="D69" s="20"/>
      <c r="E69" s="31"/>
      <c r="F69" s="23">
        <f t="shared" ref="F69:P69" si="6">SUM(F63:F68)</f>
        <v>36.840000000000003</v>
      </c>
      <c r="G69" s="23">
        <f t="shared" si="6"/>
        <v>33.679999999999993</v>
      </c>
      <c r="H69" s="23">
        <f t="shared" si="6"/>
        <v>96.23</v>
      </c>
      <c r="I69" s="23">
        <f t="shared" si="6"/>
        <v>836.96</v>
      </c>
      <c r="J69" s="23">
        <f t="shared" si="6"/>
        <v>0.48700000000000004</v>
      </c>
      <c r="K69" s="23">
        <f t="shared" si="6"/>
        <v>12.959999999999999</v>
      </c>
      <c r="L69" s="23">
        <f t="shared" si="6"/>
        <v>96.2</v>
      </c>
      <c r="M69" s="23">
        <f t="shared" si="6"/>
        <v>174.89</v>
      </c>
      <c r="N69" s="23">
        <f t="shared" si="6"/>
        <v>485.34999999999997</v>
      </c>
      <c r="O69" s="23">
        <f t="shared" si="6"/>
        <v>203.86</v>
      </c>
      <c r="P69" s="23">
        <f t="shared" si="6"/>
        <v>11.040000000000001</v>
      </c>
    </row>
    <row r="70" spans="2:16" ht="17.100000000000001" customHeight="1" x14ac:dyDescent="0.25">
      <c r="B70" s="96"/>
      <c r="C70" s="41" t="s">
        <v>52</v>
      </c>
      <c r="D70" s="20"/>
      <c r="E70" s="11"/>
      <c r="F70" s="32">
        <f t="shared" ref="F70:P70" si="7">F61+F69</f>
        <v>58.400000000000006</v>
      </c>
      <c r="G70" s="32">
        <f t="shared" si="7"/>
        <v>58.219999999999985</v>
      </c>
      <c r="H70" s="32">
        <f t="shared" si="7"/>
        <v>169.95</v>
      </c>
      <c r="I70" s="32">
        <f t="shared" si="7"/>
        <v>1352.73</v>
      </c>
      <c r="J70" s="32">
        <f t="shared" si="7"/>
        <v>0.90900000000000003</v>
      </c>
      <c r="K70" s="32">
        <f t="shared" si="7"/>
        <v>51.949999999999996</v>
      </c>
      <c r="L70" s="32">
        <f t="shared" si="7"/>
        <v>119.36</v>
      </c>
      <c r="M70" s="32">
        <f t="shared" si="7"/>
        <v>269.51</v>
      </c>
      <c r="N70" s="32">
        <f t="shared" si="7"/>
        <v>924.06999999999994</v>
      </c>
      <c r="O70" s="32">
        <f t="shared" si="7"/>
        <v>353.46000000000004</v>
      </c>
      <c r="P70" s="32">
        <f t="shared" si="7"/>
        <v>21.57</v>
      </c>
    </row>
    <row r="71" spans="2:16" ht="17.100000000000001" customHeight="1" x14ac:dyDescent="0.25">
      <c r="B71" s="102"/>
      <c r="C71" s="103"/>
      <c r="D71" s="103"/>
      <c r="E71" s="103"/>
      <c r="F71" s="103"/>
      <c r="G71" s="103"/>
      <c r="H71" s="103"/>
      <c r="I71" s="104"/>
      <c r="J71" s="48"/>
      <c r="K71" s="48"/>
      <c r="L71" s="48"/>
      <c r="M71" s="48"/>
      <c r="N71" s="48"/>
      <c r="O71" s="48"/>
      <c r="P71" s="48"/>
    </row>
    <row r="72" spans="2:16" ht="17.100000000000001" customHeight="1" x14ac:dyDescent="0.25">
      <c r="B72" s="96" t="s">
        <v>75</v>
      </c>
      <c r="C72" s="13" t="s">
        <v>30</v>
      </c>
      <c r="D72" s="13"/>
      <c r="E72" s="14"/>
      <c r="F72" s="18"/>
      <c r="G72" s="18"/>
      <c r="H72" s="18"/>
      <c r="I72" s="18"/>
      <c r="J72" s="18"/>
      <c r="K72" s="18"/>
      <c r="L72" s="53"/>
      <c r="M72" s="18"/>
      <c r="N72" s="18"/>
      <c r="O72" s="18"/>
      <c r="P72" s="18"/>
    </row>
    <row r="73" spans="2:16" ht="17.100000000000001" customHeight="1" x14ac:dyDescent="0.25">
      <c r="B73" s="96"/>
      <c r="C73" s="38" t="s">
        <v>54</v>
      </c>
      <c r="D73" s="13">
        <v>52</v>
      </c>
      <c r="E73" s="14" t="s">
        <v>37</v>
      </c>
      <c r="F73" s="18">
        <v>1.41</v>
      </c>
      <c r="G73" s="18">
        <v>6.01</v>
      </c>
      <c r="H73" s="18">
        <v>8.26</v>
      </c>
      <c r="I73" s="50">
        <v>92.8</v>
      </c>
      <c r="J73" s="48">
        <v>0</v>
      </c>
      <c r="K73" s="18">
        <v>6.65</v>
      </c>
      <c r="L73" s="54">
        <v>0</v>
      </c>
      <c r="M73" s="54">
        <v>35.46</v>
      </c>
      <c r="N73" s="54">
        <v>0</v>
      </c>
      <c r="O73" s="18">
        <v>20.69</v>
      </c>
      <c r="P73" s="18">
        <v>1.32</v>
      </c>
    </row>
    <row r="74" spans="2:16" ht="17.100000000000001" customHeight="1" x14ac:dyDescent="0.25">
      <c r="B74" s="96"/>
      <c r="C74" s="17" t="s">
        <v>55</v>
      </c>
      <c r="D74" s="13">
        <v>210</v>
      </c>
      <c r="E74" s="14" t="s">
        <v>56</v>
      </c>
      <c r="F74" s="18">
        <v>17.920000000000002</v>
      </c>
      <c r="G74" s="18">
        <v>29.42</v>
      </c>
      <c r="H74" s="18">
        <v>2.5499999999999998</v>
      </c>
      <c r="I74" s="18">
        <v>347.5</v>
      </c>
      <c r="J74" s="18">
        <v>0.06</v>
      </c>
      <c r="K74" s="18">
        <v>0.32</v>
      </c>
      <c r="L74" s="18">
        <v>205.7</v>
      </c>
      <c r="M74" s="18">
        <v>261.5</v>
      </c>
      <c r="N74" s="18">
        <v>176.9</v>
      </c>
      <c r="O74" s="18">
        <v>21.8</v>
      </c>
      <c r="P74" s="18">
        <v>2.75</v>
      </c>
    </row>
    <row r="75" spans="2:16" ht="17.100000000000001" customHeight="1" x14ac:dyDescent="0.25">
      <c r="B75" s="96"/>
      <c r="C75" s="17" t="s">
        <v>44</v>
      </c>
      <c r="D75" s="13" t="s">
        <v>45</v>
      </c>
      <c r="E75" s="14" t="s">
        <v>48</v>
      </c>
      <c r="F75" s="18">
        <v>1.68</v>
      </c>
      <c r="G75" s="18">
        <v>0.33</v>
      </c>
      <c r="H75" s="18">
        <v>14.82</v>
      </c>
      <c r="I75" s="18">
        <v>68.97</v>
      </c>
      <c r="J75" s="18">
        <v>7.1999999999999995E-2</v>
      </c>
      <c r="K75" s="18">
        <v>0</v>
      </c>
      <c r="L75" s="18">
        <v>0.4</v>
      </c>
      <c r="M75" s="18">
        <v>6.9</v>
      </c>
      <c r="N75" s="18">
        <v>63.2</v>
      </c>
      <c r="O75" s="18">
        <v>7.5</v>
      </c>
      <c r="P75" s="18">
        <v>0.93</v>
      </c>
    </row>
    <row r="76" spans="2:16" ht="17.100000000000001" customHeight="1" x14ac:dyDescent="0.25">
      <c r="B76" s="96"/>
      <c r="C76" s="19" t="s">
        <v>57</v>
      </c>
      <c r="D76" s="20">
        <v>376</v>
      </c>
      <c r="E76" s="11" t="s">
        <v>32</v>
      </c>
      <c r="F76" s="24">
        <v>7.0000000000000007E-2</v>
      </c>
      <c r="G76" s="24">
        <v>0.02</v>
      </c>
      <c r="H76" s="24">
        <v>15</v>
      </c>
      <c r="I76" s="24">
        <v>60</v>
      </c>
      <c r="J76" s="18">
        <v>0</v>
      </c>
      <c r="K76" s="18">
        <v>0.03</v>
      </c>
      <c r="L76" s="18">
        <v>0</v>
      </c>
      <c r="M76" s="18">
        <v>11.1</v>
      </c>
      <c r="N76" s="18">
        <v>2.8</v>
      </c>
      <c r="O76" s="18">
        <v>1.4</v>
      </c>
      <c r="P76" s="18">
        <v>0.28000000000000003</v>
      </c>
    </row>
    <row r="77" spans="2:16" ht="17.100000000000001" customHeight="1" x14ac:dyDescent="0.25">
      <c r="B77" s="96"/>
      <c r="C77" s="17" t="s">
        <v>69</v>
      </c>
      <c r="D77" s="94">
        <v>338</v>
      </c>
      <c r="E77" s="14" t="s">
        <v>37</v>
      </c>
      <c r="F77" s="18">
        <v>0.4</v>
      </c>
      <c r="G77" s="18">
        <v>0.4</v>
      </c>
      <c r="H77" s="18">
        <v>9.8000000000000007</v>
      </c>
      <c r="I77" s="18">
        <v>47</v>
      </c>
      <c r="J77" s="18">
        <v>0.03</v>
      </c>
      <c r="K77" s="18">
        <v>10</v>
      </c>
      <c r="L77" s="18">
        <v>0</v>
      </c>
      <c r="M77" s="18">
        <v>16</v>
      </c>
      <c r="N77" s="18">
        <v>11</v>
      </c>
      <c r="O77" s="18">
        <v>9</v>
      </c>
      <c r="P77" s="18">
        <v>2.2000000000000002</v>
      </c>
    </row>
    <row r="78" spans="2:16" ht="17.100000000000001" customHeight="1" x14ac:dyDescent="0.25">
      <c r="B78" s="96"/>
      <c r="C78" s="30" t="s">
        <v>51</v>
      </c>
      <c r="D78" s="13"/>
      <c r="E78" s="22"/>
      <c r="F78" s="23">
        <f t="shared" ref="F78:P78" si="8">SUM(F73:F77)</f>
        <v>21.48</v>
      </c>
      <c r="G78" s="23">
        <f t="shared" si="8"/>
        <v>36.18</v>
      </c>
      <c r="H78" s="23">
        <f t="shared" si="8"/>
        <v>50.429999999999993</v>
      </c>
      <c r="I78" s="23">
        <f t="shared" si="8"/>
        <v>616.27</v>
      </c>
      <c r="J78" s="23">
        <f t="shared" si="8"/>
        <v>0.16200000000000001</v>
      </c>
      <c r="K78" s="23">
        <f t="shared" si="8"/>
        <v>17</v>
      </c>
      <c r="L78" s="23">
        <f t="shared" si="8"/>
        <v>206.1</v>
      </c>
      <c r="M78" s="23">
        <f t="shared" si="8"/>
        <v>330.96</v>
      </c>
      <c r="N78" s="23">
        <f t="shared" si="8"/>
        <v>253.90000000000003</v>
      </c>
      <c r="O78" s="23">
        <f t="shared" si="8"/>
        <v>60.39</v>
      </c>
      <c r="P78" s="23">
        <f t="shared" si="8"/>
        <v>7.48</v>
      </c>
    </row>
    <row r="79" spans="2:16" ht="17.100000000000001" customHeight="1" x14ac:dyDescent="0.25">
      <c r="B79" s="96"/>
      <c r="C79" s="13" t="s">
        <v>39</v>
      </c>
      <c r="D79" s="13"/>
      <c r="E79" s="14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2:16" ht="17.100000000000001" customHeight="1" x14ac:dyDescent="0.25">
      <c r="B80" s="96"/>
      <c r="C80" s="38" t="s">
        <v>77</v>
      </c>
      <c r="D80" s="13">
        <v>99</v>
      </c>
      <c r="E80" s="11">
        <v>250</v>
      </c>
      <c r="F80" s="24">
        <v>1.59</v>
      </c>
      <c r="G80" s="24">
        <v>4.99</v>
      </c>
      <c r="H80" s="24">
        <v>9.15</v>
      </c>
      <c r="I80" s="24">
        <v>95.25</v>
      </c>
      <c r="J80" s="24">
        <v>7.0000000000000007E-2</v>
      </c>
      <c r="K80" s="24">
        <v>10.38</v>
      </c>
      <c r="L80" s="24">
        <v>0</v>
      </c>
      <c r="M80" s="24">
        <v>34.85</v>
      </c>
      <c r="N80" s="24">
        <v>49.27</v>
      </c>
      <c r="O80" s="24">
        <v>20.75</v>
      </c>
      <c r="P80" s="24">
        <v>0.77</v>
      </c>
    </row>
    <row r="81" spans="2:16" ht="17.100000000000001" customHeight="1" x14ac:dyDescent="0.25">
      <c r="B81" s="96"/>
      <c r="C81" s="56" t="s">
        <v>78</v>
      </c>
      <c r="D81" s="57">
        <v>229</v>
      </c>
      <c r="E81" s="58">
        <v>150</v>
      </c>
      <c r="F81" s="29">
        <v>17.03</v>
      </c>
      <c r="G81" s="29">
        <v>4.3499999999999996</v>
      </c>
      <c r="H81" s="29">
        <v>5.7</v>
      </c>
      <c r="I81" s="29">
        <v>154.5</v>
      </c>
      <c r="J81" s="65">
        <v>0.05</v>
      </c>
      <c r="K81" s="29">
        <v>5.88</v>
      </c>
      <c r="L81" s="29">
        <v>5.82</v>
      </c>
      <c r="M81" s="29">
        <v>59.13</v>
      </c>
      <c r="N81" s="29">
        <v>162.19</v>
      </c>
      <c r="O81" s="29">
        <v>55.62</v>
      </c>
      <c r="P81" s="29">
        <v>1.2</v>
      </c>
    </row>
    <row r="82" spans="2:16" ht="17.100000000000001" customHeight="1" x14ac:dyDescent="0.25">
      <c r="B82" s="96"/>
      <c r="C82" s="38" t="s">
        <v>79</v>
      </c>
      <c r="D82" s="13">
        <v>128</v>
      </c>
      <c r="E82" s="11">
        <v>200</v>
      </c>
      <c r="F82" s="24">
        <v>4.09</v>
      </c>
      <c r="G82" s="24">
        <v>12.21</v>
      </c>
      <c r="H82" s="24">
        <v>27.25</v>
      </c>
      <c r="I82" s="24">
        <v>230.48</v>
      </c>
      <c r="J82" s="24">
        <v>0.19</v>
      </c>
      <c r="K82" s="24">
        <v>24.21</v>
      </c>
      <c r="L82" s="24">
        <v>0</v>
      </c>
      <c r="M82" s="24">
        <v>49.3</v>
      </c>
      <c r="N82" s="24">
        <v>136.44999999999999</v>
      </c>
      <c r="O82" s="24">
        <v>37</v>
      </c>
      <c r="P82" s="24">
        <v>1.03</v>
      </c>
    </row>
    <row r="83" spans="2:16" ht="17.100000000000001" customHeight="1" x14ac:dyDescent="0.25">
      <c r="B83" s="96"/>
      <c r="C83" s="38" t="s">
        <v>44</v>
      </c>
      <c r="D83" s="13" t="s">
        <v>45</v>
      </c>
      <c r="E83" s="14" t="s">
        <v>46</v>
      </c>
      <c r="F83" s="18">
        <v>5.18</v>
      </c>
      <c r="G83" s="18">
        <v>1.72</v>
      </c>
      <c r="H83" s="18">
        <v>24.73</v>
      </c>
      <c r="I83" s="50">
        <v>135</v>
      </c>
      <c r="J83" s="18">
        <v>0.23499999999999999</v>
      </c>
      <c r="K83" s="18">
        <v>0.1</v>
      </c>
      <c r="L83" s="18">
        <v>0</v>
      </c>
      <c r="M83" s="18">
        <v>69</v>
      </c>
      <c r="N83" s="18">
        <v>76.5</v>
      </c>
      <c r="O83" s="18">
        <v>23</v>
      </c>
      <c r="P83" s="18">
        <v>1.76</v>
      </c>
    </row>
    <row r="84" spans="2:16" ht="17.100000000000001" customHeight="1" x14ac:dyDescent="0.25">
      <c r="B84" s="96"/>
      <c r="C84" s="38" t="s">
        <v>47</v>
      </c>
      <c r="D84" s="13" t="s">
        <v>45</v>
      </c>
      <c r="E84" s="14" t="s">
        <v>48</v>
      </c>
      <c r="F84" s="18">
        <v>2.64</v>
      </c>
      <c r="G84" s="18">
        <v>0.48</v>
      </c>
      <c r="H84" s="18">
        <v>13.36</v>
      </c>
      <c r="I84" s="50">
        <v>69.599999999999994</v>
      </c>
      <c r="J84" s="48">
        <v>7.1999999999999995E-2</v>
      </c>
      <c r="K84" s="18">
        <v>0</v>
      </c>
      <c r="L84" s="18">
        <v>0</v>
      </c>
      <c r="M84" s="18">
        <v>14</v>
      </c>
      <c r="N84" s="18">
        <v>63.2</v>
      </c>
      <c r="O84" s="18">
        <v>18.8</v>
      </c>
      <c r="P84" s="18">
        <v>1.56</v>
      </c>
    </row>
    <row r="85" spans="2:16" ht="17.100000000000001" customHeight="1" x14ac:dyDescent="0.25">
      <c r="B85" s="96"/>
      <c r="C85" s="19" t="s">
        <v>64</v>
      </c>
      <c r="D85" s="20">
        <v>342</v>
      </c>
      <c r="E85" s="11">
        <v>200</v>
      </c>
      <c r="F85" s="18">
        <v>0.16</v>
      </c>
      <c r="G85" s="18">
        <v>0.16</v>
      </c>
      <c r="H85" s="18">
        <v>27.88</v>
      </c>
      <c r="I85" s="18">
        <v>114.6</v>
      </c>
      <c r="J85" s="18">
        <v>1.2E-2</v>
      </c>
      <c r="K85" s="18">
        <v>0.9</v>
      </c>
      <c r="L85" s="18">
        <v>0</v>
      </c>
      <c r="M85" s="18">
        <v>14.18</v>
      </c>
      <c r="N85" s="18">
        <v>4.4000000000000004</v>
      </c>
      <c r="O85" s="18">
        <v>5.14</v>
      </c>
      <c r="P85" s="18">
        <v>0.95</v>
      </c>
    </row>
    <row r="86" spans="2:16" ht="17.100000000000001" customHeight="1" x14ac:dyDescent="0.25">
      <c r="B86" s="96"/>
      <c r="C86" s="30" t="s">
        <v>80</v>
      </c>
      <c r="D86" s="20"/>
      <c r="E86" s="31"/>
      <c r="F86" s="23">
        <f t="shared" ref="F86:P86" si="9">SUM(F80:F85)</f>
        <v>30.69</v>
      </c>
      <c r="G86" s="23">
        <f t="shared" si="9"/>
        <v>23.91</v>
      </c>
      <c r="H86" s="23">
        <f t="shared" si="9"/>
        <v>108.07</v>
      </c>
      <c r="I86" s="23">
        <f t="shared" si="9"/>
        <v>799.43000000000006</v>
      </c>
      <c r="J86" s="23">
        <f t="shared" si="9"/>
        <v>0.62899999999999989</v>
      </c>
      <c r="K86" s="23">
        <f t="shared" si="9"/>
        <v>41.47</v>
      </c>
      <c r="L86" s="23">
        <f t="shared" si="9"/>
        <v>5.82</v>
      </c>
      <c r="M86" s="23">
        <f t="shared" si="9"/>
        <v>240.46</v>
      </c>
      <c r="N86" s="23">
        <f t="shared" si="9"/>
        <v>492.00999999999993</v>
      </c>
      <c r="O86" s="23">
        <f t="shared" si="9"/>
        <v>160.31</v>
      </c>
      <c r="P86" s="23">
        <f t="shared" si="9"/>
        <v>7.2700000000000005</v>
      </c>
    </row>
    <row r="87" spans="2:16" ht="17.100000000000001" customHeight="1" x14ac:dyDescent="0.25">
      <c r="B87" s="12"/>
      <c r="C87" s="30" t="s">
        <v>52</v>
      </c>
      <c r="D87" s="20"/>
      <c r="E87" s="11"/>
      <c r="F87" s="32">
        <f t="shared" ref="F87:P87" si="10">F78+F86</f>
        <v>52.17</v>
      </c>
      <c r="G87" s="32">
        <f t="shared" si="10"/>
        <v>60.09</v>
      </c>
      <c r="H87" s="32">
        <f t="shared" si="10"/>
        <v>158.5</v>
      </c>
      <c r="I87" s="32">
        <f t="shared" si="10"/>
        <v>1415.7</v>
      </c>
      <c r="J87" s="32">
        <f t="shared" si="10"/>
        <v>0.79099999999999993</v>
      </c>
      <c r="K87" s="32">
        <f t="shared" si="10"/>
        <v>58.47</v>
      </c>
      <c r="L87" s="32">
        <f t="shared" si="10"/>
        <v>211.92</v>
      </c>
      <c r="M87" s="32">
        <f t="shared" si="10"/>
        <v>571.41999999999996</v>
      </c>
      <c r="N87" s="32">
        <f t="shared" si="10"/>
        <v>745.91</v>
      </c>
      <c r="O87" s="32">
        <f t="shared" si="10"/>
        <v>220.7</v>
      </c>
      <c r="P87" s="32">
        <f t="shared" si="10"/>
        <v>14.75</v>
      </c>
    </row>
    <row r="88" spans="2:16" ht="17.100000000000001" customHeight="1" x14ac:dyDescent="0.25">
      <c r="B88" s="102"/>
      <c r="C88" s="103"/>
      <c r="D88" s="103"/>
      <c r="E88" s="103"/>
      <c r="F88" s="103"/>
      <c r="G88" s="103"/>
      <c r="H88" s="103"/>
      <c r="I88" s="104"/>
      <c r="J88" s="48"/>
      <c r="K88" s="48"/>
      <c r="L88" s="48"/>
      <c r="M88" s="48"/>
      <c r="N88" s="48"/>
      <c r="O88" s="48"/>
      <c r="P88" s="48"/>
    </row>
    <row r="89" spans="2:16" ht="17.100000000000001" customHeight="1" x14ac:dyDescent="0.25">
      <c r="B89" s="96" t="s">
        <v>81</v>
      </c>
      <c r="C89" s="12" t="s">
        <v>30</v>
      </c>
      <c r="D89" s="12"/>
      <c r="E89" s="47"/>
      <c r="F89" s="59"/>
      <c r="G89" s="59"/>
      <c r="H89" s="59"/>
      <c r="I89" s="59"/>
      <c r="J89" s="48"/>
      <c r="K89" s="18"/>
      <c r="L89" s="53"/>
      <c r="M89" s="18"/>
      <c r="N89" s="53"/>
      <c r="O89" s="53"/>
      <c r="P89" s="18"/>
    </row>
    <row r="90" spans="2:16" ht="17.100000000000001" customHeight="1" x14ac:dyDescent="0.25">
      <c r="B90" s="96"/>
      <c r="C90" s="19" t="s">
        <v>82</v>
      </c>
      <c r="D90" s="20">
        <v>121</v>
      </c>
      <c r="E90" s="14" t="s">
        <v>41</v>
      </c>
      <c r="F90" s="18">
        <v>4.4800000000000004</v>
      </c>
      <c r="G90" s="18">
        <v>5.08</v>
      </c>
      <c r="H90" s="18">
        <v>16.829999999999998</v>
      </c>
      <c r="I90" s="50">
        <v>132.4</v>
      </c>
      <c r="J90" s="18">
        <v>0.06</v>
      </c>
      <c r="K90" s="18">
        <v>0.91</v>
      </c>
      <c r="L90" s="18">
        <v>54.8</v>
      </c>
      <c r="M90" s="18">
        <v>163</v>
      </c>
      <c r="N90" s="18">
        <v>157.44</v>
      </c>
      <c r="O90" s="18">
        <v>26.67</v>
      </c>
      <c r="P90" s="18">
        <v>0.6</v>
      </c>
    </row>
    <row r="91" spans="2:16" ht="17.100000000000001" customHeight="1" x14ac:dyDescent="0.25">
      <c r="B91" s="96"/>
      <c r="C91" s="17" t="s">
        <v>33</v>
      </c>
      <c r="D91" s="13">
        <v>2</v>
      </c>
      <c r="E91" s="14" t="s">
        <v>34</v>
      </c>
      <c r="F91" s="18">
        <v>2.36</v>
      </c>
      <c r="G91" s="18">
        <v>7.49</v>
      </c>
      <c r="H91" s="18">
        <v>14.89</v>
      </c>
      <c r="I91" s="18">
        <v>136</v>
      </c>
      <c r="J91" s="18">
        <v>3.4000000000000002E-2</v>
      </c>
      <c r="K91" s="18">
        <v>0</v>
      </c>
      <c r="L91" s="18">
        <v>40</v>
      </c>
      <c r="M91" s="18">
        <v>11</v>
      </c>
      <c r="N91" s="18">
        <v>22.5</v>
      </c>
      <c r="O91" s="18">
        <v>8</v>
      </c>
      <c r="P91" s="18">
        <v>0.6</v>
      </c>
    </row>
    <row r="92" spans="2:16" ht="17.100000000000001" customHeight="1" x14ac:dyDescent="0.25">
      <c r="B92" s="96"/>
      <c r="C92" s="38" t="s">
        <v>83</v>
      </c>
      <c r="D92" s="13" t="s">
        <v>84</v>
      </c>
      <c r="E92" s="11">
        <v>200</v>
      </c>
      <c r="F92" s="24">
        <v>5.8</v>
      </c>
      <c r="G92" s="24">
        <v>5</v>
      </c>
      <c r="H92" s="24">
        <v>8</v>
      </c>
      <c r="I92" s="24">
        <v>100</v>
      </c>
      <c r="J92" s="18">
        <v>0.08</v>
      </c>
      <c r="K92" s="18">
        <v>1.4</v>
      </c>
      <c r="L92" s="18">
        <v>40</v>
      </c>
      <c r="M92" s="18">
        <v>240</v>
      </c>
      <c r="N92" s="18">
        <v>180</v>
      </c>
      <c r="O92" s="18">
        <v>28</v>
      </c>
      <c r="P92" s="18">
        <v>0.2</v>
      </c>
    </row>
    <row r="93" spans="2:16" ht="17.100000000000001" customHeight="1" x14ac:dyDescent="0.25">
      <c r="B93" s="96"/>
      <c r="C93" s="56" t="s">
        <v>85</v>
      </c>
      <c r="D93" s="57">
        <v>338</v>
      </c>
      <c r="E93" s="60" t="s">
        <v>37</v>
      </c>
      <c r="F93" s="61">
        <v>1.5</v>
      </c>
      <c r="G93" s="61">
        <v>0.5</v>
      </c>
      <c r="H93" s="61">
        <v>21</v>
      </c>
      <c r="I93" s="66">
        <v>96</v>
      </c>
      <c r="J93" s="67">
        <v>0.05</v>
      </c>
      <c r="K93" s="28">
        <v>10</v>
      </c>
      <c r="L93" s="68">
        <v>0</v>
      </c>
      <c r="M93" s="69">
        <v>8</v>
      </c>
      <c r="N93" s="69">
        <v>28</v>
      </c>
      <c r="O93" s="69">
        <v>42</v>
      </c>
      <c r="P93" s="28">
        <v>0.6</v>
      </c>
    </row>
    <row r="94" spans="2:16" ht="17.100000000000001" customHeight="1" x14ac:dyDescent="0.25">
      <c r="B94" s="96"/>
      <c r="C94" s="30" t="s">
        <v>51</v>
      </c>
      <c r="D94" s="13"/>
      <c r="E94" s="31"/>
      <c r="F94" s="62">
        <f t="shared" ref="F94:P94" si="11">SUM(F90:F93)</f>
        <v>14.14</v>
      </c>
      <c r="G94" s="62">
        <f t="shared" si="11"/>
        <v>18.07</v>
      </c>
      <c r="H94" s="62">
        <f t="shared" si="11"/>
        <v>60.72</v>
      </c>
      <c r="I94" s="62">
        <f t="shared" si="11"/>
        <v>464.4</v>
      </c>
      <c r="J94" s="62">
        <f t="shared" si="11"/>
        <v>0.22399999999999998</v>
      </c>
      <c r="K94" s="62">
        <f t="shared" si="11"/>
        <v>12.31</v>
      </c>
      <c r="L94" s="62">
        <f t="shared" si="11"/>
        <v>134.80000000000001</v>
      </c>
      <c r="M94" s="62">
        <f t="shared" si="11"/>
        <v>422</v>
      </c>
      <c r="N94" s="62">
        <f t="shared" si="11"/>
        <v>387.94</v>
      </c>
      <c r="O94" s="62">
        <f t="shared" si="11"/>
        <v>104.67</v>
      </c>
      <c r="P94" s="62">
        <f t="shared" si="11"/>
        <v>2</v>
      </c>
    </row>
    <row r="95" spans="2:16" ht="17.100000000000001" customHeight="1" x14ac:dyDescent="0.25">
      <c r="B95" s="96"/>
      <c r="C95" s="13" t="s">
        <v>39</v>
      </c>
      <c r="D95" s="13"/>
      <c r="E95" s="11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2:16" ht="17.100000000000001" customHeight="1" x14ac:dyDescent="0.25">
      <c r="B96" s="96"/>
      <c r="C96" s="19" t="s">
        <v>132</v>
      </c>
      <c r="D96" s="20">
        <v>47</v>
      </c>
      <c r="E96" s="14" t="s">
        <v>37</v>
      </c>
      <c r="F96" s="24">
        <v>1.71</v>
      </c>
      <c r="G96" s="24">
        <v>5</v>
      </c>
      <c r="H96" s="24">
        <v>8.4600000000000009</v>
      </c>
      <c r="I96" s="24" t="s">
        <v>133</v>
      </c>
      <c r="J96" s="48">
        <v>0.02</v>
      </c>
      <c r="K96" s="18">
        <v>19.809999999999999</v>
      </c>
      <c r="L96" s="18">
        <v>0</v>
      </c>
      <c r="M96" s="18">
        <v>52.54</v>
      </c>
      <c r="N96" s="18">
        <v>28.31</v>
      </c>
      <c r="O96" s="18">
        <v>16.010000000000002</v>
      </c>
      <c r="P96" s="18">
        <v>0.67</v>
      </c>
    </row>
    <row r="97" spans="2:16" ht="17.100000000000001" customHeight="1" x14ac:dyDescent="0.25">
      <c r="B97" s="96"/>
      <c r="C97" s="19" t="s">
        <v>86</v>
      </c>
      <c r="D97" s="20">
        <v>103</v>
      </c>
      <c r="E97" s="37" t="s">
        <v>41</v>
      </c>
      <c r="F97" s="18">
        <v>1.1000000000000001</v>
      </c>
      <c r="G97" s="18">
        <v>1.2</v>
      </c>
      <c r="H97" s="18">
        <v>12.1</v>
      </c>
      <c r="I97" s="50">
        <v>85.75</v>
      </c>
      <c r="J97" s="18">
        <v>0.11</v>
      </c>
      <c r="K97" s="18">
        <v>1.8</v>
      </c>
      <c r="L97" s="18">
        <v>0</v>
      </c>
      <c r="M97" s="18">
        <v>26.7</v>
      </c>
      <c r="N97" s="18">
        <v>65.569999999999993</v>
      </c>
      <c r="O97" s="18">
        <v>27.27</v>
      </c>
      <c r="P97" s="18">
        <v>0.88</v>
      </c>
    </row>
    <row r="98" spans="2:16" ht="17.100000000000001" customHeight="1" x14ac:dyDescent="0.25">
      <c r="B98" s="96"/>
      <c r="C98" s="38" t="s">
        <v>87</v>
      </c>
      <c r="D98" s="13">
        <v>291</v>
      </c>
      <c r="E98" s="11">
        <v>280</v>
      </c>
      <c r="F98" s="24">
        <v>23.73</v>
      </c>
      <c r="G98" s="24">
        <v>14.65</v>
      </c>
      <c r="H98" s="24">
        <v>50.02</v>
      </c>
      <c r="I98" s="24">
        <v>427.46</v>
      </c>
      <c r="J98" s="29">
        <v>0.11</v>
      </c>
      <c r="K98" s="29">
        <v>8.43</v>
      </c>
      <c r="L98" s="29">
        <v>20.440000000000001</v>
      </c>
      <c r="M98" s="29">
        <v>64.88</v>
      </c>
      <c r="N98" s="29">
        <v>184.1</v>
      </c>
      <c r="O98" s="29">
        <v>75.650000000000006</v>
      </c>
      <c r="P98" s="29">
        <v>2.76</v>
      </c>
    </row>
    <row r="99" spans="2:16" ht="17.100000000000001" customHeight="1" x14ac:dyDescent="0.25">
      <c r="B99" s="96"/>
      <c r="C99" s="38" t="s">
        <v>44</v>
      </c>
      <c r="D99" s="13" t="s">
        <v>45</v>
      </c>
      <c r="E99" s="11">
        <v>50</v>
      </c>
      <c r="F99" s="18">
        <v>5.18</v>
      </c>
      <c r="G99" s="18">
        <v>1.72</v>
      </c>
      <c r="H99" s="18">
        <v>24.73</v>
      </c>
      <c r="I99" s="50">
        <v>135</v>
      </c>
      <c r="J99" s="18">
        <v>0.23499999999999999</v>
      </c>
      <c r="K99" s="18">
        <v>0.1</v>
      </c>
      <c r="L99" s="18">
        <v>0</v>
      </c>
      <c r="M99" s="18">
        <v>69</v>
      </c>
      <c r="N99" s="18">
        <v>76.5</v>
      </c>
      <c r="O99" s="18">
        <v>23</v>
      </c>
      <c r="P99" s="18">
        <v>1.76</v>
      </c>
    </row>
    <row r="100" spans="2:16" ht="17.100000000000001" customHeight="1" x14ac:dyDescent="0.25">
      <c r="B100" s="96"/>
      <c r="C100" s="38" t="s">
        <v>47</v>
      </c>
      <c r="D100" s="13" t="s">
        <v>45</v>
      </c>
      <c r="E100" s="11">
        <v>40</v>
      </c>
      <c r="F100" s="18">
        <v>2.64</v>
      </c>
      <c r="G100" s="18">
        <v>0.48</v>
      </c>
      <c r="H100" s="18">
        <v>13.36</v>
      </c>
      <c r="I100" s="50">
        <v>69.599999999999994</v>
      </c>
      <c r="J100" s="48">
        <v>7.1999999999999995E-2</v>
      </c>
      <c r="K100" s="18">
        <v>0</v>
      </c>
      <c r="L100" s="18">
        <v>0.04</v>
      </c>
      <c r="M100" s="18">
        <v>14</v>
      </c>
      <c r="N100" s="18">
        <v>63.2</v>
      </c>
      <c r="O100" s="18">
        <v>18.8</v>
      </c>
      <c r="P100" s="18">
        <v>1.56</v>
      </c>
    </row>
    <row r="101" spans="2:16" ht="17.100000000000001" customHeight="1" x14ac:dyDescent="0.25">
      <c r="B101" s="96"/>
      <c r="C101" s="39" t="s">
        <v>49</v>
      </c>
      <c r="D101" s="20">
        <v>349</v>
      </c>
      <c r="E101" s="14" t="s">
        <v>50</v>
      </c>
      <c r="F101" s="18">
        <v>0.66</v>
      </c>
      <c r="G101" s="18">
        <v>0.09</v>
      </c>
      <c r="H101" s="18">
        <v>32.01</v>
      </c>
      <c r="I101" s="18">
        <v>132.80000000000001</v>
      </c>
      <c r="J101" s="18">
        <v>0.02</v>
      </c>
      <c r="K101" s="18">
        <v>1</v>
      </c>
      <c r="L101" s="18">
        <v>0</v>
      </c>
      <c r="M101" s="18">
        <v>6</v>
      </c>
      <c r="N101" s="18">
        <v>46</v>
      </c>
      <c r="O101" s="18">
        <v>33</v>
      </c>
      <c r="P101" s="18">
        <v>1</v>
      </c>
    </row>
    <row r="102" spans="2:16" ht="17.100000000000001" customHeight="1" x14ac:dyDescent="0.25">
      <c r="B102" s="96"/>
      <c r="C102" s="30" t="s">
        <v>51</v>
      </c>
      <c r="D102" s="20"/>
      <c r="E102" s="31"/>
      <c r="F102" s="23">
        <f t="shared" ref="F102:P102" si="12">SUM(F96:F101)</f>
        <v>35.019999999999996</v>
      </c>
      <c r="G102" s="23">
        <f t="shared" si="12"/>
        <v>23.14</v>
      </c>
      <c r="H102" s="23">
        <f t="shared" si="12"/>
        <v>140.68</v>
      </c>
      <c r="I102" s="23">
        <f t="shared" si="12"/>
        <v>850.61000000000013</v>
      </c>
      <c r="J102" s="23">
        <f t="shared" si="12"/>
        <v>0.56699999999999995</v>
      </c>
      <c r="K102" s="23">
        <f t="shared" si="12"/>
        <v>31.14</v>
      </c>
      <c r="L102" s="23">
        <f t="shared" si="12"/>
        <v>20.48</v>
      </c>
      <c r="M102" s="23">
        <f t="shared" si="12"/>
        <v>233.12</v>
      </c>
      <c r="N102" s="23">
        <f t="shared" si="12"/>
        <v>463.68</v>
      </c>
      <c r="O102" s="23">
        <f t="shared" si="12"/>
        <v>193.73000000000002</v>
      </c>
      <c r="P102" s="23">
        <f t="shared" si="12"/>
        <v>8.629999999999999</v>
      </c>
    </row>
    <row r="103" spans="2:16" ht="17.100000000000001" customHeight="1" x14ac:dyDescent="0.25">
      <c r="B103" s="12"/>
      <c r="C103" s="30" t="s">
        <v>52</v>
      </c>
      <c r="D103" s="20"/>
      <c r="E103" s="11"/>
      <c r="F103" s="32">
        <f t="shared" ref="F103:O103" si="13">F94+F102</f>
        <v>49.16</v>
      </c>
      <c r="G103" s="32">
        <f t="shared" si="13"/>
        <v>41.21</v>
      </c>
      <c r="H103" s="32">
        <f t="shared" si="13"/>
        <v>201.4</v>
      </c>
      <c r="I103" s="32">
        <f t="shared" si="13"/>
        <v>1315.0100000000002</v>
      </c>
      <c r="J103" s="32">
        <f t="shared" si="13"/>
        <v>0.79099999999999993</v>
      </c>
      <c r="K103" s="32">
        <f t="shared" si="13"/>
        <v>43.45</v>
      </c>
      <c r="L103" s="32">
        <f t="shared" si="13"/>
        <v>155.28</v>
      </c>
      <c r="M103" s="32">
        <f t="shared" si="13"/>
        <v>655.12</v>
      </c>
      <c r="N103" s="32">
        <f t="shared" si="13"/>
        <v>851.62</v>
      </c>
      <c r="O103" s="32">
        <f t="shared" si="13"/>
        <v>298.40000000000003</v>
      </c>
      <c r="P103" s="32">
        <v>11.23</v>
      </c>
    </row>
    <row r="104" spans="2:16" ht="17.100000000000001" customHeight="1" x14ac:dyDescent="0.25">
      <c r="B104" s="102"/>
      <c r="C104" s="103"/>
      <c r="D104" s="103"/>
      <c r="E104" s="103"/>
      <c r="F104" s="103"/>
      <c r="G104" s="103"/>
      <c r="H104" s="103"/>
      <c r="I104" s="104"/>
      <c r="J104" s="48"/>
      <c r="K104" s="48"/>
      <c r="L104" s="48"/>
      <c r="M104" s="48"/>
      <c r="N104" s="48"/>
      <c r="O104" s="48"/>
      <c r="P104" s="48"/>
    </row>
    <row r="105" spans="2:16" ht="17.100000000000001" customHeight="1" x14ac:dyDescent="0.25">
      <c r="B105" s="96" t="s">
        <v>88</v>
      </c>
      <c r="C105" s="13" t="s">
        <v>30</v>
      </c>
      <c r="D105" s="13"/>
      <c r="E105" s="14"/>
      <c r="F105" s="54"/>
      <c r="G105" s="18"/>
      <c r="H105" s="54"/>
      <c r="I105" s="18"/>
      <c r="J105" s="18"/>
      <c r="K105" s="18"/>
      <c r="L105" s="53"/>
      <c r="M105" s="53"/>
      <c r="N105" s="53"/>
      <c r="O105" s="53"/>
      <c r="P105" s="70"/>
    </row>
    <row r="106" spans="2:16" ht="17.100000000000001" customHeight="1" x14ac:dyDescent="0.25">
      <c r="B106" s="96"/>
      <c r="C106" s="63" t="s">
        <v>89</v>
      </c>
      <c r="D106" s="26">
        <v>204</v>
      </c>
      <c r="E106" s="27" t="s">
        <v>90</v>
      </c>
      <c r="F106" s="28">
        <v>13.87</v>
      </c>
      <c r="G106" s="28">
        <v>16.309999999999999</v>
      </c>
      <c r="H106" s="28">
        <v>34.96</v>
      </c>
      <c r="I106" s="28">
        <v>342.76</v>
      </c>
      <c r="J106" s="29">
        <v>7.0000000000000007E-2</v>
      </c>
      <c r="K106" s="29">
        <v>0.22</v>
      </c>
      <c r="L106" s="29">
        <v>118.8</v>
      </c>
      <c r="M106" s="29">
        <v>302.58</v>
      </c>
      <c r="N106" s="29">
        <v>207.12</v>
      </c>
      <c r="O106" s="29">
        <v>20.82</v>
      </c>
      <c r="P106" s="29">
        <v>1.25</v>
      </c>
    </row>
    <row r="107" spans="2:16" ht="17.100000000000001" customHeight="1" x14ac:dyDescent="0.25">
      <c r="B107" s="96"/>
      <c r="C107" s="17" t="s">
        <v>44</v>
      </c>
      <c r="D107" s="13" t="s">
        <v>45</v>
      </c>
      <c r="E107" s="14" t="s">
        <v>48</v>
      </c>
      <c r="F107" s="18">
        <v>1.68</v>
      </c>
      <c r="G107" s="18">
        <v>0.33</v>
      </c>
      <c r="H107" s="18">
        <v>14.82</v>
      </c>
      <c r="I107" s="18">
        <v>68.97</v>
      </c>
      <c r="J107" s="18">
        <v>7.1999999999999995E-2</v>
      </c>
      <c r="K107" s="18">
        <v>0</v>
      </c>
      <c r="L107" s="18">
        <v>0.4</v>
      </c>
      <c r="M107" s="18">
        <v>6.9</v>
      </c>
      <c r="N107" s="18">
        <v>63.2</v>
      </c>
      <c r="O107" s="18">
        <v>7.5</v>
      </c>
      <c r="P107" s="18">
        <v>0.93</v>
      </c>
    </row>
    <row r="108" spans="2:16" ht="17.100000000000001" customHeight="1" x14ac:dyDescent="0.25">
      <c r="B108" s="96"/>
      <c r="C108" s="19" t="s">
        <v>57</v>
      </c>
      <c r="D108" s="20">
        <v>376</v>
      </c>
      <c r="E108" s="11" t="s">
        <v>32</v>
      </c>
      <c r="F108" s="24">
        <v>7.0000000000000007E-2</v>
      </c>
      <c r="G108" s="24">
        <v>0.02</v>
      </c>
      <c r="H108" s="24">
        <v>15</v>
      </c>
      <c r="I108" s="24">
        <v>60</v>
      </c>
      <c r="J108" s="18">
        <v>0</v>
      </c>
      <c r="K108" s="18">
        <v>0.03</v>
      </c>
      <c r="L108" s="18">
        <v>0</v>
      </c>
      <c r="M108" s="18">
        <v>11.1</v>
      </c>
      <c r="N108" s="18">
        <v>2.8</v>
      </c>
      <c r="O108" s="18">
        <v>1.4</v>
      </c>
      <c r="P108" s="18">
        <v>0.28000000000000003</v>
      </c>
    </row>
    <row r="109" spans="2:16" ht="17.100000000000001" customHeight="1" x14ac:dyDescent="0.25">
      <c r="B109" s="96"/>
      <c r="C109" s="19" t="s">
        <v>91</v>
      </c>
      <c r="D109" s="20">
        <v>338</v>
      </c>
      <c r="E109" s="11">
        <v>100</v>
      </c>
      <c r="F109" s="18">
        <v>0.4</v>
      </c>
      <c r="G109" s="18">
        <v>0.4</v>
      </c>
      <c r="H109" s="18">
        <v>9.8000000000000007</v>
      </c>
      <c r="I109" s="18">
        <v>47</v>
      </c>
      <c r="J109" s="18">
        <v>0.03</v>
      </c>
      <c r="K109" s="18">
        <v>10</v>
      </c>
      <c r="L109" s="18">
        <v>0</v>
      </c>
      <c r="M109" s="18">
        <v>16</v>
      </c>
      <c r="N109" s="18">
        <v>11</v>
      </c>
      <c r="O109" s="18">
        <v>9</v>
      </c>
      <c r="P109" s="18">
        <v>2.2000000000000002</v>
      </c>
    </row>
    <row r="110" spans="2:16" ht="17.100000000000001" customHeight="1" x14ac:dyDescent="0.25">
      <c r="B110" s="96"/>
      <c r="C110" s="30" t="s">
        <v>51</v>
      </c>
      <c r="D110" s="20"/>
      <c r="E110" s="64"/>
      <c r="F110" s="23">
        <f t="shared" ref="F110:P110" si="14">SUM(F106:F109)</f>
        <v>16.02</v>
      </c>
      <c r="G110" s="23">
        <f t="shared" si="14"/>
        <v>17.059999999999995</v>
      </c>
      <c r="H110" s="23">
        <f t="shared" si="14"/>
        <v>74.58</v>
      </c>
      <c r="I110" s="23">
        <f t="shared" si="14"/>
        <v>518.73</v>
      </c>
      <c r="J110" s="23">
        <f t="shared" si="14"/>
        <v>0.17200000000000001</v>
      </c>
      <c r="K110" s="23">
        <f t="shared" si="14"/>
        <v>10.25</v>
      </c>
      <c r="L110" s="23">
        <f t="shared" si="14"/>
        <v>119.2</v>
      </c>
      <c r="M110" s="23">
        <f t="shared" si="14"/>
        <v>336.58</v>
      </c>
      <c r="N110" s="23">
        <f t="shared" si="14"/>
        <v>284.12</v>
      </c>
      <c r="O110" s="23">
        <f t="shared" si="14"/>
        <v>38.72</v>
      </c>
      <c r="P110" s="23">
        <f t="shared" si="14"/>
        <v>4.66</v>
      </c>
    </row>
    <row r="111" spans="2:16" ht="17.100000000000001" customHeight="1" x14ac:dyDescent="0.25">
      <c r="B111" s="96"/>
      <c r="C111" s="20" t="s">
        <v>39</v>
      </c>
      <c r="D111" s="20"/>
      <c r="E111" s="37"/>
      <c r="F111" s="18"/>
      <c r="G111" s="18"/>
      <c r="H111" s="18"/>
      <c r="I111" s="50"/>
      <c r="J111" s="18"/>
      <c r="K111" s="18"/>
      <c r="L111" s="18"/>
      <c r="M111" s="18"/>
      <c r="N111" s="18"/>
      <c r="O111" s="18"/>
      <c r="P111" s="18"/>
    </row>
    <row r="112" spans="2:16" ht="17.100000000000001" customHeight="1" x14ac:dyDescent="0.25">
      <c r="B112" s="96"/>
      <c r="C112" s="17" t="s">
        <v>103</v>
      </c>
      <c r="D112" s="94">
        <v>101</v>
      </c>
      <c r="E112" s="95">
        <v>250</v>
      </c>
      <c r="F112" s="18">
        <v>1.97</v>
      </c>
      <c r="G112" s="24">
        <v>2.71</v>
      </c>
      <c r="H112" s="18">
        <v>12.11</v>
      </c>
      <c r="I112" s="50">
        <v>85.75</v>
      </c>
      <c r="J112" s="18">
        <v>0.14199999999999999</v>
      </c>
      <c r="K112" s="18">
        <v>8.25</v>
      </c>
      <c r="L112" s="18">
        <v>39.049999999999997</v>
      </c>
      <c r="M112" s="18">
        <v>26.7</v>
      </c>
      <c r="N112" s="18">
        <v>99.24</v>
      </c>
      <c r="O112" s="18">
        <v>22.77</v>
      </c>
      <c r="P112" s="18">
        <v>0.88</v>
      </c>
    </row>
    <row r="113" spans="2:17" ht="17.100000000000001" customHeight="1" x14ac:dyDescent="0.25">
      <c r="B113" s="96"/>
      <c r="C113" s="17" t="s">
        <v>134</v>
      </c>
      <c r="D113" s="94">
        <v>303</v>
      </c>
      <c r="E113" s="14" t="s">
        <v>63</v>
      </c>
      <c r="F113" s="18">
        <v>10.23</v>
      </c>
      <c r="G113" s="18">
        <v>11.04</v>
      </c>
      <c r="H113" s="18">
        <v>46.08</v>
      </c>
      <c r="I113" s="18">
        <v>323.75</v>
      </c>
      <c r="J113" s="18">
        <v>0.14000000000000001</v>
      </c>
      <c r="K113" s="18">
        <v>0</v>
      </c>
      <c r="L113" s="18">
        <v>0</v>
      </c>
      <c r="M113" s="18">
        <v>30.52</v>
      </c>
      <c r="N113" s="18">
        <v>136.44999999999999</v>
      </c>
      <c r="O113" s="18">
        <v>162.47999999999999</v>
      </c>
      <c r="P113" s="18">
        <v>5.47</v>
      </c>
    </row>
    <row r="114" spans="2:17" ht="17.100000000000001" customHeight="1" x14ac:dyDescent="0.25">
      <c r="B114" s="96"/>
      <c r="C114" s="43" t="s">
        <v>104</v>
      </c>
      <c r="D114" s="20">
        <v>288</v>
      </c>
      <c r="E114" s="14" t="s">
        <v>37</v>
      </c>
      <c r="F114" s="18">
        <v>45.16</v>
      </c>
      <c r="G114" s="24">
        <v>23.47</v>
      </c>
      <c r="H114" s="18">
        <v>0.43</v>
      </c>
      <c r="I114" s="50">
        <v>298.2</v>
      </c>
      <c r="J114" s="18">
        <v>0.04</v>
      </c>
      <c r="K114" s="18">
        <v>2.14</v>
      </c>
      <c r="L114" s="18">
        <v>96</v>
      </c>
      <c r="M114" s="18">
        <v>50.9</v>
      </c>
      <c r="N114" s="18">
        <v>167</v>
      </c>
      <c r="O114" s="18">
        <v>18.43</v>
      </c>
      <c r="P114" s="18">
        <v>1.72</v>
      </c>
    </row>
    <row r="115" spans="2:17" ht="17.100000000000001" customHeight="1" x14ac:dyDescent="0.25">
      <c r="B115" s="96"/>
      <c r="C115" s="19" t="s">
        <v>68</v>
      </c>
      <c r="D115" s="20">
        <v>389</v>
      </c>
      <c r="E115" s="95">
        <v>200</v>
      </c>
      <c r="F115" s="24">
        <v>1</v>
      </c>
      <c r="G115" s="24">
        <v>0</v>
      </c>
      <c r="H115" s="24">
        <v>19.8</v>
      </c>
      <c r="I115" s="24">
        <v>84.8</v>
      </c>
      <c r="J115" s="18">
        <v>0.02</v>
      </c>
      <c r="K115" s="18">
        <v>4</v>
      </c>
      <c r="L115" s="18">
        <v>0</v>
      </c>
      <c r="M115" s="18">
        <v>14</v>
      </c>
      <c r="N115" s="18">
        <v>14</v>
      </c>
      <c r="O115" s="18">
        <v>8</v>
      </c>
      <c r="P115" s="18">
        <v>2.8</v>
      </c>
    </row>
    <row r="116" spans="2:17" ht="17.100000000000001" customHeight="1" x14ac:dyDescent="0.25">
      <c r="B116" s="96"/>
      <c r="C116" s="17" t="s">
        <v>44</v>
      </c>
      <c r="D116" s="94" t="s">
        <v>45</v>
      </c>
      <c r="E116" s="95">
        <v>50</v>
      </c>
      <c r="F116" s="18">
        <v>5.18</v>
      </c>
      <c r="G116" s="18">
        <v>1.72</v>
      </c>
      <c r="H116" s="18">
        <v>24.73</v>
      </c>
      <c r="I116" s="50">
        <v>135</v>
      </c>
      <c r="J116" s="18">
        <v>0.23499999999999999</v>
      </c>
      <c r="K116" s="18">
        <v>0.1</v>
      </c>
      <c r="L116" s="18">
        <v>0</v>
      </c>
      <c r="M116" s="18">
        <v>69</v>
      </c>
      <c r="N116" s="18">
        <v>76.5</v>
      </c>
      <c r="O116" s="18">
        <v>23</v>
      </c>
      <c r="P116" s="18">
        <v>1.76</v>
      </c>
    </row>
    <row r="117" spans="2:17" ht="17.100000000000001" customHeight="1" x14ac:dyDescent="0.25">
      <c r="B117" s="96"/>
      <c r="C117" s="17" t="s">
        <v>47</v>
      </c>
      <c r="D117" s="94" t="s">
        <v>45</v>
      </c>
      <c r="E117" s="95">
        <v>40</v>
      </c>
      <c r="F117" s="18">
        <v>2.64</v>
      </c>
      <c r="G117" s="18">
        <v>0.48</v>
      </c>
      <c r="H117" s="18">
        <v>13.36</v>
      </c>
      <c r="I117" s="50">
        <v>69.599999999999994</v>
      </c>
      <c r="J117" s="48">
        <v>7.1999999999999995E-2</v>
      </c>
      <c r="K117" s="18">
        <v>0</v>
      </c>
      <c r="L117" s="18">
        <v>0</v>
      </c>
      <c r="M117" s="18">
        <v>14</v>
      </c>
      <c r="N117" s="18">
        <v>63.2</v>
      </c>
      <c r="O117" s="18">
        <v>18.8</v>
      </c>
      <c r="P117" s="18">
        <v>1.56</v>
      </c>
    </row>
    <row r="118" spans="2:17" ht="17.100000000000001" customHeight="1" x14ac:dyDescent="0.25">
      <c r="B118" s="96"/>
      <c r="C118" s="30" t="s">
        <v>51</v>
      </c>
      <c r="D118" s="20"/>
      <c r="E118" s="31"/>
      <c r="F118" s="23">
        <f t="shared" ref="F118:P118" si="15">SUM(F112:F117)</f>
        <v>66.179999999999993</v>
      </c>
      <c r="G118" s="23">
        <f t="shared" si="15"/>
        <v>39.419999999999995</v>
      </c>
      <c r="H118" s="23">
        <f t="shared" si="15"/>
        <v>116.51</v>
      </c>
      <c r="I118" s="23">
        <f t="shared" si="15"/>
        <v>997.1</v>
      </c>
      <c r="J118" s="23">
        <f t="shared" si="15"/>
        <v>0.64899999999999991</v>
      </c>
      <c r="K118" s="23">
        <f t="shared" si="15"/>
        <v>14.49</v>
      </c>
      <c r="L118" s="23">
        <f t="shared" si="15"/>
        <v>135.05000000000001</v>
      </c>
      <c r="M118" s="23">
        <f t="shared" si="15"/>
        <v>205.12</v>
      </c>
      <c r="N118" s="23">
        <f t="shared" si="15"/>
        <v>556.39</v>
      </c>
      <c r="O118" s="23">
        <f t="shared" si="15"/>
        <v>253.48000000000002</v>
      </c>
      <c r="P118" s="23">
        <f t="shared" si="15"/>
        <v>14.190000000000001</v>
      </c>
    </row>
    <row r="119" spans="2:17" ht="17.100000000000001" customHeight="1" x14ac:dyDescent="0.25">
      <c r="B119" s="12"/>
      <c r="C119" s="30" t="s">
        <v>52</v>
      </c>
      <c r="D119" s="20"/>
      <c r="E119" s="11"/>
      <c r="F119" s="32">
        <f t="shared" ref="F119:P119" si="16">F110+F118</f>
        <v>82.199999999999989</v>
      </c>
      <c r="G119" s="32">
        <f t="shared" si="16"/>
        <v>56.47999999999999</v>
      </c>
      <c r="H119" s="32">
        <f t="shared" si="16"/>
        <v>191.09</v>
      </c>
      <c r="I119" s="32">
        <f t="shared" si="16"/>
        <v>1515.83</v>
      </c>
      <c r="J119" s="32">
        <f t="shared" si="16"/>
        <v>0.82099999999999995</v>
      </c>
      <c r="K119" s="32">
        <f t="shared" si="16"/>
        <v>24.740000000000002</v>
      </c>
      <c r="L119" s="32">
        <f t="shared" si="16"/>
        <v>254.25</v>
      </c>
      <c r="M119" s="32">
        <f t="shared" si="16"/>
        <v>541.70000000000005</v>
      </c>
      <c r="N119" s="32">
        <f t="shared" si="16"/>
        <v>840.51</v>
      </c>
      <c r="O119" s="32">
        <f t="shared" si="16"/>
        <v>292.20000000000005</v>
      </c>
      <c r="P119" s="32">
        <f t="shared" si="16"/>
        <v>18.850000000000001</v>
      </c>
    </row>
    <row r="120" spans="2:17" ht="17.100000000000001" customHeight="1" x14ac:dyDescent="0.25">
      <c r="B120" s="102"/>
      <c r="C120" s="103"/>
      <c r="D120" s="103"/>
      <c r="E120" s="103"/>
      <c r="F120" s="103"/>
      <c r="G120" s="103"/>
      <c r="H120" s="103"/>
      <c r="I120" s="104"/>
      <c r="J120" s="48"/>
      <c r="K120" s="48"/>
      <c r="L120" s="48"/>
      <c r="M120" s="48"/>
      <c r="N120" s="48"/>
      <c r="O120" s="48"/>
      <c r="P120" s="48"/>
    </row>
    <row r="121" spans="2:17" ht="17.100000000000001" customHeight="1" x14ac:dyDescent="0.25">
      <c r="B121" s="96" t="s">
        <v>95</v>
      </c>
      <c r="C121" s="12" t="s">
        <v>30</v>
      </c>
      <c r="D121" s="12"/>
      <c r="E121" s="12"/>
      <c r="F121" s="59"/>
      <c r="G121" s="18"/>
      <c r="H121" s="18"/>
      <c r="I121" s="18"/>
      <c r="J121" s="18"/>
      <c r="K121" s="53"/>
      <c r="L121" s="53"/>
      <c r="M121" s="54"/>
      <c r="N121" s="53"/>
      <c r="O121" s="53"/>
      <c r="P121" s="54"/>
    </row>
    <row r="122" spans="2:17" ht="17.100000000000001" customHeight="1" x14ac:dyDescent="0.25">
      <c r="B122" s="96"/>
      <c r="C122" s="38" t="s">
        <v>96</v>
      </c>
      <c r="D122" s="13">
        <v>265</v>
      </c>
      <c r="E122" s="11">
        <v>210</v>
      </c>
      <c r="F122" s="24">
        <v>23.09</v>
      </c>
      <c r="G122" s="24">
        <v>23.65</v>
      </c>
      <c r="H122" s="24">
        <v>36.43</v>
      </c>
      <c r="I122" s="24">
        <v>450.8</v>
      </c>
      <c r="J122" s="24">
        <v>0.11</v>
      </c>
      <c r="K122" s="24">
        <v>1.79</v>
      </c>
      <c r="L122" s="24">
        <v>20.440000000000001</v>
      </c>
      <c r="M122" s="24">
        <v>19.920000000000002</v>
      </c>
      <c r="N122" s="24">
        <v>184.1</v>
      </c>
      <c r="O122" s="24">
        <v>55.01</v>
      </c>
      <c r="P122" s="24">
        <v>3.71</v>
      </c>
      <c r="Q122" s="71"/>
    </row>
    <row r="123" spans="2:17" ht="17.100000000000001" customHeight="1" x14ac:dyDescent="0.25">
      <c r="B123" s="96"/>
      <c r="C123" s="17" t="s">
        <v>44</v>
      </c>
      <c r="D123" s="13" t="s">
        <v>45</v>
      </c>
      <c r="E123" s="14" t="s">
        <v>48</v>
      </c>
      <c r="F123" s="18">
        <v>1.68</v>
      </c>
      <c r="G123" s="18">
        <v>0.33</v>
      </c>
      <c r="H123" s="18">
        <v>14.82</v>
      </c>
      <c r="I123" s="18">
        <v>68.97</v>
      </c>
      <c r="J123" s="18">
        <v>7.1999999999999995E-2</v>
      </c>
      <c r="K123" s="18">
        <v>0</v>
      </c>
      <c r="L123" s="18">
        <v>0.4</v>
      </c>
      <c r="M123" s="18">
        <v>6.9</v>
      </c>
      <c r="N123" s="18">
        <v>63.2</v>
      </c>
      <c r="O123" s="18">
        <v>7.5</v>
      </c>
      <c r="P123" s="18">
        <v>0.93</v>
      </c>
      <c r="Q123" s="71"/>
    </row>
    <row r="124" spans="2:17" ht="17.100000000000001" customHeight="1" x14ac:dyDescent="0.25">
      <c r="B124" s="96"/>
      <c r="C124" s="43" t="s">
        <v>47</v>
      </c>
      <c r="D124" s="20" t="s">
        <v>45</v>
      </c>
      <c r="E124" s="14" t="s">
        <v>97</v>
      </c>
      <c r="F124" s="18">
        <v>1.68</v>
      </c>
      <c r="G124" s="18">
        <v>0.33</v>
      </c>
      <c r="H124" s="18">
        <v>14.82</v>
      </c>
      <c r="I124" s="50">
        <v>68.97</v>
      </c>
      <c r="J124" s="48">
        <v>7.1999999999999995E-2</v>
      </c>
      <c r="K124" s="18">
        <v>0</v>
      </c>
      <c r="L124" s="18">
        <v>0</v>
      </c>
      <c r="M124" s="18">
        <v>6.9</v>
      </c>
      <c r="N124" s="18">
        <v>63.2</v>
      </c>
      <c r="O124" s="18">
        <v>7.5</v>
      </c>
      <c r="P124" s="18">
        <v>0.93</v>
      </c>
    </row>
    <row r="125" spans="2:17" ht="17.100000000000001" customHeight="1" x14ac:dyDescent="0.25">
      <c r="B125" s="96"/>
      <c r="C125" s="43" t="s">
        <v>73</v>
      </c>
      <c r="D125" s="20">
        <v>377</v>
      </c>
      <c r="E125" s="14" t="s">
        <v>74</v>
      </c>
      <c r="F125" s="18">
        <v>0.13</v>
      </c>
      <c r="G125" s="24">
        <v>0.02</v>
      </c>
      <c r="H125" s="18">
        <v>15.2</v>
      </c>
      <c r="I125" s="50">
        <v>62</v>
      </c>
      <c r="J125" s="18">
        <v>0</v>
      </c>
      <c r="K125" s="18">
        <v>2.83</v>
      </c>
      <c r="L125" s="18">
        <v>0</v>
      </c>
      <c r="M125" s="18">
        <v>14.2</v>
      </c>
      <c r="N125" s="18">
        <v>4.4000000000000004</v>
      </c>
      <c r="O125" s="18">
        <v>2.4</v>
      </c>
      <c r="P125" s="18">
        <v>0.36</v>
      </c>
    </row>
    <row r="126" spans="2:17" ht="17.100000000000001" customHeight="1" x14ac:dyDescent="0.25">
      <c r="B126" s="96"/>
      <c r="C126" s="17" t="s">
        <v>69</v>
      </c>
      <c r="D126" s="13">
        <v>338</v>
      </c>
      <c r="E126" s="14" t="s">
        <v>37</v>
      </c>
      <c r="F126" s="18">
        <v>0.4</v>
      </c>
      <c r="G126" s="18">
        <v>0.4</v>
      </c>
      <c r="H126" s="18">
        <v>9.8000000000000007</v>
      </c>
      <c r="I126" s="18">
        <v>47</v>
      </c>
      <c r="J126" s="18">
        <v>0.03</v>
      </c>
      <c r="K126" s="18">
        <v>10</v>
      </c>
      <c r="L126" s="18">
        <v>0</v>
      </c>
      <c r="M126" s="18">
        <v>16</v>
      </c>
      <c r="N126" s="18">
        <v>11</v>
      </c>
      <c r="O126" s="18">
        <v>9</v>
      </c>
      <c r="P126" s="18">
        <v>2.2000000000000002</v>
      </c>
    </row>
    <row r="127" spans="2:17" ht="17.100000000000001" customHeight="1" x14ac:dyDescent="0.25">
      <c r="B127" s="96"/>
      <c r="C127" s="30" t="s">
        <v>51</v>
      </c>
      <c r="D127" s="20"/>
      <c r="E127" s="31"/>
      <c r="F127" s="23">
        <f t="shared" ref="F127:P127" si="17">SUM(F122:F126)</f>
        <v>26.979999999999997</v>
      </c>
      <c r="G127" s="23">
        <f t="shared" si="17"/>
        <v>24.729999999999993</v>
      </c>
      <c r="H127" s="23">
        <f t="shared" si="17"/>
        <v>91.07</v>
      </c>
      <c r="I127" s="23">
        <f t="shared" si="17"/>
        <v>697.74</v>
      </c>
      <c r="J127" s="23">
        <f t="shared" si="17"/>
        <v>0.28400000000000003</v>
      </c>
      <c r="K127" s="23">
        <f t="shared" si="17"/>
        <v>14.620000000000001</v>
      </c>
      <c r="L127" s="23">
        <f t="shared" si="17"/>
        <v>20.84</v>
      </c>
      <c r="M127" s="23">
        <f t="shared" si="17"/>
        <v>63.92</v>
      </c>
      <c r="N127" s="23">
        <f t="shared" si="17"/>
        <v>325.89999999999998</v>
      </c>
      <c r="O127" s="23">
        <f t="shared" si="17"/>
        <v>81.41</v>
      </c>
      <c r="P127" s="23">
        <f t="shared" si="17"/>
        <v>8.129999999999999</v>
      </c>
    </row>
    <row r="128" spans="2:17" ht="17.100000000000001" customHeight="1" x14ac:dyDescent="0.25">
      <c r="B128" s="96"/>
      <c r="C128" s="20" t="s">
        <v>39</v>
      </c>
      <c r="D128" s="20"/>
      <c r="E128" s="14"/>
      <c r="F128" s="18"/>
      <c r="G128" s="18"/>
      <c r="H128" s="18"/>
      <c r="I128" s="50"/>
      <c r="J128" s="18"/>
      <c r="K128" s="18"/>
      <c r="L128" s="18"/>
      <c r="M128" s="18"/>
      <c r="N128" s="18"/>
      <c r="O128" s="18"/>
      <c r="P128" s="18"/>
    </row>
    <row r="129" spans="2:18" ht="17.100000000000001" customHeight="1" x14ac:dyDescent="0.25">
      <c r="B129" s="96"/>
      <c r="C129" s="38" t="s">
        <v>98</v>
      </c>
      <c r="D129" s="13">
        <v>101</v>
      </c>
      <c r="E129" s="11" t="s">
        <v>41</v>
      </c>
      <c r="F129" s="24">
        <v>1.97</v>
      </c>
      <c r="G129" s="24">
        <v>2.71</v>
      </c>
      <c r="H129" s="24">
        <v>12.11</v>
      </c>
      <c r="I129" s="24">
        <v>85.75</v>
      </c>
      <c r="J129" s="24">
        <v>0.09</v>
      </c>
      <c r="K129" s="24">
        <v>8.25</v>
      </c>
      <c r="L129" s="24">
        <v>0</v>
      </c>
      <c r="M129" s="24">
        <v>26.7</v>
      </c>
      <c r="N129" s="24">
        <v>55.97</v>
      </c>
      <c r="O129" s="24">
        <v>22.77</v>
      </c>
      <c r="P129" s="24">
        <v>0.88</v>
      </c>
    </row>
    <row r="130" spans="2:18" ht="17.100000000000001" customHeight="1" x14ac:dyDescent="0.25">
      <c r="B130" s="96"/>
      <c r="C130" s="39" t="s">
        <v>79</v>
      </c>
      <c r="D130" s="20">
        <v>128</v>
      </c>
      <c r="E130" s="14" t="s">
        <v>50</v>
      </c>
      <c r="F130" s="24">
        <v>4.09</v>
      </c>
      <c r="G130" s="24">
        <v>12.21</v>
      </c>
      <c r="H130" s="24">
        <v>27.25</v>
      </c>
      <c r="I130" s="24">
        <v>230.48</v>
      </c>
      <c r="J130" s="24">
        <v>0.14000000000000001</v>
      </c>
      <c r="K130" s="24">
        <v>24.21</v>
      </c>
      <c r="L130" s="24">
        <v>0</v>
      </c>
      <c r="M130" s="24">
        <v>49.3</v>
      </c>
      <c r="N130" s="24">
        <v>136.44999999999999</v>
      </c>
      <c r="O130" s="24">
        <v>37</v>
      </c>
      <c r="P130" s="24">
        <v>1.03</v>
      </c>
    </row>
    <row r="131" spans="2:18" ht="17.100000000000001" customHeight="1" x14ac:dyDescent="0.25">
      <c r="B131" s="96"/>
      <c r="C131" s="39" t="s">
        <v>99</v>
      </c>
      <c r="D131" s="20">
        <v>294</v>
      </c>
      <c r="E131" s="14" t="s">
        <v>37</v>
      </c>
      <c r="F131" s="18">
        <v>17.440000000000001</v>
      </c>
      <c r="G131" s="18">
        <v>16.760000000000002</v>
      </c>
      <c r="H131" s="18">
        <v>16.28</v>
      </c>
      <c r="I131" s="50">
        <v>286</v>
      </c>
      <c r="J131" s="18">
        <v>0.06</v>
      </c>
      <c r="K131" s="18">
        <v>0.9</v>
      </c>
      <c r="L131" s="18">
        <v>0.42</v>
      </c>
      <c r="M131" s="18">
        <v>59.78</v>
      </c>
      <c r="N131" s="18">
        <v>55.16</v>
      </c>
      <c r="O131" s="18">
        <v>22.2</v>
      </c>
      <c r="P131" s="18">
        <v>3.62</v>
      </c>
    </row>
    <row r="132" spans="2:18" ht="17.100000000000001" customHeight="1" x14ac:dyDescent="0.25">
      <c r="B132" s="96"/>
      <c r="C132" s="39" t="s">
        <v>44</v>
      </c>
      <c r="D132" s="20" t="s">
        <v>45</v>
      </c>
      <c r="E132" s="14" t="s">
        <v>46</v>
      </c>
      <c r="F132" s="18">
        <v>5.18</v>
      </c>
      <c r="G132" s="18">
        <v>1.72</v>
      </c>
      <c r="H132" s="18">
        <v>24.73</v>
      </c>
      <c r="I132" s="50">
        <v>135</v>
      </c>
      <c r="J132" s="18">
        <v>0.23499999999999999</v>
      </c>
      <c r="K132" s="18">
        <v>0.1</v>
      </c>
      <c r="L132" s="18">
        <v>0</v>
      </c>
      <c r="M132" s="18">
        <v>43.47</v>
      </c>
      <c r="N132" s="18">
        <v>76.5</v>
      </c>
      <c r="O132" s="18">
        <v>16.14</v>
      </c>
      <c r="P132" s="18">
        <v>2.63</v>
      </c>
    </row>
    <row r="133" spans="2:18" ht="17.100000000000001" customHeight="1" x14ac:dyDescent="0.25">
      <c r="B133" s="96"/>
      <c r="C133" s="39" t="s">
        <v>47</v>
      </c>
      <c r="D133" s="20" t="s">
        <v>45</v>
      </c>
      <c r="E133" s="14" t="s">
        <v>48</v>
      </c>
      <c r="F133" s="18">
        <v>2.64</v>
      </c>
      <c r="G133" s="18">
        <v>0.48</v>
      </c>
      <c r="H133" s="18">
        <v>13.36</v>
      </c>
      <c r="I133" s="50">
        <v>69.599999999999994</v>
      </c>
      <c r="J133" s="48">
        <v>7.1999999999999995E-2</v>
      </c>
      <c r="K133" s="18">
        <v>0</v>
      </c>
      <c r="L133" s="18">
        <v>0</v>
      </c>
      <c r="M133" s="18">
        <v>14</v>
      </c>
      <c r="N133" s="18">
        <v>63.2</v>
      </c>
      <c r="O133" s="18">
        <v>18.8</v>
      </c>
      <c r="P133" s="18">
        <v>1.56</v>
      </c>
    </row>
    <row r="134" spans="2:18" ht="17.100000000000001" customHeight="1" x14ac:dyDescent="0.25">
      <c r="B134" s="96"/>
      <c r="C134" s="39" t="s">
        <v>49</v>
      </c>
      <c r="D134" s="20">
        <v>349</v>
      </c>
      <c r="E134" s="14" t="s">
        <v>50</v>
      </c>
      <c r="F134" s="18">
        <v>0.66</v>
      </c>
      <c r="G134" s="18">
        <v>0.09</v>
      </c>
      <c r="H134" s="18">
        <v>32.01</v>
      </c>
      <c r="I134" s="18">
        <v>132.80000000000001</v>
      </c>
      <c r="J134" s="18">
        <v>0.02</v>
      </c>
      <c r="K134" s="18">
        <v>1</v>
      </c>
      <c r="L134" s="18">
        <v>0</v>
      </c>
      <c r="M134" s="18">
        <v>6</v>
      </c>
      <c r="N134" s="18">
        <v>46</v>
      </c>
      <c r="O134" s="18">
        <v>33</v>
      </c>
      <c r="P134" s="18">
        <v>1</v>
      </c>
    </row>
    <row r="135" spans="2:18" ht="17.100000000000001" customHeight="1" x14ac:dyDescent="0.25">
      <c r="B135" s="96"/>
      <c r="C135" s="30" t="s">
        <v>51</v>
      </c>
      <c r="D135" s="20"/>
      <c r="E135" s="31"/>
      <c r="F135" s="23">
        <f t="shared" ref="F135:P135" si="18">SUM(F129:F134)</f>
        <v>31.98</v>
      </c>
      <c r="G135" s="23">
        <f t="shared" si="18"/>
        <v>33.970000000000006</v>
      </c>
      <c r="H135" s="23">
        <f t="shared" si="18"/>
        <v>125.74000000000001</v>
      </c>
      <c r="I135" s="23">
        <f t="shared" si="18"/>
        <v>939.63000000000011</v>
      </c>
      <c r="J135" s="23">
        <f t="shared" si="18"/>
        <v>0.61699999999999999</v>
      </c>
      <c r="K135" s="23">
        <f t="shared" si="18"/>
        <v>34.46</v>
      </c>
      <c r="L135" s="23">
        <f t="shared" si="18"/>
        <v>0.42</v>
      </c>
      <c r="M135" s="23">
        <f t="shared" si="18"/>
        <v>199.25</v>
      </c>
      <c r="N135" s="23">
        <f t="shared" si="18"/>
        <v>433.28</v>
      </c>
      <c r="O135" s="23">
        <f t="shared" si="18"/>
        <v>149.91</v>
      </c>
      <c r="P135" s="23">
        <f t="shared" si="18"/>
        <v>10.72</v>
      </c>
    </row>
    <row r="136" spans="2:18" ht="17.100000000000001" customHeight="1" x14ac:dyDescent="0.25">
      <c r="B136" s="12"/>
      <c r="C136" s="30" t="s">
        <v>52</v>
      </c>
      <c r="D136" s="20"/>
      <c r="E136" s="11"/>
      <c r="F136" s="32">
        <f t="shared" ref="F136:P136" si="19">F127+F135</f>
        <v>58.959999999999994</v>
      </c>
      <c r="G136" s="32">
        <f t="shared" si="19"/>
        <v>58.7</v>
      </c>
      <c r="H136" s="32">
        <f t="shared" si="19"/>
        <v>216.81</v>
      </c>
      <c r="I136" s="32">
        <f t="shared" si="19"/>
        <v>1637.3700000000001</v>
      </c>
      <c r="J136" s="32">
        <f t="shared" si="19"/>
        <v>0.90100000000000002</v>
      </c>
      <c r="K136" s="32">
        <f t="shared" si="19"/>
        <v>49.08</v>
      </c>
      <c r="L136" s="32">
        <f t="shared" si="19"/>
        <v>21.26</v>
      </c>
      <c r="M136" s="32">
        <f t="shared" si="19"/>
        <v>263.17</v>
      </c>
      <c r="N136" s="32">
        <f t="shared" si="19"/>
        <v>759.18</v>
      </c>
      <c r="O136" s="32">
        <f t="shared" si="19"/>
        <v>231.32</v>
      </c>
      <c r="P136" s="32">
        <f t="shared" si="19"/>
        <v>18.850000000000001</v>
      </c>
    </row>
    <row r="137" spans="2:18" ht="17.100000000000001" customHeight="1" x14ac:dyDescent="0.25">
      <c r="B137" s="99"/>
      <c r="C137" s="100"/>
      <c r="D137" s="100"/>
      <c r="E137" s="100"/>
      <c r="F137" s="100"/>
      <c r="G137" s="100"/>
      <c r="H137" s="100"/>
      <c r="I137" s="101"/>
      <c r="J137" s="48"/>
      <c r="K137" s="48"/>
      <c r="L137" s="48"/>
      <c r="M137" s="48"/>
      <c r="N137" s="48"/>
      <c r="O137" s="48"/>
      <c r="P137" s="48"/>
    </row>
    <row r="138" spans="2:18" ht="17.100000000000001" customHeight="1" x14ac:dyDescent="0.25">
      <c r="B138" s="96" t="s">
        <v>100</v>
      </c>
      <c r="C138" s="13" t="s">
        <v>30</v>
      </c>
      <c r="D138" s="13"/>
      <c r="E138" s="11"/>
      <c r="F138" s="34"/>
      <c r="G138" s="34"/>
      <c r="H138" s="35"/>
      <c r="I138" s="51"/>
      <c r="J138" s="18"/>
      <c r="K138" s="18"/>
      <c r="L138" s="53"/>
      <c r="M138" s="18"/>
      <c r="N138" s="18"/>
      <c r="O138" s="18"/>
      <c r="P138" s="18"/>
    </row>
    <row r="139" spans="2:18" ht="17.100000000000001" customHeight="1" x14ac:dyDescent="0.25">
      <c r="B139" s="96"/>
      <c r="C139" s="38" t="s">
        <v>101</v>
      </c>
      <c r="D139" s="12">
        <v>120</v>
      </c>
      <c r="E139" s="12">
        <v>250</v>
      </c>
      <c r="F139" s="33">
        <v>5.47</v>
      </c>
      <c r="G139" s="33">
        <v>4.75</v>
      </c>
      <c r="H139" s="33">
        <v>17.95</v>
      </c>
      <c r="I139" s="33">
        <v>150</v>
      </c>
      <c r="J139" s="48">
        <v>0.06</v>
      </c>
      <c r="K139" s="48">
        <v>0.8</v>
      </c>
      <c r="L139" s="53">
        <v>54.8</v>
      </c>
      <c r="M139" s="18">
        <v>163</v>
      </c>
      <c r="N139" s="18">
        <v>157.44</v>
      </c>
      <c r="O139" s="18">
        <v>26.67</v>
      </c>
      <c r="P139" s="18">
        <v>0.6</v>
      </c>
    </row>
    <row r="140" spans="2:18" ht="17.100000000000001" customHeight="1" x14ac:dyDescent="0.25">
      <c r="B140" s="96"/>
      <c r="C140" s="38" t="s">
        <v>102</v>
      </c>
      <c r="D140" s="13">
        <v>209</v>
      </c>
      <c r="E140" s="11">
        <v>40</v>
      </c>
      <c r="F140" s="18">
        <v>5.08</v>
      </c>
      <c r="G140" s="18">
        <v>4.5999999999999996</v>
      </c>
      <c r="H140" s="18">
        <v>0.28000000000000003</v>
      </c>
      <c r="I140" s="18">
        <v>63</v>
      </c>
      <c r="J140" s="18">
        <v>0.03</v>
      </c>
      <c r="K140" s="18">
        <v>0</v>
      </c>
      <c r="L140" s="18">
        <v>100</v>
      </c>
      <c r="M140" s="18">
        <v>22</v>
      </c>
      <c r="N140" s="18">
        <v>76.8</v>
      </c>
      <c r="O140" s="18">
        <v>4.8</v>
      </c>
      <c r="P140" s="18">
        <v>1</v>
      </c>
    </row>
    <row r="141" spans="2:18" ht="17.100000000000001" customHeight="1" x14ac:dyDescent="0.25">
      <c r="B141" s="96"/>
      <c r="C141" s="43" t="s">
        <v>44</v>
      </c>
      <c r="D141" s="20" t="s">
        <v>45</v>
      </c>
      <c r="E141" s="14" t="s">
        <v>97</v>
      </c>
      <c r="F141" s="18">
        <v>1.68</v>
      </c>
      <c r="G141" s="18">
        <v>0.33</v>
      </c>
      <c r="H141" s="18">
        <v>14.82</v>
      </c>
      <c r="I141" s="50">
        <v>68.97</v>
      </c>
      <c r="J141" s="48">
        <v>7.1999999999999995E-2</v>
      </c>
      <c r="K141" s="18">
        <v>0</v>
      </c>
      <c r="L141" s="18">
        <v>0</v>
      </c>
      <c r="M141" s="18">
        <v>6.9</v>
      </c>
      <c r="N141" s="18">
        <v>63.2</v>
      </c>
      <c r="O141" s="18">
        <v>7.5</v>
      </c>
      <c r="P141" s="18">
        <v>0.93</v>
      </c>
    </row>
    <row r="142" spans="2:18" ht="17.100000000000001" customHeight="1" x14ac:dyDescent="0.25">
      <c r="B142" s="96"/>
      <c r="C142" s="43" t="s">
        <v>47</v>
      </c>
      <c r="D142" s="20" t="s">
        <v>45</v>
      </c>
      <c r="E142" s="14" t="s">
        <v>97</v>
      </c>
      <c r="F142" s="18">
        <v>1.68</v>
      </c>
      <c r="G142" s="18">
        <v>0.33</v>
      </c>
      <c r="H142" s="18">
        <v>14.82</v>
      </c>
      <c r="I142" s="50">
        <v>68.97</v>
      </c>
      <c r="J142" s="48">
        <v>7.1999999999999995E-2</v>
      </c>
      <c r="K142" s="18">
        <v>0</v>
      </c>
      <c r="L142" s="18">
        <v>0</v>
      </c>
      <c r="M142" s="18">
        <v>6.9</v>
      </c>
      <c r="N142" s="18">
        <v>63.2</v>
      </c>
      <c r="O142" s="18">
        <v>7.5</v>
      </c>
      <c r="P142" s="18">
        <v>0.93</v>
      </c>
      <c r="R142" s="92"/>
    </row>
    <row r="143" spans="2:18" ht="17.100000000000001" customHeight="1" x14ac:dyDescent="0.25">
      <c r="B143" s="96"/>
      <c r="C143" s="39" t="s">
        <v>49</v>
      </c>
      <c r="D143" s="20">
        <v>349</v>
      </c>
      <c r="E143" s="14" t="s">
        <v>50</v>
      </c>
      <c r="F143" s="18">
        <v>0.66</v>
      </c>
      <c r="G143" s="18">
        <v>0.09</v>
      </c>
      <c r="H143" s="18">
        <v>32.01</v>
      </c>
      <c r="I143" s="18">
        <v>132.80000000000001</v>
      </c>
      <c r="J143" s="18">
        <v>0.02</v>
      </c>
      <c r="K143" s="18">
        <v>1</v>
      </c>
      <c r="L143" s="18">
        <v>0</v>
      </c>
      <c r="M143" s="18">
        <v>6</v>
      </c>
      <c r="N143" s="18">
        <v>46</v>
      </c>
      <c r="O143" s="18">
        <v>33</v>
      </c>
      <c r="P143" s="18">
        <v>1</v>
      </c>
      <c r="R143" s="92"/>
    </row>
    <row r="144" spans="2:18" ht="17.100000000000001" customHeight="1" x14ac:dyDescent="0.25">
      <c r="B144" s="96"/>
      <c r="C144" s="30" t="s">
        <v>51</v>
      </c>
      <c r="D144" s="20"/>
      <c r="E144" s="22"/>
      <c r="F144" s="23">
        <f t="shared" ref="F144:P144" si="20">SUM(F139:F143)</f>
        <v>14.57</v>
      </c>
      <c r="G144" s="23">
        <f t="shared" si="20"/>
        <v>10.1</v>
      </c>
      <c r="H144" s="23">
        <f t="shared" si="20"/>
        <v>79.88</v>
      </c>
      <c r="I144" s="23">
        <f t="shared" si="20"/>
        <v>483.74000000000007</v>
      </c>
      <c r="J144" s="23">
        <f t="shared" si="20"/>
        <v>0.254</v>
      </c>
      <c r="K144" s="23">
        <f t="shared" si="20"/>
        <v>1.8</v>
      </c>
      <c r="L144" s="23">
        <f t="shared" si="20"/>
        <v>154.80000000000001</v>
      </c>
      <c r="M144" s="23">
        <f t="shared" si="20"/>
        <v>204.8</v>
      </c>
      <c r="N144" s="23">
        <f t="shared" si="20"/>
        <v>406.64</v>
      </c>
      <c r="O144" s="23">
        <f t="shared" si="20"/>
        <v>79.47</v>
      </c>
      <c r="P144" s="23">
        <f t="shared" si="20"/>
        <v>4.4600000000000009</v>
      </c>
    </row>
    <row r="145" spans="2:16" ht="17.100000000000001" customHeight="1" x14ac:dyDescent="0.25">
      <c r="B145" s="96"/>
      <c r="C145" s="13" t="s">
        <v>39</v>
      </c>
      <c r="D145" s="13"/>
      <c r="E145" s="11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2:16" ht="17.100000000000001" customHeight="1" x14ac:dyDescent="0.25">
      <c r="B146" s="96"/>
      <c r="C146" s="38" t="s">
        <v>135</v>
      </c>
      <c r="D146" s="13">
        <v>52</v>
      </c>
      <c r="E146" s="37" t="s">
        <v>37</v>
      </c>
      <c r="F146" s="18">
        <v>1.61</v>
      </c>
      <c r="G146" s="24">
        <v>4.12</v>
      </c>
      <c r="H146" s="18">
        <v>7.29</v>
      </c>
      <c r="I146" s="50">
        <v>72.900000000000006</v>
      </c>
      <c r="J146" s="18">
        <v>0</v>
      </c>
      <c r="K146" s="18">
        <v>6.86</v>
      </c>
      <c r="L146" s="18">
        <v>0</v>
      </c>
      <c r="M146" s="18">
        <v>28.33</v>
      </c>
      <c r="N146" s="18">
        <v>0</v>
      </c>
      <c r="O146" s="18">
        <v>18.39</v>
      </c>
      <c r="P146" s="18">
        <v>1.3</v>
      </c>
    </row>
    <row r="147" spans="2:16" ht="17.100000000000001" customHeight="1" x14ac:dyDescent="0.25">
      <c r="B147" s="96"/>
      <c r="C147" s="17" t="s">
        <v>92</v>
      </c>
      <c r="D147" s="13">
        <v>102</v>
      </c>
      <c r="E147" s="11">
        <v>250</v>
      </c>
      <c r="F147" s="18">
        <v>5.49</v>
      </c>
      <c r="G147" s="24">
        <v>5.27</v>
      </c>
      <c r="H147" s="18">
        <v>16.54</v>
      </c>
      <c r="I147" s="50">
        <v>148</v>
      </c>
      <c r="J147" s="18">
        <v>0.23</v>
      </c>
      <c r="K147" s="18">
        <v>5.82</v>
      </c>
      <c r="L147" s="18">
        <v>0</v>
      </c>
      <c r="M147" s="18">
        <v>42.67</v>
      </c>
      <c r="N147" s="18">
        <v>88.1</v>
      </c>
      <c r="O147" s="18">
        <v>35.57</v>
      </c>
      <c r="P147" s="18">
        <v>2.0499999999999998</v>
      </c>
    </row>
    <row r="148" spans="2:16" ht="17.100000000000001" customHeight="1" x14ac:dyDescent="0.25">
      <c r="B148" s="96"/>
      <c r="C148" s="17" t="s">
        <v>93</v>
      </c>
      <c r="D148" s="13">
        <v>278</v>
      </c>
      <c r="E148" s="14" t="s">
        <v>37</v>
      </c>
      <c r="F148" s="18">
        <v>10.68</v>
      </c>
      <c r="G148" s="18">
        <v>11.93</v>
      </c>
      <c r="H148" s="18">
        <v>13.98</v>
      </c>
      <c r="I148" s="18">
        <v>205.91</v>
      </c>
      <c r="J148" s="18">
        <v>7.0000000000000007E-2</v>
      </c>
      <c r="K148" s="18">
        <v>0.98</v>
      </c>
      <c r="L148" s="18">
        <v>1.19</v>
      </c>
      <c r="M148" s="18">
        <v>38.11</v>
      </c>
      <c r="N148" s="18">
        <v>120.5</v>
      </c>
      <c r="O148" s="18">
        <v>24.99</v>
      </c>
      <c r="P148" s="18">
        <v>1.18</v>
      </c>
    </row>
    <row r="149" spans="2:16" ht="17.100000000000001" customHeight="1" x14ac:dyDescent="0.25">
      <c r="B149" s="96"/>
      <c r="C149" s="43" t="s">
        <v>94</v>
      </c>
      <c r="D149" s="20">
        <v>303</v>
      </c>
      <c r="E149" s="14" t="s">
        <v>63</v>
      </c>
      <c r="F149" s="18">
        <v>3.16</v>
      </c>
      <c r="G149" s="24">
        <v>5.14</v>
      </c>
      <c r="H149" s="18">
        <v>32.770000000000003</v>
      </c>
      <c r="I149" s="50">
        <v>189.99</v>
      </c>
      <c r="J149" s="18">
        <v>2.8000000000000001E-2</v>
      </c>
      <c r="K149" s="18">
        <v>0</v>
      </c>
      <c r="L149" s="18">
        <v>0</v>
      </c>
      <c r="M149" s="18">
        <v>5.09</v>
      </c>
      <c r="N149" s="18">
        <v>68.540000000000006</v>
      </c>
      <c r="O149" s="18">
        <v>22.2</v>
      </c>
      <c r="P149" s="18">
        <v>0.46</v>
      </c>
    </row>
    <row r="150" spans="2:16" ht="17.100000000000001" customHeight="1" x14ac:dyDescent="0.25">
      <c r="B150" s="96"/>
      <c r="C150" s="19" t="s">
        <v>105</v>
      </c>
      <c r="D150" s="20">
        <v>376</v>
      </c>
      <c r="E150" s="11" t="s">
        <v>32</v>
      </c>
      <c r="F150" s="24">
        <v>7.0000000000000007E-2</v>
      </c>
      <c r="G150" s="24">
        <v>0.02</v>
      </c>
      <c r="H150" s="24">
        <v>15</v>
      </c>
      <c r="I150" s="24">
        <v>60</v>
      </c>
      <c r="J150" s="18">
        <v>0</v>
      </c>
      <c r="K150" s="18">
        <v>0.03</v>
      </c>
      <c r="L150" s="18">
        <v>0</v>
      </c>
      <c r="M150" s="18">
        <v>11.1</v>
      </c>
      <c r="N150" s="18">
        <v>2.8</v>
      </c>
      <c r="O150" s="18">
        <v>1.4</v>
      </c>
      <c r="P150" s="18">
        <v>0.28000000000000003</v>
      </c>
    </row>
    <row r="151" spans="2:16" ht="17.100000000000001" customHeight="1" x14ac:dyDescent="0.25">
      <c r="B151" s="96"/>
      <c r="C151" s="17" t="s">
        <v>44</v>
      </c>
      <c r="D151" s="13" t="s">
        <v>45</v>
      </c>
      <c r="E151" s="11">
        <v>50</v>
      </c>
      <c r="F151" s="18">
        <v>5.18</v>
      </c>
      <c r="G151" s="18">
        <v>1.72</v>
      </c>
      <c r="H151" s="18">
        <v>24.73</v>
      </c>
      <c r="I151" s="50">
        <v>135</v>
      </c>
      <c r="J151" s="18">
        <v>0.23499999999999999</v>
      </c>
      <c r="K151" s="18">
        <v>0.1</v>
      </c>
      <c r="L151" s="18">
        <v>0</v>
      </c>
      <c r="M151" s="18">
        <v>69</v>
      </c>
      <c r="N151" s="18">
        <v>76.5</v>
      </c>
      <c r="O151" s="18">
        <v>23</v>
      </c>
      <c r="P151" s="18">
        <v>1.76</v>
      </c>
    </row>
    <row r="152" spans="2:16" ht="17.100000000000001" customHeight="1" x14ac:dyDescent="0.25">
      <c r="B152" s="96"/>
      <c r="C152" s="17" t="s">
        <v>47</v>
      </c>
      <c r="D152" s="13" t="s">
        <v>45</v>
      </c>
      <c r="E152" s="11">
        <v>40</v>
      </c>
      <c r="F152" s="18">
        <v>2.64</v>
      </c>
      <c r="G152" s="18">
        <v>0.48</v>
      </c>
      <c r="H152" s="18">
        <v>13.36</v>
      </c>
      <c r="I152" s="50">
        <v>69.599999999999994</v>
      </c>
      <c r="J152" s="48">
        <v>7.1999999999999995E-2</v>
      </c>
      <c r="K152" s="18">
        <v>0</v>
      </c>
      <c r="L152" s="18">
        <v>0</v>
      </c>
      <c r="M152" s="18">
        <v>14</v>
      </c>
      <c r="N152" s="18">
        <v>63.2</v>
      </c>
      <c r="O152" s="18">
        <v>18.8</v>
      </c>
      <c r="P152" s="18">
        <v>1.56</v>
      </c>
    </row>
    <row r="153" spans="2:16" ht="17.100000000000001" customHeight="1" x14ac:dyDescent="0.25">
      <c r="B153" s="96"/>
      <c r="C153" s="30" t="s">
        <v>51</v>
      </c>
      <c r="D153" s="20"/>
      <c r="E153" s="31"/>
      <c r="F153" s="23">
        <f t="shared" ref="F153:P153" si="21">SUM(F146:F152)</f>
        <v>28.830000000000002</v>
      </c>
      <c r="G153" s="23">
        <f t="shared" si="21"/>
        <v>28.68</v>
      </c>
      <c r="H153" s="23">
        <f t="shared" si="21"/>
        <v>123.67000000000002</v>
      </c>
      <c r="I153" s="23">
        <f t="shared" si="21"/>
        <v>881.4</v>
      </c>
      <c r="J153" s="23">
        <f t="shared" si="21"/>
        <v>0.63500000000000001</v>
      </c>
      <c r="K153" s="23">
        <f t="shared" si="21"/>
        <v>13.79</v>
      </c>
      <c r="L153" s="23">
        <f t="shared" si="21"/>
        <v>1.19</v>
      </c>
      <c r="M153" s="23">
        <f t="shared" si="21"/>
        <v>208.3</v>
      </c>
      <c r="N153" s="23">
        <f t="shared" si="21"/>
        <v>419.64</v>
      </c>
      <c r="O153" s="23">
        <f t="shared" si="21"/>
        <v>144.35000000000002</v>
      </c>
      <c r="P153" s="23">
        <f t="shared" si="21"/>
        <v>8.59</v>
      </c>
    </row>
    <row r="154" spans="2:16" ht="17.100000000000001" customHeight="1" x14ac:dyDescent="0.25">
      <c r="B154" s="12"/>
      <c r="C154" s="30" t="s">
        <v>52</v>
      </c>
      <c r="D154" s="20"/>
      <c r="E154" s="11"/>
      <c r="F154" s="32">
        <f t="shared" ref="F154:P154" si="22">F144+F153</f>
        <v>43.400000000000006</v>
      </c>
      <c r="G154" s="32">
        <f t="shared" si="22"/>
        <v>38.78</v>
      </c>
      <c r="H154" s="32">
        <f t="shared" si="22"/>
        <v>203.55</v>
      </c>
      <c r="I154" s="32">
        <f t="shared" si="22"/>
        <v>1365.14</v>
      </c>
      <c r="J154" s="32">
        <f t="shared" si="22"/>
        <v>0.88900000000000001</v>
      </c>
      <c r="K154" s="32">
        <f t="shared" si="22"/>
        <v>15.59</v>
      </c>
      <c r="L154" s="32">
        <f t="shared" si="22"/>
        <v>155.99</v>
      </c>
      <c r="M154" s="32">
        <f t="shared" si="22"/>
        <v>413.1</v>
      </c>
      <c r="N154" s="32">
        <f t="shared" si="22"/>
        <v>826.28</v>
      </c>
      <c r="O154" s="32">
        <f t="shared" si="22"/>
        <v>223.82000000000002</v>
      </c>
      <c r="P154" s="32">
        <f t="shared" si="22"/>
        <v>13.05</v>
      </c>
    </row>
    <row r="155" spans="2:16" ht="17.100000000000001" customHeight="1" x14ac:dyDescent="0.25">
      <c r="B155" s="99"/>
      <c r="C155" s="100"/>
      <c r="D155" s="100"/>
      <c r="E155" s="100"/>
      <c r="F155" s="100"/>
      <c r="G155" s="100"/>
      <c r="H155" s="100"/>
      <c r="I155" s="101"/>
      <c r="J155" s="48"/>
      <c r="K155" s="48"/>
      <c r="L155" s="48"/>
      <c r="M155" s="48"/>
      <c r="N155" s="48"/>
      <c r="O155" s="48"/>
      <c r="P155" s="48"/>
    </row>
    <row r="156" spans="2:16" ht="17.100000000000001" customHeight="1" x14ac:dyDescent="0.25">
      <c r="B156" s="96" t="s">
        <v>106</v>
      </c>
      <c r="C156" s="11" t="s">
        <v>30</v>
      </c>
      <c r="D156" s="11"/>
      <c r="E156" s="11"/>
      <c r="F156" s="18"/>
      <c r="G156" s="18"/>
      <c r="H156" s="18"/>
      <c r="I156" s="18"/>
      <c r="J156" s="48"/>
      <c r="K156" s="48"/>
      <c r="L156" s="53"/>
      <c r="M156" s="48"/>
      <c r="N156" s="48"/>
      <c r="O156" s="48"/>
      <c r="P156" s="48"/>
    </row>
    <row r="157" spans="2:16" ht="17.100000000000001" customHeight="1" x14ac:dyDescent="0.25">
      <c r="B157" s="96"/>
      <c r="C157" s="38" t="s">
        <v>58</v>
      </c>
      <c r="D157" s="13">
        <v>73</v>
      </c>
      <c r="E157" s="14" t="s">
        <v>37</v>
      </c>
      <c r="F157" s="18">
        <v>2.74</v>
      </c>
      <c r="G157" s="24">
        <v>4.3099999999999996</v>
      </c>
      <c r="H157" s="18">
        <v>8.73</v>
      </c>
      <c r="I157" s="50">
        <v>80.28</v>
      </c>
      <c r="J157" s="18">
        <v>0.04</v>
      </c>
      <c r="K157" s="18">
        <v>4.6900000000000004</v>
      </c>
      <c r="L157" s="18">
        <v>11</v>
      </c>
      <c r="M157" s="18">
        <v>90.94</v>
      </c>
      <c r="N157" s="18">
        <v>19.73</v>
      </c>
      <c r="O157" s="18">
        <v>18.100000000000001</v>
      </c>
      <c r="P157" s="18">
        <v>2.2000000000000002</v>
      </c>
    </row>
    <row r="158" spans="2:16" ht="17.100000000000001" customHeight="1" x14ac:dyDescent="0.25">
      <c r="B158" s="96"/>
      <c r="C158" s="38" t="s">
        <v>107</v>
      </c>
      <c r="D158" s="13">
        <v>210</v>
      </c>
      <c r="E158" s="14" t="s">
        <v>56</v>
      </c>
      <c r="F158" s="18">
        <v>13.9</v>
      </c>
      <c r="G158" s="24">
        <v>24.8</v>
      </c>
      <c r="H158" s="18">
        <v>2.6</v>
      </c>
      <c r="I158" s="50">
        <v>289.60000000000002</v>
      </c>
      <c r="J158" s="18">
        <v>0.08</v>
      </c>
      <c r="K158" s="18">
        <v>0.26</v>
      </c>
      <c r="L158" s="18">
        <v>251</v>
      </c>
      <c r="M158" s="18">
        <v>103</v>
      </c>
      <c r="N158" s="18">
        <v>174.6</v>
      </c>
      <c r="O158" s="18">
        <v>16</v>
      </c>
      <c r="P158" s="18">
        <v>2.64</v>
      </c>
    </row>
    <row r="159" spans="2:16" ht="17.100000000000001" customHeight="1" x14ac:dyDescent="0.25">
      <c r="B159" s="96"/>
      <c r="C159" s="17" t="s">
        <v>108</v>
      </c>
      <c r="D159" s="13">
        <v>3</v>
      </c>
      <c r="E159" s="14" t="s">
        <v>109</v>
      </c>
      <c r="F159" s="18">
        <v>5.8</v>
      </c>
      <c r="G159" s="18">
        <v>8.3000000000000007</v>
      </c>
      <c r="H159" s="18">
        <v>14.83</v>
      </c>
      <c r="I159" s="18">
        <v>157</v>
      </c>
      <c r="J159" s="18">
        <v>3.4000000000000002E-2</v>
      </c>
      <c r="K159" s="18">
        <v>0.11</v>
      </c>
      <c r="L159" s="18">
        <v>40</v>
      </c>
      <c r="M159" s="18">
        <v>139.19999999999999</v>
      </c>
      <c r="N159" s="18">
        <v>22.5</v>
      </c>
      <c r="O159" s="18">
        <v>9.5</v>
      </c>
      <c r="P159" s="18">
        <v>0.49</v>
      </c>
    </row>
    <row r="160" spans="2:16" ht="17.100000000000001" customHeight="1" x14ac:dyDescent="0.25">
      <c r="B160" s="96"/>
      <c r="C160" s="19" t="s">
        <v>91</v>
      </c>
      <c r="D160" s="20">
        <v>338</v>
      </c>
      <c r="E160" s="11">
        <v>100</v>
      </c>
      <c r="F160" s="18">
        <v>0.4</v>
      </c>
      <c r="G160" s="18">
        <v>0.4</v>
      </c>
      <c r="H160" s="18">
        <v>9.8000000000000007</v>
      </c>
      <c r="I160" s="18">
        <v>47</v>
      </c>
      <c r="J160" s="18">
        <v>0.03</v>
      </c>
      <c r="K160" s="18">
        <v>10</v>
      </c>
      <c r="L160" s="18">
        <v>0</v>
      </c>
      <c r="M160" s="18">
        <v>16</v>
      </c>
      <c r="N160" s="18">
        <v>11</v>
      </c>
      <c r="O160" s="18">
        <v>9</v>
      </c>
      <c r="P160" s="18">
        <v>2.2000000000000002</v>
      </c>
    </row>
    <row r="161" spans="2:16" ht="17.100000000000001" customHeight="1" x14ac:dyDescent="0.25">
      <c r="B161" s="96"/>
      <c r="C161" s="39" t="s">
        <v>68</v>
      </c>
      <c r="D161" s="20">
        <v>389</v>
      </c>
      <c r="E161" s="14" t="s">
        <v>50</v>
      </c>
      <c r="F161" s="18">
        <v>1</v>
      </c>
      <c r="G161" s="18">
        <v>0</v>
      </c>
      <c r="H161" s="18">
        <v>19.8</v>
      </c>
      <c r="I161" s="18">
        <v>84.8</v>
      </c>
      <c r="J161" s="18">
        <v>0.02</v>
      </c>
      <c r="K161" s="18">
        <v>4</v>
      </c>
      <c r="L161" s="18">
        <v>0</v>
      </c>
      <c r="M161" s="18">
        <v>14</v>
      </c>
      <c r="N161" s="18">
        <v>14</v>
      </c>
      <c r="O161" s="18">
        <v>8</v>
      </c>
      <c r="P161" s="18">
        <v>2.8</v>
      </c>
    </row>
    <row r="162" spans="2:16" ht="17.100000000000001" customHeight="1" x14ac:dyDescent="0.25">
      <c r="B162" s="96"/>
      <c r="C162" s="30" t="s">
        <v>51</v>
      </c>
      <c r="D162" s="20"/>
      <c r="E162" s="31"/>
      <c r="F162" s="23">
        <f t="shared" ref="F162:P162" si="23">SUM(F157:F161)</f>
        <v>23.84</v>
      </c>
      <c r="G162" s="23">
        <f t="shared" si="23"/>
        <v>37.809999999999995</v>
      </c>
      <c r="H162" s="23">
        <f t="shared" si="23"/>
        <v>55.760000000000005</v>
      </c>
      <c r="I162" s="23">
        <f t="shared" si="23"/>
        <v>658.68</v>
      </c>
      <c r="J162" s="23">
        <f t="shared" si="23"/>
        <v>0.20399999999999999</v>
      </c>
      <c r="K162" s="23">
        <f t="shared" si="23"/>
        <v>19.060000000000002</v>
      </c>
      <c r="L162" s="23">
        <f t="shared" si="23"/>
        <v>302</v>
      </c>
      <c r="M162" s="23">
        <f t="shared" si="23"/>
        <v>363.14</v>
      </c>
      <c r="N162" s="23">
        <f t="shared" si="23"/>
        <v>241.82999999999998</v>
      </c>
      <c r="O162" s="23">
        <f t="shared" si="23"/>
        <v>60.6</v>
      </c>
      <c r="P162" s="23">
        <f t="shared" si="23"/>
        <v>10.33</v>
      </c>
    </row>
    <row r="163" spans="2:16" ht="17.100000000000001" customHeight="1" x14ac:dyDescent="0.25">
      <c r="B163" s="96"/>
      <c r="C163" s="20" t="s">
        <v>39</v>
      </c>
      <c r="D163" s="20"/>
      <c r="E163" s="11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2:16" ht="17.100000000000001" customHeight="1" x14ac:dyDescent="0.25">
      <c r="B164" s="96"/>
      <c r="C164" s="38" t="s">
        <v>110</v>
      </c>
      <c r="D164" s="13">
        <v>67</v>
      </c>
      <c r="E164" s="37" t="s">
        <v>37</v>
      </c>
      <c r="F164" s="18">
        <v>1.4</v>
      </c>
      <c r="G164" s="24">
        <v>10.039999999999999</v>
      </c>
      <c r="H164" s="18">
        <v>7.29</v>
      </c>
      <c r="I164" s="50">
        <v>125.1</v>
      </c>
      <c r="J164" s="18">
        <v>0.04</v>
      </c>
      <c r="K164" s="18">
        <v>9.6300000000000008</v>
      </c>
      <c r="L164" s="18">
        <v>0</v>
      </c>
      <c r="M164" s="18">
        <v>31.24</v>
      </c>
      <c r="N164" s="18">
        <v>43.27</v>
      </c>
      <c r="O164" s="18">
        <v>19.53</v>
      </c>
      <c r="P164" s="18">
        <v>0.83</v>
      </c>
    </row>
    <row r="165" spans="2:16" ht="17.100000000000001" customHeight="1" x14ac:dyDescent="0.25">
      <c r="B165" s="96"/>
      <c r="C165" s="19" t="s">
        <v>111</v>
      </c>
      <c r="D165" s="20">
        <v>82</v>
      </c>
      <c r="E165" s="11" t="s">
        <v>60</v>
      </c>
      <c r="F165" s="18">
        <v>1.8</v>
      </c>
      <c r="G165" s="18">
        <v>4.92</v>
      </c>
      <c r="H165" s="18">
        <v>10.93</v>
      </c>
      <c r="I165" s="50">
        <v>103.75</v>
      </c>
      <c r="J165" s="18">
        <v>0.05</v>
      </c>
      <c r="K165" s="18">
        <v>10.68</v>
      </c>
      <c r="L165" s="18">
        <v>0</v>
      </c>
      <c r="M165" s="18">
        <v>49.73</v>
      </c>
      <c r="N165" s="18">
        <v>54.6</v>
      </c>
      <c r="O165" s="18">
        <v>26.13</v>
      </c>
      <c r="P165" s="18">
        <v>1.23</v>
      </c>
    </row>
    <row r="166" spans="2:16" ht="17.100000000000001" customHeight="1" x14ac:dyDescent="0.25">
      <c r="B166" s="96"/>
      <c r="C166" s="19" t="s">
        <v>62</v>
      </c>
      <c r="D166" s="20">
        <v>202</v>
      </c>
      <c r="E166" s="11" t="s">
        <v>63</v>
      </c>
      <c r="F166" s="24">
        <v>6.73</v>
      </c>
      <c r="G166" s="24">
        <v>7.14</v>
      </c>
      <c r="H166" s="24">
        <v>37.56</v>
      </c>
      <c r="I166" s="24">
        <v>241.38</v>
      </c>
      <c r="J166" s="24">
        <v>7.0000000000000007E-2</v>
      </c>
      <c r="K166" s="24">
        <v>0</v>
      </c>
      <c r="L166" s="24">
        <v>35.24</v>
      </c>
      <c r="M166" s="24">
        <v>14.98</v>
      </c>
      <c r="N166" s="24">
        <v>46.34</v>
      </c>
      <c r="O166" s="24">
        <v>10.039999999999999</v>
      </c>
      <c r="P166" s="24">
        <v>1</v>
      </c>
    </row>
    <row r="167" spans="2:16" ht="17.100000000000001" customHeight="1" x14ac:dyDescent="0.25">
      <c r="B167" s="96"/>
      <c r="C167" s="38" t="s">
        <v>112</v>
      </c>
      <c r="D167" s="13">
        <v>230</v>
      </c>
      <c r="E167" s="11">
        <v>100</v>
      </c>
      <c r="F167" s="24">
        <v>14.69</v>
      </c>
      <c r="G167" s="24">
        <v>13.27</v>
      </c>
      <c r="H167" s="24">
        <v>4</v>
      </c>
      <c r="I167" s="24">
        <v>194.54</v>
      </c>
      <c r="J167" s="88">
        <v>0.1</v>
      </c>
      <c r="K167" s="24">
        <v>1.8</v>
      </c>
      <c r="L167" s="24">
        <v>49.6</v>
      </c>
      <c r="M167" s="24">
        <v>29.65</v>
      </c>
      <c r="N167" s="24">
        <v>174.84</v>
      </c>
      <c r="O167" s="24">
        <v>22.7</v>
      </c>
      <c r="P167" s="24">
        <v>0.54</v>
      </c>
    </row>
    <row r="168" spans="2:16" ht="17.100000000000001" customHeight="1" x14ac:dyDescent="0.25">
      <c r="B168" s="96"/>
      <c r="C168" s="19" t="s">
        <v>44</v>
      </c>
      <c r="D168" s="20" t="s">
        <v>45</v>
      </c>
      <c r="E168" s="11">
        <v>50</v>
      </c>
      <c r="F168" s="18">
        <v>5.18</v>
      </c>
      <c r="G168" s="18">
        <v>1.72</v>
      </c>
      <c r="H168" s="18">
        <v>24.73</v>
      </c>
      <c r="I168" s="50">
        <v>135</v>
      </c>
      <c r="J168" s="18">
        <v>0.23499999999999999</v>
      </c>
      <c r="K168" s="18">
        <v>0.1</v>
      </c>
      <c r="L168" s="18">
        <v>0</v>
      </c>
      <c r="M168" s="18">
        <v>69</v>
      </c>
      <c r="N168" s="18">
        <v>76.5</v>
      </c>
      <c r="O168" s="18">
        <v>23</v>
      </c>
      <c r="P168" s="18">
        <v>1.76</v>
      </c>
    </row>
    <row r="169" spans="2:16" ht="17.100000000000001" customHeight="1" x14ac:dyDescent="0.25">
      <c r="B169" s="96"/>
      <c r="C169" s="19" t="s">
        <v>47</v>
      </c>
      <c r="D169" s="20" t="s">
        <v>45</v>
      </c>
      <c r="E169" s="11">
        <v>40</v>
      </c>
      <c r="F169" s="18">
        <v>2.64</v>
      </c>
      <c r="G169" s="18">
        <v>0.48</v>
      </c>
      <c r="H169" s="18">
        <v>13.36</v>
      </c>
      <c r="I169" s="50">
        <v>69.599999999999994</v>
      </c>
      <c r="J169" s="48">
        <v>7.1999999999999995E-2</v>
      </c>
      <c r="K169" s="18">
        <v>0</v>
      </c>
      <c r="L169" s="18">
        <v>0</v>
      </c>
      <c r="M169" s="18">
        <v>14</v>
      </c>
      <c r="N169" s="18">
        <v>63.2</v>
      </c>
      <c r="O169" s="18">
        <v>18.8</v>
      </c>
      <c r="P169" s="18">
        <v>1.56</v>
      </c>
    </row>
    <row r="170" spans="2:16" ht="17.100000000000001" customHeight="1" x14ac:dyDescent="0.25">
      <c r="B170" s="96"/>
      <c r="C170" s="17" t="s">
        <v>73</v>
      </c>
      <c r="D170" s="13">
        <v>377</v>
      </c>
      <c r="E170" s="14" t="s">
        <v>74</v>
      </c>
      <c r="F170" s="24">
        <v>0.13</v>
      </c>
      <c r="G170" s="24">
        <v>0.02</v>
      </c>
      <c r="H170" s="24">
        <v>15.2</v>
      </c>
      <c r="I170" s="24">
        <v>62</v>
      </c>
      <c r="J170" s="18">
        <v>0</v>
      </c>
      <c r="K170" s="18">
        <v>2.83</v>
      </c>
      <c r="L170" s="18">
        <v>0</v>
      </c>
      <c r="M170" s="18">
        <v>14.2</v>
      </c>
      <c r="N170" s="18">
        <v>4.4000000000000004</v>
      </c>
      <c r="O170" s="18">
        <v>2.4</v>
      </c>
      <c r="P170" s="18">
        <v>0.36</v>
      </c>
    </row>
    <row r="171" spans="2:16" ht="17.100000000000001" customHeight="1" x14ac:dyDescent="0.25">
      <c r="B171" s="12"/>
      <c r="C171" s="30" t="s">
        <v>51</v>
      </c>
      <c r="D171" s="20"/>
      <c r="E171" s="31"/>
      <c r="F171" s="23">
        <f t="shared" ref="F171:P171" si="24">SUM(F164:F170)</f>
        <v>32.57</v>
      </c>
      <c r="G171" s="23">
        <f t="shared" si="24"/>
        <v>37.589999999999996</v>
      </c>
      <c r="H171" s="23">
        <f t="shared" si="24"/>
        <v>113.07000000000001</v>
      </c>
      <c r="I171" s="23">
        <f t="shared" si="24"/>
        <v>931.37</v>
      </c>
      <c r="J171" s="23">
        <f t="shared" si="24"/>
        <v>0.56699999999999995</v>
      </c>
      <c r="K171" s="23">
        <f t="shared" si="24"/>
        <v>25.040000000000006</v>
      </c>
      <c r="L171" s="23">
        <f t="shared" si="24"/>
        <v>84.84</v>
      </c>
      <c r="M171" s="23">
        <f t="shared" si="24"/>
        <v>222.79999999999998</v>
      </c>
      <c r="N171" s="23">
        <f t="shared" si="24"/>
        <v>463.15</v>
      </c>
      <c r="O171" s="23">
        <f t="shared" si="24"/>
        <v>122.6</v>
      </c>
      <c r="P171" s="23">
        <f t="shared" si="24"/>
        <v>7.28</v>
      </c>
    </row>
    <row r="172" spans="2:16" ht="17.100000000000001" customHeight="1" x14ac:dyDescent="0.25">
      <c r="B172" s="72"/>
      <c r="C172" s="30" t="s">
        <v>52</v>
      </c>
      <c r="D172" s="20"/>
      <c r="E172" s="11"/>
      <c r="F172" s="32">
        <f t="shared" ref="F172:P172" si="25">F162+F171</f>
        <v>56.41</v>
      </c>
      <c r="G172" s="32">
        <f t="shared" si="25"/>
        <v>75.399999999999991</v>
      </c>
      <c r="H172" s="32">
        <f t="shared" si="25"/>
        <v>168.83</v>
      </c>
      <c r="I172" s="32">
        <f t="shared" si="25"/>
        <v>1590.05</v>
      </c>
      <c r="J172" s="32">
        <f t="shared" si="25"/>
        <v>0.77099999999999991</v>
      </c>
      <c r="K172" s="32">
        <f t="shared" si="25"/>
        <v>44.100000000000009</v>
      </c>
      <c r="L172" s="32">
        <f t="shared" si="25"/>
        <v>386.84000000000003</v>
      </c>
      <c r="M172" s="32">
        <f t="shared" si="25"/>
        <v>585.93999999999994</v>
      </c>
      <c r="N172" s="32">
        <f t="shared" si="25"/>
        <v>704.98</v>
      </c>
      <c r="O172" s="32">
        <f t="shared" si="25"/>
        <v>183.2</v>
      </c>
      <c r="P172" s="32">
        <f t="shared" si="25"/>
        <v>17.61</v>
      </c>
    </row>
    <row r="173" spans="2:16" ht="17.100000000000001" customHeight="1" x14ac:dyDescent="0.25">
      <c r="B173" s="96" t="s">
        <v>113</v>
      </c>
      <c r="C173" s="73"/>
      <c r="D173" s="73"/>
      <c r="E173" s="73"/>
      <c r="F173" s="73"/>
      <c r="G173" s="73"/>
      <c r="H173" s="73"/>
      <c r="I173" s="87"/>
      <c r="J173" s="48"/>
      <c r="K173" s="48"/>
      <c r="L173" s="48"/>
      <c r="M173" s="48"/>
      <c r="N173" s="48"/>
      <c r="O173" s="48"/>
      <c r="P173" s="48"/>
    </row>
    <row r="174" spans="2:16" ht="17.100000000000001" customHeight="1" x14ac:dyDescent="0.25">
      <c r="B174" s="96"/>
      <c r="C174" s="12" t="s">
        <v>30</v>
      </c>
      <c r="D174" s="12"/>
      <c r="E174" s="12"/>
      <c r="F174" s="35"/>
      <c r="G174" s="35"/>
      <c r="H174" s="35"/>
      <c r="I174" s="89"/>
      <c r="J174" s="18"/>
      <c r="K174" s="53"/>
      <c r="L174" s="53"/>
      <c r="M174" s="54"/>
      <c r="N174" s="53"/>
      <c r="O174" s="53"/>
      <c r="P174" s="54"/>
    </row>
    <row r="175" spans="2:16" ht="17.100000000000001" customHeight="1" x14ac:dyDescent="0.25">
      <c r="B175" s="96"/>
      <c r="C175" s="38" t="s">
        <v>114</v>
      </c>
      <c r="D175" s="12">
        <v>222</v>
      </c>
      <c r="E175" s="36" t="s">
        <v>115</v>
      </c>
      <c r="F175" s="35">
        <v>22.8</v>
      </c>
      <c r="G175" s="35">
        <v>15.88</v>
      </c>
      <c r="H175" s="35">
        <v>36.65</v>
      </c>
      <c r="I175" s="51">
        <v>380</v>
      </c>
      <c r="J175" s="18">
        <v>0.17</v>
      </c>
      <c r="K175" s="18">
        <v>0.87</v>
      </c>
      <c r="L175" s="54">
        <v>137.01</v>
      </c>
      <c r="M175" s="18">
        <v>253.28</v>
      </c>
      <c r="N175" s="54">
        <v>461.87</v>
      </c>
      <c r="O175" s="54">
        <v>40.72</v>
      </c>
      <c r="P175" s="18">
        <v>1.4</v>
      </c>
    </row>
    <row r="176" spans="2:16" ht="17.100000000000001" customHeight="1" x14ac:dyDescent="0.25">
      <c r="B176" s="96"/>
      <c r="C176" s="19" t="s">
        <v>47</v>
      </c>
      <c r="D176" s="20" t="s">
        <v>45</v>
      </c>
      <c r="E176" s="11">
        <v>40</v>
      </c>
      <c r="F176" s="18">
        <v>2.64</v>
      </c>
      <c r="G176" s="18">
        <v>0.48</v>
      </c>
      <c r="H176" s="18">
        <v>13.36</v>
      </c>
      <c r="I176" s="50">
        <v>69.599999999999994</v>
      </c>
      <c r="J176" s="48">
        <v>7.1999999999999995E-2</v>
      </c>
      <c r="K176" s="18">
        <v>0</v>
      </c>
      <c r="L176" s="18">
        <v>0</v>
      </c>
      <c r="M176" s="18">
        <v>14</v>
      </c>
      <c r="N176" s="18">
        <v>63.2</v>
      </c>
      <c r="O176" s="18">
        <v>18.8</v>
      </c>
      <c r="P176" s="18">
        <v>1.56</v>
      </c>
    </row>
    <row r="177" spans="2:257" s="2" customFormat="1" ht="17.100000000000001" customHeight="1" x14ac:dyDescent="0.3">
      <c r="B177" s="96"/>
      <c r="C177" s="43" t="s">
        <v>44</v>
      </c>
      <c r="D177" s="20" t="s">
        <v>45</v>
      </c>
      <c r="E177" s="14" t="s">
        <v>97</v>
      </c>
      <c r="F177" s="18">
        <v>1.68</v>
      </c>
      <c r="G177" s="18">
        <v>0.33</v>
      </c>
      <c r="H177" s="18">
        <v>14.82</v>
      </c>
      <c r="I177" s="50">
        <v>68.97</v>
      </c>
      <c r="J177" s="48">
        <v>7.1999999999999995E-2</v>
      </c>
      <c r="K177" s="18">
        <v>0</v>
      </c>
      <c r="L177" s="18">
        <v>0</v>
      </c>
      <c r="M177" s="18">
        <v>6.9</v>
      </c>
      <c r="N177" s="18">
        <v>63.2</v>
      </c>
      <c r="O177" s="18">
        <v>7.5</v>
      </c>
      <c r="P177" s="18">
        <v>0.93</v>
      </c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  <c r="IV177" s="93"/>
      <c r="IW177" s="93"/>
    </row>
    <row r="178" spans="2:257" ht="17.100000000000001" customHeight="1" x14ac:dyDescent="0.25">
      <c r="B178" s="96"/>
      <c r="C178" s="19" t="s">
        <v>91</v>
      </c>
      <c r="D178" s="20">
        <v>338</v>
      </c>
      <c r="E178" s="95">
        <v>100</v>
      </c>
      <c r="F178" s="18">
        <v>0.4</v>
      </c>
      <c r="G178" s="18">
        <v>0.4</v>
      </c>
      <c r="H178" s="18">
        <v>9.8000000000000007</v>
      </c>
      <c r="I178" s="18">
        <v>47</v>
      </c>
      <c r="J178" s="18">
        <v>0.03</v>
      </c>
      <c r="K178" s="18">
        <v>10</v>
      </c>
      <c r="L178" s="18">
        <v>0</v>
      </c>
      <c r="M178" s="18">
        <v>16</v>
      </c>
      <c r="N178" s="18">
        <v>11</v>
      </c>
      <c r="O178" s="18">
        <v>9</v>
      </c>
      <c r="P178" s="18">
        <v>2.2000000000000002</v>
      </c>
    </row>
    <row r="179" spans="2:257" ht="17.100000000000001" customHeight="1" x14ac:dyDescent="0.25">
      <c r="B179" s="96"/>
      <c r="C179" s="19" t="s">
        <v>116</v>
      </c>
      <c r="D179" s="20">
        <v>386</v>
      </c>
      <c r="E179" s="11">
        <v>200</v>
      </c>
      <c r="F179" s="24">
        <v>8.2100000000000009</v>
      </c>
      <c r="G179" s="24">
        <v>3</v>
      </c>
      <c r="H179" s="24">
        <v>12.2</v>
      </c>
      <c r="I179" s="24">
        <v>211.2</v>
      </c>
      <c r="J179" s="18">
        <v>0</v>
      </c>
      <c r="K179" s="18">
        <v>1.2</v>
      </c>
      <c r="L179" s="18">
        <v>0</v>
      </c>
      <c r="M179" s="18">
        <v>40</v>
      </c>
      <c r="N179" s="18">
        <v>2.8</v>
      </c>
      <c r="O179" s="18">
        <v>30</v>
      </c>
      <c r="P179" s="18">
        <v>0.21</v>
      </c>
    </row>
    <row r="180" spans="2:257" ht="17.100000000000001" customHeight="1" x14ac:dyDescent="0.25">
      <c r="B180" s="96"/>
      <c r="C180" s="30" t="s">
        <v>51</v>
      </c>
      <c r="D180" s="20"/>
      <c r="E180" s="31"/>
      <c r="F180" s="23">
        <f>SUM(F175:F179)</f>
        <v>35.730000000000004</v>
      </c>
      <c r="G180" s="23">
        <f t="shared" ref="G180:P180" si="26">SUM(G175:G179)</f>
        <v>20.089999999999996</v>
      </c>
      <c r="H180" s="23">
        <f t="shared" si="26"/>
        <v>86.83</v>
      </c>
      <c r="I180" s="23">
        <f t="shared" si="26"/>
        <v>776.77</v>
      </c>
      <c r="J180" s="23">
        <f t="shared" si="26"/>
        <v>0.34399999999999997</v>
      </c>
      <c r="K180" s="23">
        <f t="shared" si="26"/>
        <v>12.069999999999999</v>
      </c>
      <c r="L180" s="23">
        <f t="shared" si="26"/>
        <v>137.01</v>
      </c>
      <c r="M180" s="23">
        <f t="shared" si="26"/>
        <v>330.17999999999995</v>
      </c>
      <c r="N180" s="23">
        <f t="shared" si="26"/>
        <v>602.07000000000005</v>
      </c>
      <c r="O180" s="23">
        <f t="shared" si="26"/>
        <v>106.02</v>
      </c>
      <c r="P180" s="23">
        <f t="shared" si="26"/>
        <v>6.3</v>
      </c>
    </row>
    <row r="181" spans="2:257" ht="17.100000000000001" customHeight="1" x14ac:dyDescent="0.25">
      <c r="B181" s="96"/>
      <c r="C181" s="20" t="s">
        <v>39</v>
      </c>
      <c r="D181" s="20"/>
      <c r="E181" s="11"/>
      <c r="F181" s="18"/>
      <c r="G181" s="18"/>
      <c r="H181" s="18"/>
      <c r="I181" s="50"/>
      <c r="J181" s="18"/>
      <c r="K181" s="18"/>
      <c r="L181" s="18"/>
      <c r="M181" s="18"/>
      <c r="N181" s="18"/>
      <c r="O181" s="18"/>
      <c r="P181" s="18"/>
    </row>
    <row r="182" spans="2:257" ht="17.100000000000001" customHeight="1" x14ac:dyDescent="0.25">
      <c r="B182" s="96"/>
      <c r="C182" s="19" t="s">
        <v>132</v>
      </c>
      <c r="D182" s="20">
        <v>47</v>
      </c>
      <c r="E182" s="14" t="s">
        <v>37</v>
      </c>
      <c r="F182" s="24">
        <v>1.71</v>
      </c>
      <c r="G182" s="24">
        <v>5</v>
      </c>
      <c r="H182" s="24">
        <v>8.4600000000000009</v>
      </c>
      <c r="I182" s="24" t="s">
        <v>133</v>
      </c>
      <c r="J182" s="48">
        <v>0.02</v>
      </c>
      <c r="K182" s="18">
        <v>19.809999999999999</v>
      </c>
      <c r="L182" s="18">
        <v>0</v>
      </c>
      <c r="M182" s="18">
        <v>52.54</v>
      </c>
      <c r="N182" s="18">
        <v>28.31</v>
      </c>
      <c r="O182" s="18">
        <v>16.010000000000002</v>
      </c>
      <c r="P182" s="18">
        <v>0.67</v>
      </c>
    </row>
    <row r="183" spans="2:257" ht="17.100000000000001" customHeight="1" x14ac:dyDescent="0.25">
      <c r="B183" s="96"/>
      <c r="C183" s="19" t="s">
        <v>117</v>
      </c>
      <c r="D183" s="20">
        <v>96</v>
      </c>
      <c r="E183" s="37" t="s">
        <v>41</v>
      </c>
      <c r="F183" s="18">
        <v>1.59</v>
      </c>
      <c r="G183" s="18">
        <v>4.99</v>
      </c>
      <c r="H183" s="18">
        <v>9.15</v>
      </c>
      <c r="I183" s="50">
        <v>95.25</v>
      </c>
      <c r="J183" s="18">
        <v>0.09</v>
      </c>
      <c r="K183" s="18">
        <v>10.38</v>
      </c>
      <c r="L183" s="18">
        <v>0</v>
      </c>
      <c r="M183" s="18">
        <v>34.840000000000003</v>
      </c>
      <c r="N183" s="18">
        <v>56.73</v>
      </c>
      <c r="O183" s="18">
        <v>20.75</v>
      </c>
      <c r="P183" s="18">
        <v>0.77</v>
      </c>
    </row>
    <row r="184" spans="2:257" ht="17.100000000000001" customHeight="1" x14ac:dyDescent="0.25">
      <c r="B184" s="96"/>
      <c r="C184" s="19" t="s">
        <v>118</v>
      </c>
      <c r="D184" s="20">
        <v>259</v>
      </c>
      <c r="E184" s="11">
        <v>195</v>
      </c>
      <c r="F184" s="18">
        <v>18.05</v>
      </c>
      <c r="G184" s="18">
        <v>20.149999999999999</v>
      </c>
      <c r="H184" s="18">
        <v>18.47</v>
      </c>
      <c r="I184" s="18">
        <v>328.71</v>
      </c>
      <c r="J184" s="18">
        <v>0.13</v>
      </c>
      <c r="K184" s="18">
        <v>7.53</v>
      </c>
      <c r="L184" s="18">
        <v>0</v>
      </c>
      <c r="M184" s="18">
        <v>33.979999999999997</v>
      </c>
      <c r="N184" s="18">
        <v>229.26</v>
      </c>
      <c r="O184" s="18">
        <v>47.33</v>
      </c>
      <c r="P184" s="18">
        <v>4.3</v>
      </c>
    </row>
    <row r="185" spans="2:257" ht="17.100000000000001" customHeight="1" x14ac:dyDescent="0.25">
      <c r="B185" s="96"/>
      <c r="C185" s="19" t="s">
        <v>44</v>
      </c>
      <c r="D185" s="20" t="s">
        <v>45</v>
      </c>
      <c r="E185" s="11">
        <v>50</v>
      </c>
      <c r="F185" s="18">
        <v>5.18</v>
      </c>
      <c r="G185" s="18">
        <v>1.72</v>
      </c>
      <c r="H185" s="18">
        <v>24.73</v>
      </c>
      <c r="I185" s="50">
        <v>135</v>
      </c>
      <c r="J185" s="18">
        <v>0.23499999999999999</v>
      </c>
      <c r="K185" s="18">
        <v>0.1</v>
      </c>
      <c r="L185" s="18">
        <v>0</v>
      </c>
      <c r="M185" s="18">
        <v>69</v>
      </c>
      <c r="N185" s="18">
        <v>76.5</v>
      </c>
      <c r="O185" s="18">
        <v>23</v>
      </c>
      <c r="P185" s="18">
        <v>1.76</v>
      </c>
    </row>
    <row r="186" spans="2:257" ht="17.100000000000001" customHeight="1" x14ac:dyDescent="0.25">
      <c r="B186" s="97"/>
      <c r="C186" s="19" t="s">
        <v>47</v>
      </c>
      <c r="D186" s="20" t="s">
        <v>45</v>
      </c>
      <c r="E186" s="11">
        <v>40</v>
      </c>
      <c r="F186" s="18">
        <v>2.64</v>
      </c>
      <c r="G186" s="18">
        <v>0.48</v>
      </c>
      <c r="H186" s="18">
        <v>13.36</v>
      </c>
      <c r="I186" s="50">
        <v>69.599999999999994</v>
      </c>
      <c r="J186" s="48">
        <v>7.1999999999999995E-2</v>
      </c>
      <c r="K186" s="18">
        <v>0</v>
      </c>
      <c r="L186" s="18">
        <v>0</v>
      </c>
      <c r="M186" s="18">
        <v>14</v>
      </c>
      <c r="N186" s="18">
        <v>63.2</v>
      </c>
      <c r="O186" s="18">
        <v>18.8</v>
      </c>
      <c r="P186" s="18">
        <v>1.56</v>
      </c>
    </row>
    <row r="187" spans="2:257" ht="17.100000000000001" customHeight="1" x14ac:dyDescent="0.25">
      <c r="B187" s="74"/>
      <c r="C187" s="19" t="s">
        <v>64</v>
      </c>
      <c r="D187" s="20">
        <v>342</v>
      </c>
      <c r="E187" s="11">
        <v>200</v>
      </c>
      <c r="F187" s="18">
        <v>0.16</v>
      </c>
      <c r="G187" s="18">
        <v>0.16</v>
      </c>
      <c r="H187" s="18">
        <v>27.88</v>
      </c>
      <c r="I187" s="18">
        <v>114.6</v>
      </c>
      <c r="J187" s="18">
        <v>1.2E-2</v>
      </c>
      <c r="K187" s="18">
        <v>0.9</v>
      </c>
      <c r="L187" s="18">
        <v>0</v>
      </c>
      <c r="M187" s="18">
        <v>14.18</v>
      </c>
      <c r="N187" s="18">
        <v>4.4000000000000004</v>
      </c>
      <c r="O187" s="18">
        <v>5.14</v>
      </c>
      <c r="P187" s="18">
        <v>0.95</v>
      </c>
    </row>
    <row r="188" spans="2:257" ht="17.100000000000001" customHeight="1" x14ac:dyDescent="0.25">
      <c r="B188" s="75"/>
      <c r="C188" s="30" t="s">
        <v>51</v>
      </c>
      <c r="D188" s="76"/>
      <c r="E188" s="77"/>
      <c r="F188" s="78">
        <f>SUM(F182:F187)</f>
        <v>29.330000000000002</v>
      </c>
      <c r="G188" s="78">
        <f>SUM(G182:G187)</f>
        <v>32.499999999999993</v>
      </c>
      <c r="H188" s="78">
        <f>SUM(H182:H187)</f>
        <v>102.05</v>
      </c>
      <c r="I188" s="78">
        <v>828.76</v>
      </c>
      <c r="J188" s="78">
        <f t="shared" ref="J188:P188" si="27">SUM(J182:J187)</f>
        <v>0.55899999999999994</v>
      </c>
      <c r="K188" s="78">
        <f t="shared" si="27"/>
        <v>38.72</v>
      </c>
      <c r="L188" s="78">
        <f t="shared" si="27"/>
        <v>0</v>
      </c>
      <c r="M188" s="78">
        <f t="shared" si="27"/>
        <v>218.54</v>
      </c>
      <c r="N188" s="78">
        <f t="shared" si="27"/>
        <v>458.39999999999992</v>
      </c>
      <c r="O188" s="78">
        <f t="shared" si="27"/>
        <v>131.03</v>
      </c>
      <c r="P188" s="78">
        <f t="shared" si="27"/>
        <v>10.01</v>
      </c>
    </row>
    <row r="189" spans="2:257" ht="17.100000000000001" customHeight="1" x14ac:dyDescent="0.25">
      <c r="B189" s="44"/>
      <c r="C189" s="79" t="s">
        <v>52</v>
      </c>
      <c r="D189" s="80"/>
      <c r="E189" s="74"/>
      <c r="F189" s="81">
        <f t="shared" ref="F189:M189" si="28">F180+F188</f>
        <v>65.06</v>
      </c>
      <c r="G189" s="81">
        <f t="shared" si="28"/>
        <v>52.589999999999989</v>
      </c>
      <c r="H189" s="81">
        <f t="shared" si="28"/>
        <v>188.88</v>
      </c>
      <c r="I189" s="81">
        <f t="shared" si="28"/>
        <v>1605.53</v>
      </c>
      <c r="J189" s="81">
        <f t="shared" si="28"/>
        <v>0.90299999999999991</v>
      </c>
      <c r="K189" s="81">
        <f t="shared" si="28"/>
        <v>50.79</v>
      </c>
      <c r="L189" s="81">
        <f t="shared" si="28"/>
        <v>137.01</v>
      </c>
      <c r="M189" s="81">
        <f t="shared" si="28"/>
        <v>548.71999999999991</v>
      </c>
      <c r="N189" s="81">
        <v>970.54</v>
      </c>
      <c r="O189" s="81">
        <f>O180+O188</f>
        <v>237.05</v>
      </c>
      <c r="P189" s="81">
        <f>P180+P188</f>
        <v>16.309999999999999</v>
      </c>
    </row>
    <row r="190" spans="2:257" ht="20.100000000000001" customHeight="1" x14ac:dyDescent="0.25">
      <c r="B190" s="44" t="s">
        <v>119</v>
      </c>
      <c r="C190" s="75"/>
      <c r="D190" s="75"/>
      <c r="E190" s="75"/>
      <c r="F190" s="82">
        <f t="shared" ref="F190:P190" si="29">F35+F53+F70+F87+F103+F119+F136+F154+F172+F189</f>
        <v>604.43999999999983</v>
      </c>
      <c r="G190" s="83">
        <f t="shared" si="29"/>
        <v>573.18999999999994</v>
      </c>
      <c r="H190" s="83">
        <f t="shared" si="29"/>
        <v>1977.6899999999996</v>
      </c>
      <c r="I190" s="83">
        <f t="shared" si="29"/>
        <v>15322.16</v>
      </c>
      <c r="J190" s="83">
        <f t="shared" si="29"/>
        <v>8.4219999999999988</v>
      </c>
      <c r="K190" s="83">
        <f t="shared" si="29"/>
        <v>411.37</v>
      </c>
      <c r="L190" s="83">
        <f t="shared" si="29"/>
        <v>1763.2500000000002</v>
      </c>
      <c r="M190" s="83">
        <f t="shared" si="29"/>
        <v>4754.5600000000004</v>
      </c>
      <c r="N190" s="83">
        <f t="shared" si="29"/>
        <v>8252.880000000001</v>
      </c>
      <c r="O190" s="82">
        <f t="shared" si="29"/>
        <v>2648.02</v>
      </c>
      <c r="P190" s="83">
        <f t="shared" si="29"/>
        <v>166.28000000000003</v>
      </c>
    </row>
    <row r="191" spans="2:257" ht="15" customHeight="1" x14ac:dyDescent="0.25">
      <c r="B191" s="44" t="s">
        <v>120</v>
      </c>
      <c r="C191" s="84"/>
      <c r="D191" s="8" t="s">
        <v>121</v>
      </c>
      <c r="E191" s="85"/>
      <c r="F191" s="83" t="s">
        <v>122</v>
      </c>
      <c r="G191" s="86" t="s">
        <v>123</v>
      </c>
      <c r="H191" s="86" t="s">
        <v>124</v>
      </c>
      <c r="I191" s="90" t="s">
        <v>125</v>
      </c>
      <c r="J191" s="86">
        <v>0.91</v>
      </c>
      <c r="K191" s="90" t="s">
        <v>126</v>
      </c>
      <c r="L191" s="86" t="s">
        <v>127</v>
      </c>
      <c r="M191" s="86" t="s">
        <v>128</v>
      </c>
      <c r="N191" s="86" t="s">
        <v>129</v>
      </c>
      <c r="O191" s="86" t="s">
        <v>130</v>
      </c>
      <c r="P191" s="91">
        <v>17.3</v>
      </c>
    </row>
    <row r="192" spans="2:257" ht="15" customHeight="1" x14ac:dyDescent="0.25"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</row>
    <row r="193" spans="2:15" ht="15" customHeight="1" x14ac:dyDescent="0.25"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</row>
    <row r="194" spans="2:15" ht="15" customHeight="1" x14ac:dyDescent="0.25"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</row>
    <row r="195" spans="2:15" ht="15" customHeight="1" x14ac:dyDescent="0.25"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</row>
    <row r="196" spans="2:15" ht="15" customHeight="1" x14ac:dyDescent="0.25"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</row>
  </sheetData>
  <mergeCells count="28">
    <mergeCell ref="B120:I120"/>
    <mergeCell ref="H8:K8"/>
    <mergeCell ref="B17:O17"/>
    <mergeCell ref="B18:E18"/>
    <mergeCell ref="F19:H19"/>
    <mergeCell ref="J19:L19"/>
    <mergeCell ref="M19:P19"/>
    <mergeCell ref="I19:I20"/>
    <mergeCell ref="B54:I54"/>
    <mergeCell ref="B71:I71"/>
    <mergeCell ref="B88:I88"/>
    <mergeCell ref="B104:I104"/>
    <mergeCell ref="B156:B170"/>
    <mergeCell ref="B173:B186"/>
    <mergeCell ref="C19:C20"/>
    <mergeCell ref="D19:D20"/>
    <mergeCell ref="E19:E20"/>
    <mergeCell ref="B137:I137"/>
    <mergeCell ref="B155:I155"/>
    <mergeCell ref="B19:B20"/>
    <mergeCell ref="B21:B35"/>
    <mergeCell ref="B37:B52"/>
    <mergeCell ref="B55:B70"/>
    <mergeCell ref="B72:B86"/>
    <mergeCell ref="B89:B102"/>
    <mergeCell ref="B105:B118"/>
    <mergeCell ref="B121:B135"/>
    <mergeCell ref="B138:B153"/>
  </mergeCells>
  <pageMargins left="0.157639" right="0.11805599999999999" top="0.19652800000000001" bottom="0.11805599999999999" header="0.51180599999999998" footer="0.51180599999999998"/>
  <pageSetup paperSize="9" scale="60" fitToWidth="0" orientation="landscape" r:id="rId1"/>
  <rowBreaks count="3" manualBreakCount="3">
    <brk id="61" max="23" man="1"/>
    <brk id="104" man="1"/>
    <brk id="154" man="1"/>
  </rowBreaks>
  <colBreaks count="1" manualBreakCount="1">
    <brk id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11-17 лет</vt:lpstr>
      <vt:lpstr>'Меню 11-17 лет'!Область_печати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revision>0</cp:revision>
  <cp:lastPrinted>2025-04-03T07:29:27Z</cp:lastPrinted>
  <dcterms:created xsi:type="dcterms:W3CDTF">2023-11-01T14:59:00Z</dcterms:created>
  <dcterms:modified xsi:type="dcterms:W3CDTF">2025-04-03T07:30:02Z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84A6CCAF26EB4DACBD5104EADEDC0CE0_12</vt:lpwstr>
  </property>
  <property fmtid="{D5CDD505-2E9C-101B-9397-08002B2CF9AE}" pid="3" name="KSOProductBuildVer">
    <vt:lpwstr>1049-12.2.0.19307</vt:lpwstr>
  </property>
</Properties>
</file>