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Windows="1"/>
  <bookViews>
    <workbookView xWindow="0" yWindow="0" windowWidth="23040" windowHeight="9390" tabRatio="987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9" i="1"/>
  <c r="F147"/>
  <c r="H166"/>
  <c r="I166"/>
  <c r="J166"/>
  <c r="G166"/>
  <c r="F166"/>
  <c r="F14" l="1"/>
  <c r="G14"/>
  <c r="H14"/>
  <c r="I14"/>
  <c r="J14"/>
  <c r="F24"/>
  <c r="G24"/>
  <c r="H24"/>
  <c r="I24"/>
  <c r="J24"/>
  <c r="L24"/>
  <c r="L184" l="1"/>
  <c r="J184"/>
  <c r="I184"/>
  <c r="H184"/>
  <c r="G184"/>
  <c r="F184"/>
  <c r="L166"/>
  <c r="L147"/>
  <c r="J147"/>
  <c r="I147"/>
  <c r="H147"/>
  <c r="G147"/>
  <c r="L129"/>
  <c r="J129"/>
  <c r="I129"/>
  <c r="H129"/>
  <c r="G129"/>
  <c r="L109"/>
  <c r="J109"/>
  <c r="I109"/>
  <c r="H109"/>
  <c r="G109"/>
  <c r="F109"/>
  <c r="L90"/>
  <c r="J90"/>
  <c r="I90"/>
  <c r="H90"/>
  <c r="G90"/>
  <c r="F90"/>
  <c r="L71"/>
  <c r="J71"/>
  <c r="I71"/>
  <c r="H71"/>
  <c r="G71"/>
  <c r="F71"/>
  <c r="L52"/>
  <c r="J52"/>
  <c r="I52"/>
  <c r="H52"/>
  <c r="G52"/>
  <c r="F52"/>
  <c r="L33"/>
  <c r="J33"/>
  <c r="I33"/>
  <c r="H33"/>
  <c r="G33"/>
  <c r="F33"/>
  <c r="B195" l="1"/>
  <c r="A195"/>
  <c r="L194"/>
  <c r="L195" s="1"/>
  <c r="J194"/>
  <c r="J195" s="1"/>
  <c r="I194"/>
  <c r="H194"/>
  <c r="H195" s="1"/>
  <c r="G194"/>
  <c r="G195" s="1"/>
  <c r="F194"/>
  <c r="F195" s="1"/>
  <c r="B185"/>
  <c r="A185"/>
  <c r="I195"/>
  <c r="B177"/>
  <c r="A177"/>
  <c r="L176"/>
  <c r="J176"/>
  <c r="I176"/>
  <c r="H176"/>
  <c r="G176"/>
  <c r="F176"/>
  <c r="B167"/>
  <c r="A167"/>
  <c r="L177"/>
  <c r="J177"/>
  <c r="I177"/>
  <c r="H177"/>
  <c r="G177"/>
  <c r="F177"/>
  <c r="B158"/>
  <c r="A158"/>
  <c r="L157"/>
  <c r="J157"/>
  <c r="I157"/>
  <c r="H157"/>
  <c r="G157"/>
  <c r="F157"/>
  <c r="B148"/>
  <c r="A148"/>
  <c r="L158"/>
  <c r="J158"/>
  <c r="I158"/>
  <c r="H158"/>
  <c r="G158"/>
  <c r="F158"/>
  <c r="B140"/>
  <c r="A140"/>
  <c r="L139"/>
  <c r="J139"/>
  <c r="I139"/>
  <c r="H139"/>
  <c r="G139"/>
  <c r="F139"/>
  <c r="F140" s="1"/>
  <c r="B130"/>
  <c r="A130"/>
  <c r="L140"/>
  <c r="J140"/>
  <c r="I140"/>
  <c r="H140"/>
  <c r="G140"/>
  <c r="B120"/>
  <c r="A120"/>
  <c r="L119"/>
  <c r="J119"/>
  <c r="I119"/>
  <c r="I120" s="1"/>
  <c r="H119"/>
  <c r="H120" s="1"/>
  <c r="G119"/>
  <c r="G120" s="1"/>
  <c r="F119"/>
  <c r="F120" s="1"/>
  <c r="B110"/>
  <c r="A110"/>
  <c r="L120"/>
  <c r="J120"/>
  <c r="B101"/>
  <c r="A101"/>
  <c r="L100"/>
  <c r="J100"/>
  <c r="I100"/>
  <c r="H100"/>
  <c r="H101" s="1"/>
  <c r="G100"/>
  <c r="F100"/>
  <c r="B91"/>
  <c r="A91"/>
  <c r="L101"/>
  <c r="J101"/>
  <c r="I101"/>
  <c r="G101"/>
  <c r="F101"/>
  <c r="B82"/>
  <c r="A82"/>
  <c r="L81"/>
  <c r="J81"/>
  <c r="I81"/>
  <c r="H81"/>
  <c r="G81"/>
  <c r="F81"/>
  <c r="B72"/>
  <c r="A72"/>
  <c r="L82"/>
  <c r="J82"/>
  <c r="I82"/>
  <c r="H82"/>
  <c r="G82"/>
  <c r="F82"/>
  <c r="B63"/>
  <c r="A63"/>
  <c r="L62"/>
  <c r="J62"/>
  <c r="I62"/>
  <c r="I63" s="1"/>
  <c r="H62"/>
  <c r="H63" s="1"/>
  <c r="G62"/>
  <c r="G63" s="1"/>
  <c r="F62"/>
  <c r="F63" s="1"/>
  <c r="B53"/>
  <c r="A53"/>
  <c r="L63"/>
  <c r="J63"/>
  <c r="B44"/>
  <c r="A44"/>
  <c r="L43"/>
  <c r="L44" s="1"/>
  <c r="J43"/>
  <c r="I43"/>
  <c r="H43"/>
  <c r="G43"/>
  <c r="F43"/>
  <c r="F44" s="1"/>
  <c r="B34"/>
  <c r="A34"/>
  <c r="J44"/>
  <c r="I44"/>
  <c r="H44"/>
  <c r="G44"/>
  <c r="B25"/>
  <c r="A25"/>
  <c r="B15"/>
  <c r="A15"/>
  <c r="L25"/>
  <c r="J25"/>
  <c r="I25"/>
  <c r="H25"/>
  <c r="G25"/>
  <c r="F25"/>
  <c r="F196" l="1"/>
  <c r="J196"/>
  <c r="H196"/>
  <c r="I196"/>
  <c r="G196"/>
  <c r="L196"/>
</calcChain>
</file>

<file path=xl/sharedStrings.xml><?xml version="1.0" encoding="utf-8"?>
<sst xmlns="http://schemas.openxmlformats.org/spreadsheetml/2006/main" count="265" uniqueCount="81">
  <si>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</si>
  <si>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</si>
  <si>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</si>
  <si>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</si>
  <si>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</si>
  <si>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</si>
  <si>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</si>
  <si>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</si>
  <si>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</si>
  <si>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</si>
  <si>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</si>
  <si>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</si>
  <si>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</si>
  <si>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</si>
  <si>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</si>
  <si>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</si>
  <si>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</si>
  <si>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</si>
  <si>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</si>
  <si>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</si>
  <si>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</si>
  <si>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</si>
  <si>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</si>
  <si>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</si>
  <si>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</si>
  <si>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</si>
  <si>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</si>
  <si>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</si>
  <si>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</si>
  <si>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</si>
  <si>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</si>
  <si>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</si>
  <si>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</si>
  <si>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</si>
  <si>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</si>
  <si>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</si>
  <si>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</si>
  <si>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гор.блюдо</t>
  </si>
  <si>
    <t>каша жидкая молочная из манной крупы с маслом сливочным</t>
  </si>
  <si>
    <t>срб</t>
  </si>
  <si>
    <t>печенье</t>
  </si>
  <si>
    <t>гор.напиток</t>
  </si>
  <si>
    <t>чай черный байховый с сахаром и лимоном</t>
  </si>
  <si>
    <t>хлеб</t>
  </si>
  <si>
    <t>хлеб  пшеничный</t>
  </si>
  <si>
    <t>хлеб ржаной</t>
  </si>
  <si>
    <t xml:space="preserve"> плоды свежие апельсин банан</t>
  </si>
  <si>
    <t>каша вязкая из крупы пшеничной артек</t>
  </si>
  <si>
    <t>гуляш из говядины</t>
  </si>
  <si>
    <t>чай черный байховый с молоком</t>
  </si>
  <si>
    <t>хлеб пшеничный</t>
  </si>
  <si>
    <t>каша рисовая с изюмом с маслом сливочным</t>
  </si>
  <si>
    <t>вафли витаминизированные</t>
  </si>
  <si>
    <t xml:space="preserve">кисломолочный напиток </t>
  </si>
  <si>
    <t>плоды свежие яблоки</t>
  </si>
  <si>
    <t xml:space="preserve">омлет натуральный с маслом сливочным </t>
  </si>
  <si>
    <t>кофейный напиток с молоком</t>
  </si>
  <si>
    <t>хлеб пшеничный ржаной</t>
  </si>
  <si>
    <t>икра овощная</t>
  </si>
  <si>
    <t>рис отварной с маслом сливочным</t>
  </si>
  <si>
    <t>рыба тушенная в томате с овощами</t>
  </si>
  <si>
    <t>напиток из плодов шиповника</t>
  </si>
  <si>
    <t>хлеб  ржаной</t>
  </si>
  <si>
    <t>салат из свежей капусты с морковью квашеной капусты с луком</t>
  </si>
  <si>
    <t>каша пшённая с изюмом с маслом сливочным</t>
  </si>
  <si>
    <t>плоды свежие яблоко</t>
  </si>
  <si>
    <t>сыр порциями</t>
  </si>
  <si>
    <t>макароны отварные с сыром</t>
  </si>
  <si>
    <t xml:space="preserve">икра овощная </t>
  </si>
  <si>
    <t>соки фруктовые овощные</t>
  </si>
  <si>
    <t>бутерброд с джемом</t>
  </si>
  <si>
    <t>запеканка из творога с соусом молочным сладким</t>
  </si>
  <si>
    <t>какао с молоком</t>
  </si>
  <si>
    <t>каша рассыпчатая гречневая с маслом сливочным</t>
  </si>
  <si>
    <t>тефтели мясные говядина в томатном соусе</t>
  </si>
  <si>
    <t>овощи натуральные солёные квашеные по сезону</t>
  </si>
  <si>
    <t>паста сливочная с курицей</t>
  </si>
  <si>
    <t>салат из свеклы с курагой и изюмом</t>
  </si>
  <si>
    <t>соки овощные фруктовые</t>
  </si>
  <si>
    <t>Шишкина Н.В.</t>
  </si>
  <si>
    <t>МБОУ «СОШ № 2» городского округа  Судак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</si>
</sst>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Border="1"/>
    <xf numFmtId="0" fontId="0" fillId="0" borderId="2" xfId="0" applyFill="1" applyBorder="1" applyAlignment="1"/>
    <xf numFmtId="0" fontId="0" fillId="0" borderId="9" xfId="0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left" wrapText="1"/>
    </xf>
    <xf numFmtId="1" fontId="0" fillId="4" borderId="9" xfId="0" applyNumberFormat="1" applyFill="1" applyBorder="1" applyAlignment="1">
      <alignment horizontal="left"/>
    </xf>
    <xf numFmtId="1" fontId="0" fillId="4" borderId="9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left"/>
    </xf>
    <xf numFmtId="1" fontId="0" fillId="4" borderId="1" xfId="0" applyNumberFormat="1" applyFill="1" applyBorder="1" applyAlignment="1">
      <alignment horizontal="center"/>
    </xf>
    <xf numFmtId="1" fontId="0" fillId="4" borderId="20" xfId="0" applyNumberFormat="1" applyFill="1" applyBorder="1" applyAlignment="1">
      <alignment horizontal="left"/>
    </xf>
    <xf numFmtId="1" fontId="0" fillId="4" borderId="13" xfId="0" applyNumberFormat="1" applyFill="1" applyBorder="1" applyAlignment="1">
      <alignment horizontal="left"/>
    </xf>
    <xf numFmtId="0" fontId="0" fillId="0" borderId="9" xfId="0" applyBorder="1"/>
    <xf numFmtId="0" fontId="0" fillId="4" borderId="1" xfId="0" applyFill="1" applyBorder="1"/>
    <xf numFmtId="0" fontId="0" fillId="4" borderId="9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4" borderId="9" xfId="0" applyNumberFormat="1" applyFill="1" applyBorder="1"/>
    <xf numFmtId="1" fontId="0" fillId="4" borderId="1" xfId="0" applyNumberFormat="1" applyFill="1" applyBorder="1"/>
    <xf numFmtId="1" fontId="0" fillId="4" borderId="20" xfId="0" applyNumberFormat="1" applyFill="1" applyBorder="1"/>
    <xf numFmtId="1" fontId="0" fillId="4" borderId="13" xfId="0" applyNumberFormat="1" applyFill="1" applyBorder="1"/>
    <xf numFmtId="1" fontId="0" fillId="4" borderId="20" xfId="0" applyNumberFormat="1" applyFill="1" applyBorder="1" applyAlignment="1">
      <alignment horizontal="center"/>
    </xf>
    <xf numFmtId="1" fontId="0" fillId="4" borderId="13" xfId="0" applyNumberFormat="1" applyFill="1" applyBorder="1" applyAlignment="1">
      <alignment horizontal="center"/>
    </xf>
    <xf numFmtId="0" fontId="0" fillId="4" borderId="17" xfId="0" applyFill="1" applyBorder="1" applyAlignment="1">
      <alignment horizontal="left"/>
    </xf>
    <xf numFmtId="0" fontId="0" fillId="4" borderId="17" xfId="0" applyFill="1" applyBorder="1" applyAlignment="1">
      <alignment horizontal="left" wrapText="1"/>
    </xf>
    <xf numFmtId="0" fontId="0" fillId="4" borderId="17" xfId="0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4" borderId="17" xfId="0" applyNumberFormat="1" applyFill="1" applyBorder="1" applyAlignment="1">
      <alignment horizontal="center"/>
    </xf>
    <xf numFmtId="1" fontId="0" fillId="4" borderId="22" xfId="0" applyNumberFormat="1" applyFill="1" applyBorder="1" applyAlignment="1">
      <alignment horizontal="center"/>
    </xf>
    <xf numFmtId="1" fontId="0" fillId="4" borderId="19" xfId="0" applyNumberFormat="1" applyFill="1" applyBorder="1" applyAlignment="1">
      <alignment horizontal="center"/>
    </xf>
    <xf numFmtId="1" fontId="0" fillId="4" borderId="23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4" borderId="2" xfId="0" applyFill="1" applyBorder="1" applyAlignment="1">
      <alignment horizontal="left" wrapText="1"/>
    </xf>
    <xf numFmtId="1" fontId="0" fillId="4" borderId="2" xfId="0" applyNumberFormat="1" applyFill="1" applyBorder="1" applyAlignment="1">
      <alignment horizontal="center"/>
    </xf>
    <xf numFmtId="1" fontId="0" fillId="4" borderId="24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6"/>
  <sheetViews>
    <sheetView windowProtection="1" tabSelected="1" view="pageBreakPreview" zoomScale="80" zoomScaleNormal="100" zoomScaleSheetLayoutView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5"/>
  <cols>
    <col min="1" max="1" width="4.42578125" style="1"/>
    <col min="2" max="2" width="5" style="1"/>
    <col min="3" max="3" width="8.7109375" style="2"/>
    <col min="4" max="4" width="16" style="2" customWidth="1"/>
    <col min="5" max="5" width="51.42578125" style="1"/>
    <col min="6" max="6" width="9" style="1"/>
    <col min="7" max="7" width="9.7109375" style="1"/>
    <col min="8" max="8" width="7.28515625" style="1"/>
    <col min="9" max="9" width="6.5703125" style="1"/>
    <col min="10" max="10" width="7.7109375" style="1"/>
    <col min="11" max="11" width="14" style="1" customWidth="1"/>
    <col min="12" max="12" width="15.42578125" style="1" customWidth="1"/>
    <col min="13" max="1025" width="8.7109375" style="1"/>
  </cols>
  <sheetData>
    <row r="1" spans="1:1024" ht="31.15" customHeight="1">
      <c r="A1" s="3" t="s">
        <v>0</v>
      </c>
      <c r="B1"/>
      <c r="C1" s="108" t="s">
        <v>80</v>
      </c>
      <c r="D1" s="108"/>
      <c r="E1" s="108"/>
      <c r="F1" s="4" t="s">
        <v>1</v>
      </c>
      <c r="G1" s="5" t="s">
        <v>2</v>
      </c>
      <c r="H1" s="109" t="s">
        <v>36</v>
      </c>
      <c r="I1" s="109"/>
      <c r="J1" s="109"/>
      <c r="K1" s="109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.75">
      <c r="A2" s="6" t="s">
        <v>3</v>
      </c>
      <c r="B2"/>
      <c r="C2" s="5"/>
      <c r="D2"/>
      <c r="E2"/>
      <c r="F2"/>
      <c r="G2" s="5" t="s">
        <v>4</v>
      </c>
      <c r="H2" s="109" t="s">
        <v>79</v>
      </c>
      <c r="I2" s="109"/>
      <c r="J2" s="109"/>
      <c r="K2" s="109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5" customFormat="1" ht="17.25" customHeight="1">
      <c r="A3" s="7" t="s">
        <v>5</v>
      </c>
      <c r="D3" s="8"/>
      <c r="E3" s="9" t="s">
        <v>6</v>
      </c>
      <c r="G3" s="5" t="s">
        <v>7</v>
      </c>
      <c r="H3" s="10">
        <v>5</v>
      </c>
      <c r="I3" s="10">
        <v>5</v>
      </c>
      <c r="J3" s="11">
        <v>2025</v>
      </c>
      <c r="K3" s="12"/>
    </row>
    <row r="4" spans="1:1024">
      <c r="A4"/>
      <c r="B4" s="5"/>
      <c r="C4" s="5"/>
      <c r="D4" s="7"/>
      <c r="E4"/>
      <c r="F4"/>
      <c r="G4"/>
      <c r="H4" s="13" t="s">
        <v>8</v>
      </c>
      <c r="I4" s="13" t="s">
        <v>9</v>
      </c>
      <c r="J4" s="13" t="s">
        <v>10</v>
      </c>
      <c r="K4"/>
      <c r="L4"/>
    </row>
    <row r="5" spans="1:1024" ht="34.5" thickBot="1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024" ht="15.75" thickBot="1">
      <c r="A6" s="18">
        <v>1</v>
      </c>
      <c r="B6" s="19">
        <v>1</v>
      </c>
      <c r="C6" s="20" t="s">
        <v>23</v>
      </c>
      <c r="G6" s="24"/>
      <c r="H6" s="25"/>
      <c r="I6" s="25"/>
      <c r="J6" s="25"/>
      <c r="K6" s="25"/>
      <c r="L6" s="26">
        <v>78.05</v>
      </c>
    </row>
    <row r="7" spans="1:1024" ht="30.75" thickBot="1">
      <c r="A7" s="27"/>
      <c r="B7" s="28"/>
      <c r="C7" s="29"/>
      <c r="D7" s="65" t="s">
        <v>37</v>
      </c>
      <c r="E7" s="67" t="s">
        <v>38</v>
      </c>
      <c r="F7" s="74">
        <v>210</v>
      </c>
      <c r="G7" s="73">
        <v>6</v>
      </c>
      <c r="H7" s="73">
        <v>9.8000000000000007</v>
      </c>
      <c r="I7" s="77">
        <v>31.8</v>
      </c>
      <c r="J7" s="73">
        <v>239.8</v>
      </c>
      <c r="K7" s="66">
        <v>181</v>
      </c>
      <c r="L7" s="32"/>
    </row>
    <row r="8" spans="1:1024">
      <c r="A8" s="27"/>
      <c r="B8" s="28"/>
      <c r="C8" s="29"/>
      <c r="D8" s="62"/>
      <c r="E8" s="22" t="s">
        <v>40</v>
      </c>
      <c r="F8" s="76">
        <v>20</v>
      </c>
      <c r="G8" s="75">
        <v>1.5</v>
      </c>
      <c r="H8" s="75">
        <v>2</v>
      </c>
      <c r="I8" s="78">
        <v>15</v>
      </c>
      <c r="J8" s="75">
        <v>83.4</v>
      </c>
      <c r="K8" s="68" t="s">
        <v>39</v>
      </c>
      <c r="L8" s="32"/>
    </row>
    <row r="9" spans="1:1024">
      <c r="A9" s="27"/>
      <c r="B9" s="28"/>
      <c r="C9" s="29"/>
      <c r="D9" s="70" t="s">
        <v>41</v>
      </c>
      <c r="E9" s="69" t="s">
        <v>42</v>
      </c>
      <c r="F9" s="76">
        <v>186</v>
      </c>
      <c r="G9" s="75">
        <v>0.2</v>
      </c>
      <c r="H9" s="75">
        <v>0.2</v>
      </c>
      <c r="I9" s="78">
        <v>6.2</v>
      </c>
      <c r="J9" s="75">
        <v>26.1</v>
      </c>
      <c r="K9" s="68">
        <v>377</v>
      </c>
      <c r="L9" s="32"/>
    </row>
    <row r="10" spans="1:1024">
      <c r="A10" s="27"/>
      <c r="B10" s="28"/>
      <c r="C10" s="29"/>
      <c r="D10" s="70" t="s">
        <v>43</v>
      </c>
      <c r="E10" s="69" t="s">
        <v>44</v>
      </c>
      <c r="F10" s="76">
        <v>30</v>
      </c>
      <c r="G10" s="75">
        <v>3.7</v>
      </c>
      <c r="H10" s="75">
        <v>0.4</v>
      </c>
      <c r="I10" s="78">
        <v>21.8</v>
      </c>
      <c r="J10" s="75">
        <v>105.8</v>
      </c>
      <c r="K10" s="68" t="s">
        <v>39</v>
      </c>
      <c r="L10" s="32"/>
    </row>
    <row r="11" spans="1:1024">
      <c r="A11" s="27"/>
      <c r="B11" s="28"/>
      <c r="C11" s="29"/>
      <c r="D11" s="70" t="s">
        <v>43</v>
      </c>
      <c r="E11" s="69" t="s">
        <v>45</v>
      </c>
      <c r="F11" s="76">
        <v>20</v>
      </c>
      <c r="G11" s="75">
        <v>1.4</v>
      </c>
      <c r="H11" s="75">
        <v>0.2</v>
      </c>
      <c r="I11" s="78">
        <v>6.7</v>
      </c>
      <c r="J11" s="75">
        <v>34.799999999999997</v>
      </c>
      <c r="K11" s="68" t="s">
        <v>39</v>
      </c>
      <c r="L11" s="32"/>
    </row>
    <row r="12" spans="1:1024">
      <c r="A12" s="27"/>
      <c r="B12" s="28"/>
      <c r="C12" s="29"/>
      <c r="D12" s="70" t="s">
        <v>25</v>
      </c>
      <c r="E12" s="69" t="s">
        <v>46</v>
      </c>
      <c r="F12" s="76">
        <v>150</v>
      </c>
      <c r="G12" s="75">
        <v>0.6</v>
      </c>
      <c r="H12" s="75">
        <v>0.6</v>
      </c>
      <c r="I12" s="78">
        <v>14.7</v>
      </c>
      <c r="J12" s="75">
        <v>70.5</v>
      </c>
      <c r="K12" s="68">
        <v>338</v>
      </c>
      <c r="L12" s="32"/>
    </row>
    <row r="13" spans="1:1024">
      <c r="A13" s="27"/>
      <c r="B13" s="28"/>
      <c r="C13" s="29"/>
      <c r="D13" s="30"/>
      <c r="E13" s="31"/>
      <c r="F13" s="32"/>
      <c r="G13" s="32"/>
      <c r="H13" s="32"/>
      <c r="I13" s="32"/>
      <c r="J13" s="32"/>
      <c r="K13" s="33"/>
      <c r="L13" s="32"/>
    </row>
    <row r="14" spans="1:1024">
      <c r="A14" s="35"/>
      <c r="B14" s="36"/>
      <c r="C14" s="37"/>
      <c r="D14" s="38" t="s">
        <v>26</v>
      </c>
      <c r="E14" s="39"/>
      <c r="F14" s="40">
        <f>SUM(F7:F13)</f>
        <v>616</v>
      </c>
      <c r="G14" s="40">
        <f>SUM(G6:G13)</f>
        <v>13.4</v>
      </c>
      <c r="H14" s="40">
        <f>SUM(H6:H13)</f>
        <v>13.2</v>
      </c>
      <c r="I14" s="40">
        <f>SUM(I6:I13)</f>
        <v>96.2</v>
      </c>
      <c r="J14" s="40">
        <f>SUM(J6:J13)</f>
        <v>560.40000000000009</v>
      </c>
      <c r="K14" s="41"/>
      <c r="L14" s="26">
        <v>78.05</v>
      </c>
    </row>
    <row r="15" spans="1:1024">
      <c r="A15" s="42">
        <f>A6</f>
        <v>1</v>
      </c>
      <c r="B15" s="43">
        <f>B6</f>
        <v>1</v>
      </c>
      <c r="C15" s="44" t="s">
        <v>27</v>
      </c>
      <c r="D15" s="34" t="s">
        <v>24</v>
      </c>
      <c r="E15" s="31"/>
      <c r="F15" s="32"/>
      <c r="G15" s="32"/>
      <c r="H15" s="32"/>
      <c r="I15" s="32"/>
      <c r="J15" s="32"/>
      <c r="K15" s="33"/>
      <c r="L15" s="32"/>
    </row>
    <row r="16" spans="1:1024">
      <c r="A16" s="27"/>
      <c r="B16" s="28"/>
      <c r="C16" s="29"/>
      <c r="D16" s="34" t="s">
        <v>28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29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30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31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32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4" t="s">
        <v>33</v>
      </c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27"/>
      <c r="B23" s="28"/>
      <c r="C23" s="29"/>
      <c r="D23" s="30"/>
      <c r="E23" s="31"/>
      <c r="F23" s="32"/>
      <c r="G23" s="32"/>
      <c r="H23" s="32"/>
      <c r="I23" s="32"/>
      <c r="J23" s="32"/>
      <c r="K23" s="33"/>
      <c r="L23" s="32"/>
    </row>
    <row r="24" spans="1:12">
      <c r="A24" s="35"/>
      <c r="B24" s="36"/>
      <c r="C24" s="37"/>
      <c r="D24" s="38" t="s">
        <v>26</v>
      </c>
      <c r="E24" s="39"/>
      <c r="F24" s="40">
        <f>SUM(F15:F23)</f>
        <v>0</v>
      </c>
      <c r="G24" s="40">
        <f>SUM(G15:G23)</f>
        <v>0</v>
      </c>
      <c r="H24" s="40">
        <f>SUM(H15:H23)</f>
        <v>0</v>
      </c>
      <c r="I24" s="40">
        <f>SUM(I15:I23)</f>
        <v>0</v>
      </c>
      <c r="J24" s="40">
        <f>SUM(J15:J23)</f>
        <v>0</v>
      </c>
      <c r="K24" s="41"/>
      <c r="L24" s="40">
        <f>SUM(L15:L23)</f>
        <v>0</v>
      </c>
    </row>
    <row r="25" spans="1:12" ht="15" customHeight="1" thickBot="1">
      <c r="A25" s="45">
        <f>A6</f>
        <v>1</v>
      </c>
      <c r="B25" s="46">
        <f>B6</f>
        <v>1</v>
      </c>
      <c r="C25" s="106" t="s">
        <v>34</v>
      </c>
      <c r="D25" s="106"/>
      <c r="E25" s="47"/>
      <c r="F25" s="48">
        <f>F14+F24</f>
        <v>616</v>
      </c>
      <c r="G25" s="48">
        <f>G14+G24</f>
        <v>13.4</v>
      </c>
      <c r="H25" s="48">
        <f>H14+H24</f>
        <v>13.2</v>
      </c>
      <c r="I25" s="48">
        <f>I14+I24</f>
        <v>96.2</v>
      </c>
      <c r="J25" s="48">
        <f>J14+J24</f>
        <v>560.40000000000009</v>
      </c>
      <c r="K25" s="48"/>
      <c r="L25" s="48">
        <f>L14+L24</f>
        <v>78.05</v>
      </c>
    </row>
    <row r="26" spans="1:12" ht="15.75" thickBot="1">
      <c r="A26" s="49">
        <v>1</v>
      </c>
      <c r="B26" s="28">
        <v>2</v>
      </c>
      <c r="C26" s="20" t="s">
        <v>23</v>
      </c>
      <c r="D26" s="21"/>
      <c r="E26" s="22"/>
      <c r="F26" s="23"/>
      <c r="G26" s="24"/>
      <c r="H26" s="24"/>
      <c r="I26" s="56"/>
      <c r="J26" s="23"/>
      <c r="K26" s="50"/>
      <c r="L26" s="26">
        <v>78.05</v>
      </c>
    </row>
    <row r="27" spans="1:12">
      <c r="A27" s="49"/>
      <c r="B27" s="28"/>
      <c r="C27" s="29"/>
      <c r="D27" s="79" t="s">
        <v>37</v>
      </c>
      <c r="E27" s="81" t="s">
        <v>47</v>
      </c>
      <c r="F27" s="85">
        <v>150</v>
      </c>
      <c r="G27" s="85">
        <v>4.0999999999999996</v>
      </c>
      <c r="H27" s="85">
        <v>7.6</v>
      </c>
      <c r="I27" s="87">
        <v>24.4</v>
      </c>
      <c r="J27" s="85">
        <v>181.9</v>
      </c>
      <c r="K27" s="83">
        <v>303</v>
      </c>
      <c r="L27" s="32"/>
    </row>
    <row r="28" spans="1:12">
      <c r="A28" s="49"/>
      <c r="B28" s="28"/>
      <c r="C28" s="29"/>
      <c r="D28" s="80"/>
      <c r="E28" s="82" t="s">
        <v>48</v>
      </c>
      <c r="F28" s="86">
        <v>100</v>
      </c>
      <c r="G28" s="86">
        <v>14.6</v>
      </c>
      <c r="H28" s="86">
        <v>16.8</v>
      </c>
      <c r="I28" s="88">
        <v>2.9</v>
      </c>
      <c r="J28" s="86">
        <v>221</v>
      </c>
      <c r="K28" s="84">
        <v>260</v>
      </c>
      <c r="L28" s="32"/>
    </row>
    <row r="29" spans="1:12">
      <c r="A29" s="49"/>
      <c r="B29" s="28"/>
      <c r="C29" s="29"/>
      <c r="D29" s="63" t="s">
        <v>41</v>
      </c>
      <c r="E29" s="82" t="s">
        <v>49</v>
      </c>
      <c r="F29" s="86">
        <v>180</v>
      </c>
      <c r="G29" s="86">
        <v>1.4</v>
      </c>
      <c r="H29" s="86">
        <v>1.3</v>
      </c>
      <c r="I29" s="88">
        <v>14.3</v>
      </c>
      <c r="J29" s="86">
        <v>72.900000000000006</v>
      </c>
      <c r="K29" s="84">
        <v>378</v>
      </c>
      <c r="L29" s="32"/>
    </row>
    <row r="30" spans="1:12">
      <c r="A30" s="49"/>
      <c r="B30" s="28"/>
      <c r="C30" s="29"/>
      <c r="D30" s="63" t="s">
        <v>43</v>
      </c>
      <c r="E30" s="82" t="s">
        <v>45</v>
      </c>
      <c r="F30" s="86">
        <v>30</v>
      </c>
      <c r="G30" s="86">
        <v>1.7</v>
      </c>
      <c r="H30" s="86">
        <v>0.3</v>
      </c>
      <c r="I30" s="88">
        <v>10.1</v>
      </c>
      <c r="J30" s="86">
        <v>52.2</v>
      </c>
      <c r="K30" s="84" t="s">
        <v>39</v>
      </c>
      <c r="L30" s="32"/>
    </row>
    <row r="31" spans="1:12">
      <c r="A31" s="49"/>
      <c r="B31" s="28"/>
      <c r="C31" s="29"/>
      <c r="D31" s="63" t="s">
        <v>25</v>
      </c>
      <c r="E31" s="82"/>
      <c r="F31" s="86"/>
      <c r="G31" s="86"/>
      <c r="H31" s="86"/>
      <c r="I31" s="88"/>
      <c r="J31" s="86"/>
      <c r="K31" s="84"/>
      <c r="L31" s="32"/>
    </row>
    <row r="32" spans="1:12">
      <c r="A32" s="49"/>
      <c r="B32" s="28"/>
      <c r="C32" s="29"/>
      <c r="D32" s="80" t="s">
        <v>43</v>
      </c>
      <c r="E32" s="82" t="s">
        <v>50</v>
      </c>
      <c r="F32" s="86">
        <v>40</v>
      </c>
      <c r="G32" s="86">
        <v>3.1</v>
      </c>
      <c r="H32" s="86">
        <v>0.2</v>
      </c>
      <c r="I32" s="88">
        <v>20.100000000000001</v>
      </c>
      <c r="J32" s="86">
        <v>94.7</v>
      </c>
      <c r="K32" s="84" t="s">
        <v>39</v>
      </c>
      <c r="L32" s="32"/>
    </row>
    <row r="33" spans="1:12">
      <c r="A33" s="51"/>
      <c r="B33" s="36"/>
      <c r="C33" s="37"/>
      <c r="D33" s="38" t="s">
        <v>26</v>
      </c>
      <c r="E33" s="39"/>
      <c r="F33" s="40">
        <f>SUM(F26:F32)</f>
        <v>500</v>
      </c>
      <c r="G33" s="40">
        <f>SUM(G26:G32)</f>
        <v>24.9</v>
      </c>
      <c r="H33" s="40">
        <f>SUM(H26:H32)</f>
        <v>26.2</v>
      </c>
      <c r="I33" s="40">
        <f>SUM(I26:I32)</f>
        <v>71.8</v>
      </c>
      <c r="J33" s="40">
        <f>SUM(J26:J32)</f>
        <v>622.70000000000005</v>
      </c>
      <c r="K33" s="41"/>
      <c r="L33" s="40">
        <f>SUM(L26:L32)</f>
        <v>78.05</v>
      </c>
    </row>
    <row r="34" spans="1:12">
      <c r="A34" s="43">
        <f>A26</f>
        <v>1</v>
      </c>
      <c r="B34" s="43">
        <f>B26</f>
        <v>2</v>
      </c>
      <c r="C34" s="44" t="s">
        <v>27</v>
      </c>
      <c r="D34" s="34" t="s">
        <v>24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28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29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30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31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32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4" t="s">
        <v>33</v>
      </c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49"/>
      <c r="B42" s="28"/>
      <c r="C42" s="29"/>
      <c r="D42" s="30"/>
      <c r="E42" s="31"/>
      <c r="F42" s="32"/>
      <c r="G42" s="32"/>
      <c r="H42" s="32"/>
      <c r="I42" s="32"/>
      <c r="J42" s="32"/>
      <c r="K42" s="33"/>
      <c r="L42" s="32"/>
    </row>
    <row r="43" spans="1:12">
      <c r="A43" s="51"/>
      <c r="B43" s="36"/>
      <c r="C43" s="37"/>
      <c r="D43" s="38" t="s">
        <v>26</v>
      </c>
      <c r="E43" s="39"/>
      <c r="F43" s="40">
        <f>SUM(F34:F42)</f>
        <v>0</v>
      </c>
      <c r="G43" s="40">
        <f>SUM(G34:G42)</f>
        <v>0</v>
      </c>
      <c r="H43" s="40">
        <f>SUM(H34:H42)</f>
        <v>0</v>
      </c>
      <c r="I43" s="40">
        <f>SUM(I34:I42)</f>
        <v>0</v>
      </c>
      <c r="J43" s="40">
        <f>SUM(J34:J42)</f>
        <v>0</v>
      </c>
      <c r="K43" s="41"/>
      <c r="L43" s="40">
        <f>SUM(L34:L42)</f>
        <v>0</v>
      </c>
    </row>
    <row r="44" spans="1:12" ht="15.75" customHeight="1" thickBot="1">
      <c r="A44" s="52">
        <f>A26</f>
        <v>1</v>
      </c>
      <c r="B44" s="52">
        <f>B26</f>
        <v>2</v>
      </c>
      <c r="C44" s="106" t="s">
        <v>34</v>
      </c>
      <c r="D44" s="106"/>
      <c r="E44" s="47"/>
      <c r="F44" s="48">
        <f>F33+F43</f>
        <v>500</v>
      </c>
      <c r="G44" s="48">
        <f>G33+G43</f>
        <v>24.9</v>
      </c>
      <c r="H44" s="48">
        <f>H33+H43</f>
        <v>26.2</v>
      </c>
      <c r="I44" s="48">
        <f>I33+I43</f>
        <v>71.8</v>
      </c>
      <c r="J44" s="48">
        <f>J33+J43</f>
        <v>622.70000000000005</v>
      </c>
      <c r="K44" s="48"/>
      <c r="L44" s="48">
        <f>L33+L43</f>
        <v>78.05</v>
      </c>
    </row>
    <row r="45" spans="1:12" ht="15.75" thickBot="1">
      <c r="A45" s="18">
        <v>1</v>
      </c>
      <c r="B45" s="19">
        <v>3</v>
      </c>
      <c r="C45" s="20" t="s">
        <v>23</v>
      </c>
      <c r="D45" s="21"/>
      <c r="E45" s="22"/>
      <c r="F45" s="23"/>
      <c r="G45" s="23"/>
      <c r="H45" s="23"/>
      <c r="I45" s="23"/>
      <c r="J45" s="23"/>
      <c r="K45" s="50"/>
      <c r="L45" s="26">
        <v>78.05</v>
      </c>
    </row>
    <row r="46" spans="1:12">
      <c r="A46" s="27"/>
      <c r="B46" s="28"/>
      <c r="C46" s="29"/>
      <c r="D46" s="65" t="s">
        <v>37</v>
      </c>
      <c r="E46" s="67" t="s">
        <v>51</v>
      </c>
      <c r="F46" s="73">
        <v>210</v>
      </c>
      <c r="G46" s="74">
        <v>5.9</v>
      </c>
      <c r="H46" s="74">
        <v>10</v>
      </c>
      <c r="I46" s="89">
        <v>46.3</v>
      </c>
      <c r="J46" s="74">
        <v>298.89999999999998</v>
      </c>
      <c r="K46" s="83">
        <v>177</v>
      </c>
      <c r="L46" s="32"/>
    </row>
    <row r="47" spans="1:12">
      <c r="A47" s="27"/>
      <c r="B47" s="28"/>
      <c r="C47" s="29"/>
      <c r="D47" s="68"/>
      <c r="E47" s="69" t="s">
        <v>52</v>
      </c>
      <c r="F47" s="75">
        <v>20</v>
      </c>
      <c r="G47" s="76">
        <v>1.5</v>
      </c>
      <c r="H47" s="76">
        <v>2</v>
      </c>
      <c r="I47" s="90">
        <v>15</v>
      </c>
      <c r="J47" s="76">
        <v>83.4</v>
      </c>
      <c r="K47" s="84" t="s">
        <v>39</v>
      </c>
      <c r="L47" s="32"/>
    </row>
    <row r="48" spans="1:12">
      <c r="A48" s="27"/>
      <c r="B48" s="28"/>
      <c r="C48" s="29"/>
      <c r="D48" s="70" t="s">
        <v>41</v>
      </c>
      <c r="E48" s="69" t="s">
        <v>53</v>
      </c>
      <c r="F48" s="75">
        <v>180</v>
      </c>
      <c r="G48" s="76">
        <v>5.2</v>
      </c>
      <c r="H48" s="76">
        <v>4.5</v>
      </c>
      <c r="I48" s="90">
        <v>7.2</v>
      </c>
      <c r="J48" s="76">
        <v>95.4</v>
      </c>
      <c r="K48" s="84">
        <v>386</v>
      </c>
      <c r="L48" s="32"/>
    </row>
    <row r="49" spans="1:12">
      <c r="A49" s="27"/>
      <c r="B49" s="28"/>
      <c r="C49" s="29"/>
      <c r="D49" s="70" t="s">
        <v>43</v>
      </c>
      <c r="E49" s="69" t="s">
        <v>50</v>
      </c>
      <c r="F49" s="75">
        <v>30</v>
      </c>
      <c r="G49" s="76">
        <v>2.2999999999999998</v>
      </c>
      <c r="H49" s="76">
        <v>0.2</v>
      </c>
      <c r="I49" s="90">
        <v>15.1</v>
      </c>
      <c r="J49" s="76">
        <v>71</v>
      </c>
      <c r="K49" s="84" t="s">
        <v>39</v>
      </c>
      <c r="L49" s="32"/>
    </row>
    <row r="50" spans="1:12">
      <c r="A50" s="27"/>
      <c r="B50" s="28"/>
      <c r="C50" s="29"/>
      <c r="D50" s="70" t="s">
        <v>25</v>
      </c>
      <c r="E50" s="69" t="s">
        <v>54</v>
      </c>
      <c r="F50" s="75">
        <v>130</v>
      </c>
      <c r="G50" s="76">
        <v>0.4</v>
      </c>
      <c r="H50" s="76">
        <v>0.4</v>
      </c>
      <c r="I50" s="90">
        <v>12.7</v>
      </c>
      <c r="J50" s="76">
        <v>61.1</v>
      </c>
      <c r="K50" s="84">
        <v>338</v>
      </c>
      <c r="L50" s="32"/>
    </row>
    <row r="51" spans="1:12">
      <c r="A51" s="27"/>
      <c r="B51" s="28"/>
      <c r="C51" s="29"/>
      <c r="D51" s="68"/>
      <c r="E51" s="69" t="s">
        <v>45</v>
      </c>
      <c r="F51" s="75">
        <v>20</v>
      </c>
      <c r="G51" s="76">
        <v>1.7</v>
      </c>
      <c r="H51" s="76">
        <v>0.3</v>
      </c>
      <c r="I51" s="90">
        <v>6.7</v>
      </c>
      <c r="J51" s="76">
        <v>34.799999999999997</v>
      </c>
      <c r="K51" s="84" t="s">
        <v>39</v>
      </c>
      <c r="L51" s="32"/>
    </row>
    <row r="52" spans="1:12">
      <c r="A52" s="35"/>
      <c r="B52" s="36"/>
      <c r="C52" s="37"/>
      <c r="D52" s="38" t="s">
        <v>26</v>
      </c>
      <c r="E52" s="39"/>
      <c r="F52" s="40">
        <f>SUM(F45:F51)</f>
        <v>590</v>
      </c>
      <c r="G52" s="40">
        <f>SUM(G45:G51)</f>
        <v>17.000000000000004</v>
      </c>
      <c r="H52" s="40">
        <f>SUM(H45:H51)</f>
        <v>17.399999999999999</v>
      </c>
      <c r="I52" s="40">
        <f>SUM(I45:I51)</f>
        <v>103</v>
      </c>
      <c r="J52" s="40">
        <f>SUM(J45:J51)</f>
        <v>644.59999999999991</v>
      </c>
      <c r="K52" s="41"/>
      <c r="L52" s="40">
        <f>SUM(L45:L51)</f>
        <v>78.05</v>
      </c>
    </row>
    <row r="53" spans="1:12">
      <c r="A53" s="42">
        <f>A45</f>
        <v>1</v>
      </c>
      <c r="B53" s="43">
        <f>B45</f>
        <v>3</v>
      </c>
      <c r="C53" s="44" t="s">
        <v>27</v>
      </c>
      <c r="D53" s="34" t="s">
        <v>24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28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29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30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31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32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4" t="s">
        <v>33</v>
      </c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27"/>
      <c r="B61" s="28"/>
      <c r="C61" s="29"/>
      <c r="D61" s="30"/>
      <c r="E61" s="31"/>
      <c r="F61" s="32"/>
      <c r="G61" s="32"/>
      <c r="H61" s="32"/>
      <c r="I61" s="32"/>
      <c r="J61" s="32"/>
      <c r="K61" s="33"/>
      <c r="L61" s="32"/>
    </row>
    <row r="62" spans="1:12">
      <c r="A62" s="35"/>
      <c r="B62" s="36"/>
      <c r="C62" s="37"/>
      <c r="D62" s="38" t="s">
        <v>26</v>
      </c>
      <c r="E62" s="39"/>
      <c r="F62" s="40">
        <f>SUM(F53:F61)</f>
        <v>0</v>
      </c>
      <c r="G62" s="40">
        <f>SUM(G53:G61)</f>
        <v>0</v>
      </c>
      <c r="H62" s="40">
        <f>SUM(H53:H61)</f>
        <v>0</v>
      </c>
      <c r="I62" s="40">
        <f>SUM(I53:I61)</f>
        <v>0</v>
      </c>
      <c r="J62" s="40">
        <f>SUM(J53:J61)</f>
        <v>0</v>
      </c>
      <c r="K62" s="41"/>
      <c r="L62" s="40">
        <f>SUM(L53:L61)</f>
        <v>0</v>
      </c>
    </row>
    <row r="63" spans="1:12" ht="15.75" customHeight="1" thickBot="1">
      <c r="A63" s="45">
        <f>A45</f>
        <v>1</v>
      </c>
      <c r="B63" s="46">
        <f>B45</f>
        <v>3</v>
      </c>
      <c r="C63" s="106" t="s">
        <v>34</v>
      </c>
      <c r="D63" s="106"/>
      <c r="E63" s="47"/>
      <c r="F63" s="48">
        <f>F52+F62</f>
        <v>590</v>
      </c>
      <c r="G63" s="48">
        <f>G52+G62</f>
        <v>17.000000000000004</v>
      </c>
      <c r="H63" s="48">
        <f>H52+H62</f>
        <v>17.399999999999999</v>
      </c>
      <c r="I63" s="48">
        <f>I52+I62</f>
        <v>103</v>
      </c>
      <c r="J63" s="48">
        <f>J52+J62</f>
        <v>644.59999999999991</v>
      </c>
      <c r="K63" s="48"/>
      <c r="L63" s="48">
        <f>L52+L62</f>
        <v>78.05</v>
      </c>
    </row>
    <row r="64" spans="1:12" ht="16.899999999999999" customHeight="1" thickBot="1">
      <c r="A64" s="18">
        <v>1</v>
      </c>
      <c r="B64" s="19">
        <v>4</v>
      </c>
      <c r="C64" s="20" t="s">
        <v>23</v>
      </c>
      <c r="F64" s="94"/>
      <c r="G64" s="94"/>
      <c r="H64" s="94"/>
      <c r="I64" s="94"/>
      <c r="J64" s="94"/>
      <c r="K64" s="94"/>
      <c r="L64" s="26">
        <v>78.05</v>
      </c>
    </row>
    <row r="65" spans="1:12">
      <c r="A65" s="27"/>
      <c r="B65" s="28"/>
      <c r="C65" s="29"/>
      <c r="D65" s="79" t="s">
        <v>37</v>
      </c>
      <c r="E65" s="69" t="s">
        <v>55</v>
      </c>
      <c r="F65" s="76">
        <v>150</v>
      </c>
      <c r="G65" s="76">
        <v>10.9</v>
      </c>
      <c r="H65" s="76">
        <v>19.600000000000001</v>
      </c>
      <c r="I65" s="90">
        <v>2.2000000000000002</v>
      </c>
      <c r="J65" s="76">
        <v>227.2</v>
      </c>
      <c r="K65" s="84"/>
      <c r="L65" s="32"/>
    </row>
    <row r="66" spans="1:12">
      <c r="A66" s="27"/>
      <c r="B66" s="28"/>
      <c r="C66" s="29"/>
      <c r="D66" s="70" t="s">
        <v>41</v>
      </c>
      <c r="E66" s="69" t="s">
        <v>56</v>
      </c>
      <c r="F66" s="76">
        <v>180</v>
      </c>
      <c r="G66" s="76">
        <v>3</v>
      </c>
      <c r="H66" s="76">
        <v>2.2000000000000002</v>
      </c>
      <c r="I66" s="90">
        <v>24</v>
      </c>
      <c r="J66" s="76">
        <v>127.9</v>
      </c>
      <c r="K66" s="84">
        <v>379</v>
      </c>
      <c r="L66" s="32"/>
    </row>
    <row r="67" spans="1:12">
      <c r="A67" s="27"/>
      <c r="B67" s="28"/>
      <c r="C67" s="29"/>
      <c r="D67" s="70" t="s">
        <v>43</v>
      </c>
      <c r="E67" s="69" t="s">
        <v>57</v>
      </c>
      <c r="F67" s="76">
        <v>50</v>
      </c>
      <c r="G67" s="76">
        <v>3.7</v>
      </c>
      <c r="H67" s="76">
        <v>0.4</v>
      </c>
      <c r="I67" s="90">
        <v>21.8</v>
      </c>
      <c r="J67" s="76">
        <v>105.8</v>
      </c>
      <c r="K67" s="84" t="s">
        <v>39</v>
      </c>
      <c r="L67" s="32"/>
    </row>
    <row r="68" spans="1:12">
      <c r="A68" s="27"/>
      <c r="B68" s="28"/>
      <c r="C68" s="29"/>
      <c r="D68" s="70" t="s">
        <v>25</v>
      </c>
      <c r="E68" s="69" t="s">
        <v>54</v>
      </c>
      <c r="F68" s="76">
        <v>130</v>
      </c>
      <c r="G68" s="76">
        <v>0.5</v>
      </c>
      <c r="H68" s="76">
        <v>0.5</v>
      </c>
      <c r="I68" s="90">
        <v>12.7</v>
      </c>
      <c r="J68" s="76">
        <v>61.1</v>
      </c>
      <c r="K68" s="84">
        <v>338</v>
      </c>
      <c r="L68" s="32"/>
    </row>
    <row r="69" spans="1:12">
      <c r="A69" s="27"/>
      <c r="B69" s="28"/>
      <c r="C69" s="29"/>
      <c r="D69" s="91"/>
      <c r="E69" s="92" t="s">
        <v>58</v>
      </c>
      <c r="F69" s="95">
        <v>60</v>
      </c>
      <c r="G69" s="95">
        <v>1.2</v>
      </c>
      <c r="H69" s="95">
        <v>5.4</v>
      </c>
      <c r="I69" s="96">
        <v>4.7</v>
      </c>
      <c r="J69" s="95">
        <v>71.400000000000006</v>
      </c>
      <c r="K69" s="93" t="s">
        <v>39</v>
      </c>
      <c r="L69" s="32"/>
    </row>
    <row r="70" spans="1:12">
      <c r="A70" s="27"/>
      <c r="B70" s="28"/>
      <c r="C70" s="29"/>
      <c r="F70" s="32"/>
      <c r="G70" s="32"/>
      <c r="H70" s="32"/>
      <c r="I70" s="32"/>
      <c r="J70" s="32"/>
      <c r="K70" s="33"/>
      <c r="L70" s="32"/>
    </row>
    <row r="71" spans="1:12">
      <c r="A71" s="35"/>
      <c r="B71" s="36"/>
      <c r="C71" s="37"/>
      <c r="D71" s="38"/>
      <c r="E71" s="39"/>
      <c r="F71" s="40">
        <f>SUM(F65:F70)</f>
        <v>570</v>
      </c>
      <c r="G71" s="40">
        <f>SUM(G65:G70)</f>
        <v>19.3</v>
      </c>
      <c r="H71" s="40">
        <f>SUM(H65:H70)</f>
        <v>28.1</v>
      </c>
      <c r="I71" s="40">
        <f>SUM(I65:I70)</f>
        <v>65.400000000000006</v>
      </c>
      <c r="J71" s="40">
        <f>SUM(J65:J70)</f>
        <v>593.4</v>
      </c>
      <c r="K71" s="41"/>
      <c r="L71" s="40">
        <f>SUM(L64:L70)</f>
        <v>78.05</v>
      </c>
    </row>
    <row r="72" spans="1:12">
      <c r="A72" s="42">
        <f>A64</f>
        <v>1</v>
      </c>
      <c r="B72" s="43">
        <f>B64</f>
        <v>4</v>
      </c>
      <c r="C72" s="44" t="s">
        <v>27</v>
      </c>
      <c r="D72" s="34" t="s">
        <v>24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28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29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30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31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32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4" t="s">
        <v>33</v>
      </c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27"/>
      <c r="B80" s="28"/>
      <c r="C80" s="29"/>
      <c r="D80" s="30"/>
      <c r="E80" s="31"/>
      <c r="F80" s="32"/>
      <c r="G80" s="32"/>
      <c r="H80" s="32"/>
      <c r="I80" s="32"/>
      <c r="J80" s="32"/>
      <c r="K80" s="33"/>
      <c r="L80" s="32"/>
    </row>
    <row r="81" spans="1:12">
      <c r="A81" s="35"/>
      <c r="B81" s="36"/>
      <c r="C81" s="37"/>
      <c r="D81" s="38" t="s">
        <v>26</v>
      </c>
      <c r="E81" s="39"/>
      <c r="F81" s="40">
        <f>SUM(F72:F80)</f>
        <v>0</v>
      </c>
      <c r="G81" s="40">
        <f>SUM(G72:G80)</f>
        <v>0</v>
      </c>
      <c r="H81" s="40">
        <f>SUM(H72:H80)</f>
        <v>0</v>
      </c>
      <c r="I81" s="40">
        <f>SUM(I72:I80)</f>
        <v>0</v>
      </c>
      <c r="J81" s="40">
        <f>SUM(J72:J80)</f>
        <v>0</v>
      </c>
      <c r="K81" s="41"/>
      <c r="L81" s="40">
        <f>SUM(L72:L80)</f>
        <v>0</v>
      </c>
    </row>
    <row r="82" spans="1:12" ht="15.75" customHeight="1" thickBot="1">
      <c r="A82" s="45">
        <f>A64</f>
        <v>1</v>
      </c>
      <c r="B82" s="46">
        <f>B64</f>
        <v>4</v>
      </c>
      <c r="C82" s="106" t="s">
        <v>34</v>
      </c>
      <c r="D82" s="106"/>
      <c r="E82" s="47"/>
      <c r="F82" s="48">
        <f>F71+F81</f>
        <v>570</v>
      </c>
      <c r="G82" s="48">
        <f>G71+G81</f>
        <v>19.3</v>
      </c>
      <c r="H82" s="48">
        <f>H71+H81</f>
        <v>28.1</v>
      </c>
      <c r="I82" s="48">
        <f>I71+I81</f>
        <v>65.400000000000006</v>
      </c>
      <c r="J82" s="48">
        <f>J71+J81</f>
        <v>593.4</v>
      </c>
      <c r="K82" s="48"/>
      <c r="L82" s="48">
        <f>L71+L81</f>
        <v>78.05</v>
      </c>
    </row>
    <row r="83" spans="1:12" ht="15.75" thickBot="1">
      <c r="A83" s="18">
        <v>1</v>
      </c>
      <c r="B83" s="19">
        <v>5</v>
      </c>
      <c r="C83" s="20" t="s">
        <v>23</v>
      </c>
      <c r="L83" s="26">
        <v>78.05</v>
      </c>
    </row>
    <row r="84" spans="1:12">
      <c r="A84" s="27"/>
      <c r="B84" s="28"/>
      <c r="C84" s="29"/>
      <c r="D84" s="65" t="s">
        <v>37</v>
      </c>
      <c r="E84" s="67" t="s">
        <v>59</v>
      </c>
      <c r="F84" s="74">
        <v>150</v>
      </c>
      <c r="G84" s="74">
        <v>3.9</v>
      </c>
      <c r="H84" s="74">
        <v>8.8000000000000007</v>
      </c>
      <c r="I84" s="89">
        <v>39</v>
      </c>
      <c r="J84" s="74">
        <v>250.1</v>
      </c>
      <c r="K84" s="83">
        <v>304</v>
      </c>
      <c r="L84" s="32"/>
    </row>
    <row r="85" spans="1:12">
      <c r="A85" s="27"/>
      <c r="B85" s="28"/>
      <c r="C85" s="29"/>
      <c r="D85" s="68"/>
      <c r="E85" s="69" t="s">
        <v>60</v>
      </c>
      <c r="F85" s="76">
        <v>100</v>
      </c>
      <c r="G85" s="76">
        <v>10.199999999999999</v>
      </c>
      <c r="H85" s="76">
        <v>5.4</v>
      </c>
      <c r="I85" s="90">
        <v>5.9</v>
      </c>
      <c r="J85" s="76">
        <v>114.8</v>
      </c>
      <c r="K85" s="84">
        <v>229</v>
      </c>
      <c r="L85" s="32"/>
    </row>
    <row r="86" spans="1:12">
      <c r="A86" s="27"/>
      <c r="B86" s="28"/>
      <c r="C86" s="29"/>
      <c r="D86" s="70" t="s">
        <v>41</v>
      </c>
      <c r="E86" s="69" t="s">
        <v>61</v>
      </c>
      <c r="F86" s="76">
        <v>180</v>
      </c>
      <c r="G86" s="76">
        <v>0.1</v>
      </c>
      <c r="H86" s="76">
        <v>0</v>
      </c>
      <c r="I86" s="90">
        <v>18.7</v>
      </c>
      <c r="J86" s="76">
        <v>82.7</v>
      </c>
      <c r="K86" s="84">
        <v>388</v>
      </c>
      <c r="L86" s="32"/>
    </row>
    <row r="87" spans="1:12">
      <c r="A87" s="27"/>
      <c r="B87" s="28"/>
      <c r="C87" s="29"/>
      <c r="D87" s="70" t="s">
        <v>43</v>
      </c>
      <c r="E87" s="69" t="s">
        <v>50</v>
      </c>
      <c r="F87" s="76">
        <v>30</v>
      </c>
      <c r="G87" s="76">
        <v>2.2999999999999998</v>
      </c>
      <c r="H87" s="76">
        <v>0.2</v>
      </c>
      <c r="I87" s="90">
        <v>15.1</v>
      </c>
      <c r="J87" s="76">
        <v>71</v>
      </c>
      <c r="K87" s="84" t="s">
        <v>39</v>
      </c>
      <c r="L87" s="32"/>
    </row>
    <row r="88" spans="1:12">
      <c r="A88" s="27"/>
      <c r="B88" s="28"/>
      <c r="C88" s="29"/>
      <c r="D88" s="68" t="s">
        <v>43</v>
      </c>
      <c r="E88" s="69" t="s">
        <v>62</v>
      </c>
      <c r="F88" s="76">
        <v>20</v>
      </c>
      <c r="G88" s="76">
        <v>1.4</v>
      </c>
      <c r="H88" s="76">
        <v>0.3</v>
      </c>
      <c r="I88" s="90">
        <v>6.7</v>
      </c>
      <c r="J88" s="76">
        <v>34.799999999999997</v>
      </c>
      <c r="K88" s="84" t="s">
        <v>39</v>
      </c>
      <c r="L88" s="32"/>
    </row>
    <row r="89" spans="1:12" ht="30.75" thickBot="1">
      <c r="A89" s="27"/>
      <c r="B89" s="28"/>
      <c r="C89" s="29"/>
      <c r="D89" s="71" t="s">
        <v>24</v>
      </c>
      <c r="E89" s="72" t="s">
        <v>63</v>
      </c>
      <c r="F89" s="97">
        <v>60</v>
      </c>
      <c r="G89" s="97">
        <v>1</v>
      </c>
      <c r="H89" s="97">
        <v>3</v>
      </c>
      <c r="I89" s="98">
        <v>5.5</v>
      </c>
      <c r="J89" s="97">
        <v>54</v>
      </c>
      <c r="K89" s="99">
        <v>45</v>
      </c>
      <c r="L89" s="32"/>
    </row>
    <row r="90" spans="1:12">
      <c r="A90" s="35"/>
      <c r="B90" s="36"/>
      <c r="C90" s="37"/>
      <c r="D90" s="38" t="s">
        <v>26</v>
      </c>
      <c r="E90" s="39"/>
      <c r="F90" s="40">
        <f>SUM(F84:F89)</f>
        <v>540</v>
      </c>
      <c r="G90" s="40">
        <f>SUM(G84:G89)</f>
        <v>18.899999999999999</v>
      </c>
      <c r="H90" s="40">
        <f>SUM(H84:H89)</f>
        <v>17.700000000000003</v>
      </c>
      <c r="I90" s="40">
        <f>SUM(I84:I89)</f>
        <v>90.899999999999991</v>
      </c>
      <c r="J90" s="40">
        <f>SUM(J84:J89)</f>
        <v>607.39999999999986</v>
      </c>
      <c r="K90" s="41"/>
      <c r="L90" s="40">
        <f>SUM(L83:L89)</f>
        <v>78.05</v>
      </c>
    </row>
    <row r="91" spans="1:12">
      <c r="A91" s="42">
        <f>A83</f>
        <v>1</v>
      </c>
      <c r="B91" s="43">
        <f>B83</f>
        <v>5</v>
      </c>
      <c r="C91" s="44" t="s">
        <v>27</v>
      </c>
      <c r="D91" s="34" t="s">
        <v>24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28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29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30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31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32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4" t="s">
        <v>33</v>
      </c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27"/>
      <c r="B99" s="28"/>
      <c r="C99" s="29"/>
      <c r="D99" s="30"/>
      <c r="E99" s="31"/>
      <c r="F99" s="32"/>
      <c r="G99" s="32"/>
      <c r="H99" s="32"/>
      <c r="I99" s="32"/>
      <c r="J99" s="32"/>
      <c r="K99" s="33"/>
      <c r="L99" s="32"/>
    </row>
    <row r="100" spans="1:12">
      <c r="A100" s="35"/>
      <c r="B100" s="36"/>
      <c r="C100" s="37"/>
      <c r="D100" s="38" t="s">
        <v>26</v>
      </c>
      <c r="E100" s="39"/>
      <c r="F100" s="40">
        <f>SUM(F91:F99)</f>
        <v>0</v>
      </c>
      <c r="G100" s="40">
        <f>SUM(G91:G99)</f>
        <v>0</v>
      </c>
      <c r="H100" s="40">
        <f>SUM(H91:H99)</f>
        <v>0</v>
      </c>
      <c r="I100" s="40">
        <f>SUM(I91:I99)</f>
        <v>0</v>
      </c>
      <c r="J100" s="40">
        <f>SUM(J91:J99)</f>
        <v>0</v>
      </c>
      <c r="K100" s="41"/>
      <c r="L100" s="40">
        <f>SUM(L91:L99)</f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106" t="s">
        <v>34</v>
      </c>
      <c r="D101" s="106"/>
      <c r="E101" s="47"/>
      <c r="F101" s="48">
        <f>F90+F100</f>
        <v>540</v>
      </c>
      <c r="G101" s="48">
        <f>G90+G100</f>
        <v>18.899999999999999</v>
      </c>
      <c r="H101" s="48">
        <f>H90+H100</f>
        <v>17.700000000000003</v>
      </c>
      <c r="I101" s="48">
        <f>I90+I100</f>
        <v>90.899999999999991</v>
      </c>
      <c r="J101" s="48">
        <f>J90+J100</f>
        <v>607.39999999999986</v>
      </c>
      <c r="K101" s="48"/>
      <c r="L101" s="48">
        <f>L90+L100</f>
        <v>78.05</v>
      </c>
    </row>
    <row r="102" spans="1:12" ht="15.75" thickBot="1">
      <c r="A102" s="18">
        <v>2</v>
      </c>
      <c r="B102" s="19">
        <v>1</v>
      </c>
      <c r="C102" s="20" t="s">
        <v>23</v>
      </c>
      <c r="D102" s="21"/>
      <c r="E102" s="22"/>
      <c r="F102" s="23"/>
      <c r="G102" s="23"/>
      <c r="H102" s="23"/>
      <c r="I102" s="23"/>
      <c r="J102" s="23"/>
      <c r="K102" s="50"/>
      <c r="L102" s="26">
        <v>78.05</v>
      </c>
    </row>
    <row r="103" spans="1:12">
      <c r="A103" s="27"/>
      <c r="B103" s="28"/>
      <c r="C103" s="29"/>
      <c r="D103" s="65" t="s">
        <v>37</v>
      </c>
      <c r="E103" s="67" t="s">
        <v>64</v>
      </c>
      <c r="F103" s="74">
        <v>210</v>
      </c>
      <c r="G103" s="74">
        <v>5.9</v>
      </c>
      <c r="H103" s="74">
        <v>10</v>
      </c>
      <c r="I103" s="89">
        <v>46.3</v>
      </c>
      <c r="J103" s="74">
        <v>298.89999999999998</v>
      </c>
      <c r="K103" s="83">
        <v>177</v>
      </c>
      <c r="L103" s="32"/>
    </row>
    <row r="104" spans="1:12">
      <c r="A104" s="27"/>
      <c r="B104" s="28"/>
      <c r="C104" s="29"/>
      <c r="D104" s="68"/>
      <c r="E104" s="69" t="s">
        <v>45</v>
      </c>
      <c r="F104" s="76">
        <v>20</v>
      </c>
      <c r="G104" s="76">
        <v>1.4</v>
      </c>
      <c r="H104" s="76">
        <v>0.2</v>
      </c>
      <c r="I104" s="90">
        <v>6.7</v>
      </c>
      <c r="J104" s="76">
        <v>34.799999999999997</v>
      </c>
      <c r="K104" s="84" t="s">
        <v>39</v>
      </c>
      <c r="L104" s="32"/>
    </row>
    <row r="105" spans="1:12">
      <c r="A105" s="27"/>
      <c r="B105" s="28"/>
      <c r="C105" s="29"/>
      <c r="D105" s="70" t="s">
        <v>41</v>
      </c>
      <c r="E105" s="69" t="s">
        <v>56</v>
      </c>
      <c r="F105" s="76">
        <v>180</v>
      </c>
      <c r="G105" s="76">
        <v>3</v>
      </c>
      <c r="H105" s="76">
        <v>2.2000000000000002</v>
      </c>
      <c r="I105" s="90">
        <v>24</v>
      </c>
      <c r="J105" s="76">
        <v>127.9</v>
      </c>
      <c r="K105" s="84">
        <v>379</v>
      </c>
      <c r="L105" s="32"/>
    </row>
    <row r="106" spans="1:12">
      <c r="A106" s="27"/>
      <c r="B106" s="28"/>
      <c r="C106" s="29"/>
      <c r="D106" s="70" t="s">
        <v>43</v>
      </c>
      <c r="E106" s="69" t="s">
        <v>50</v>
      </c>
      <c r="F106" s="76">
        <v>30</v>
      </c>
      <c r="G106" s="76">
        <v>2.2999999999999998</v>
      </c>
      <c r="H106" s="76">
        <v>0.2</v>
      </c>
      <c r="I106" s="90">
        <v>15.1</v>
      </c>
      <c r="J106" s="76">
        <v>71</v>
      </c>
      <c r="K106" s="84" t="s">
        <v>39</v>
      </c>
      <c r="L106" s="32"/>
    </row>
    <row r="107" spans="1:12">
      <c r="A107" s="27"/>
      <c r="B107" s="28"/>
      <c r="C107" s="29"/>
      <c r="D107" s="70" t="s">
        <v>25</v>
      </c>
      <c r="E107" s="69" t="s">
        <v>65</v>
      </c>
      <c r="F107" s="76">
        <v>130</v>
      </c>
      <c r="G107" s="76">
        <v>0.5</v>
      </c>
      <c r="H107" s="76">
        <v>0.5</v>
      </c>
      <c r="I107" s="90">
        <v>12.7</v>
      </c>
      <c r="J107" s="76">
        <v>61.1</v>
      </c>
      <c r="K107" s="84">
        <v>338</v>
      </c>
      <c r="L107" s="32"/>
    </row>
    <row r="108" spans="1:12" ht="15.75" thickBot="1">
      <c r="A108" s="27"/>
      <c r="B108" s="28"/>
      <c r="C108" s="29"/>
      <c r="D108" s="71"/>
      <c r="E108" s="72" t="s">
        <v>66</v>
      </c>
      <c r="F108" s="97">
        <v>15</v>
      </c>
      <c r="G108" s="97">
        <v>3.5</v>
      </c>
      <c r="H108" s="97">
        <v>4.4000000000000004</v>
      </c>
      <c r="I108" s="98">
        <v>0</v>
      </c>
      <c r="J108" s="97">
        <v>54.6</v>
      </c>
      <c r="K108" s="99">
        <v>15</v>
      </c>
      <c r="L108" s="32"/>
    </row>
    <row r="109" spans="1:12">
      <c r="A109" s="35"/>
      <c r="B109" s="36"/>
      <c r="C109" s="37"/>
      <c r="D109" s="38" t="s">
        <v>26</v>
      </c>
      <c r="E109" s="39"/>
      <c r="F109" s="40">
        <f>SUM(F102:F108)</f>
        <v>585</v>
      </c>
      <c r="G109" s="40">
        <f>SUM(G102:G108)</f>
        <v>16.600000000000001</v>
      </c>
      <c r="H109" s="40">
        <f>SUM(H102:H108)</f>
        <v>17.5</v>
      </c>
      <c r="I109" s="40">
        <f>SUM(I102:I108)</f>
        <v>104.8</v>
      </c>
      <c r="J109" s="40">
        <f>SUM(J102:J108)</f>
        <v>648.30000000000007</v>
      </c>
      <c r="K109" s="41"/>
      <c r="L109" s="40">
        <f>SUM(L102:L108)</f>
        <v>78.05</v>
      </c>
    </row>
    <row r="110" spans="1:12">
      <c r="A110" s="42">
        <f>A102</f>
        <v>2</v>
      </c>
      <c r="B110" s="43">
        <f>B102</f>
        <v>1</v>
      </c>
      <c r="C110" s="44" t="s">
        <v>27</v>
      </c>
      <c r="D110" s="34" t="s">
        <v>24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28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29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30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31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32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4" t="s">
        <v>33</v>
      </c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27"/>
      <c r="B118" s="28"/>
      <c r="C118" s="29"/>
      <c r="D118" s="30"/>
      <c r="E118" s="31"/>
      <c r="F118" s="32"/>
      <c r="G118" s="32"/>
      <c r="H118" s="32"/>
      <c r="I118" s="32"/>
      <c r="J118" s="32"/>
      <c r="K118" s="33"/>
      <c r="L118" s="32"/>
    </row>
    <row r="119" spans="1:12">
      <c r="A119" s="35"/>
      <c r="B119" s="36"/>
      <c r="C119" s="37"/>
      <c r="D119" s="38" t="s">
        <v>26</v>
      </c>
      <c r="E119" s="39"/>
      <c r="F119" s="40">
        <f>SUM(F110:F118)</f>
        <v>0</v>
      </c>
      <c r="G119" s="40">
        <f>SUM(G110:G118)</f>
        <v>0</v>
      </c>
      <c r="H119" s="40">
        <f>SUM(H110:H118)</f>
        <v>0</v>
      </c>
      <c r="I119" s="40">
        <f>SUM(I110:I118)</f>
        <v>0</v>
      </c>
      <c r="J119" s="40">
        <f>SUM(J110:J118)</f>
        <v>0</v>
      </c>
      <c r="K119" s="41"/>
      <c r="L119" s="40">
        <f>SUM(L110:L118)</f>
        <v>0</v>
      </c>
    </row>
    <row r="120" spans="1:12" ht="15" customHeight="1" thickBot="1">
      <c r="A120" s="45">
        <f>A102</f>
        <v>2</v>
      </c>
      <c r="B120" s="46">
        <f>B102</f>
        <v>1</v>
      </c>
      <c r="C120" s="106" t="s">
        <v>34</v>
      </c>
      <c r="D120" s="106"/>
      <c r="E120" s="47"/>
      <c r="F120" s="48">
        <f>F109+F119</f>
        <v>585</v>
      </c>
      <c r="G120" s="48">
        <f>G109+G119</f>
        <v>16.600000000000001</v>
      </c>
      <c r="H120" s="48">
        <f>H109+H119</f>
        <v>17.5</v>
      </c>
      <c r="I120" s="48">
        <f>I109+I119</f>
        <v>104.8</v>
      </c>
      <c r="J120" s="48">
        <f>J109+J119</f>
        <v>648.30000000000007</v>
      </c>
      <c r="K120" s="48"/>
      <c r="L120" s="48">
        <f>L109+L119</f>
        <v>78.05</v>
      </c>
    </row>
    <row r="121" spans="1:12" ht="15.75" thickBot="1">
      <c r="A121" s="49">
        <v>2</v>
      </c>
      <c r="B121" s="28">
        <v>2</v>
      </c>
      <c r="C121" s="20" t="s">
        <v>23</v>
      </c>
      <c r="D121" s="21"/>
      <c r="E121" s="22"/>
      <c r="F121" s="23"/>
      <c r="G121" s="23"/>
      <c r="H121" s="23"/>
      <c r="I121" s="23"/>
      <c r="J121" s="23"/>
      <c r="K121" s="50"/>
      <c r="L121" s="26">
        <v>78.05</v>
      </c>
    </row>
    <row r="122" spans="1:12">
      <c r="A122" s="49"/>
      <c r="B122" s="28"/>
      <c r="C122" s="29"/>
      <c r="D122" s="65" t="s">
        <v>37</v>
      </c>
      <c r="E122" s="67" t="s">
        <v>67</v>
      </c>
      <c r="F122" s="74">
        <v>170</v>
      </c>
      <c r="G122" s="74">
        <v>9.1</v>
      </c>
      <c r="H122" s="74">
        <v>8.5</v>
      </c>
      <c r="I122" s="89">
        <v>36</v>
      </c>
      <c r="J122" s="74">
        <v>255.2</v>
      </c>
      <c r="K122" s="83">
        <v>204</v>
      </c>
      <c r="L122" s="32"/>
    </row>
    <row r="123" spans="1:12">
      <c r="A123" s="49"/>
      <c r="B123" s="28"/>
      <c r="C123" s="29"/>
      <c r="D123" s="68"/>
      <c r="E123" s="69" t="s">
        <v>68</v>
      </c>
      <c r="F123" s="76">
        <v>60</v>
      </c>
      <c r="G123" s="76">
        <v>1.2</v>
      </c>
      <c r="H123" s="76">
        <v>5.4</v>
      </c>
      <c r="I123" s="90">
        <v>4.7</v>
      </c>
      <c r="J123" s="76">
        <v>71.400000000000006</v>
      </c>
      <c r="K123" s="84" t="s">
        <v>39</v>
      </c>
      <c r="L123" s="32"/>
    </row>
    <row r="124" spans="1:12">
      <c r="A124" s="49"/>
      <c r="B124" s="28"/>
      <c r="C124" s="29"/>
      <c r="D124" s="70" t="s">
        <v>41</v>
      </c>
      <c r="E124" s="69" t="s">
        <v>69</v>
      </c>
      <c r="F124" s="76">
        <v>180</v>
      </c>
      <c r="G124" s="76">
        <v>0.9</v>
      </c>
      <c r="H124" s="76">
        <v>0.2</v>
      </c>
      <c r="I124" s="90">
        <v>18.2</v>
      </c>
      <c r="J124" s="76">
        <v>82.8</v>
      </c>
      <c r="K124" s="84">
        <v>389</v>
      </c>
      <c r="L124" s="32"/>
    </row>
    <row r="125" spans="1:12">
      <c r="A125" s="49"/>
      <c r="B125" s="28"/>
      <c r="C125" s="29"/>
      <c r="D125" s="70" t="s">
        <v>43</v>
      </c>
      <c r="E125" s="69" t="s">
        <v>45</v>
      </c>
      <c r="F125" s="76">
        <v>20</v>
      </c>
      <c r="G125" s="76">
        <v>1.4</v>
      </c>
      <c r="H125" s="76">
        <v>0.2</v>
      </c>
      <c r="I125" s="90">
        <v>6.7</v>
      </c>
      <c r="J125" s="76">
        <v>34.799999999999997</v>
      </c>
      <c r="K125" s="84" t="s">
        <v>39</v>
      </c>
      <c r="L125" s="32"/>
    </row>
    <row r="126" spans="1:12">
      <c r="A126" s="49"/>
      <c r="B126" s="28"/>
      <c r="C126" s="29"/>
      <c r="D126" s="70" t="s">
        <v>25</v>
      </c>
      <c r="E126" s="69" t="s">
        <v>54</v>
      </c>
      <c r="F126" s="76">
        <v>130</v>
      </c>
      <c r="G126" s="76">
        <v>0.6</v>
      </c>
      <c r="H126" s="76">
        <v>0.6</v>
      </c>
      <c r="I126" s="90">
        <v>12.7</v>
      </c>
      <c r="J126" s="76">
        <v>61.1</v>
      </c>
      <c r="K126" s="84">
        <v>338</v>
      </c>
      <c r="L126" s="32"/>
    </row>
    <row r="127" spans="1:12">
      <c r="A127" s="49"/>
      <c r="B127" s="28"/>
      <c r="C127" s="29"/>
      <c r="D127" s="68"/>
      <c r="E127" s="69" t="s">
        <v>70</v>
      </c>
      <c r="F127" s="76">
        <v>55</v>
      </c>
      <c r="G127" s="76">
        <v>2.4</v>
      </c>
      <c r="H127" s="76">
        <v>3.9</v>
      </c>
      <c r="I127" s="90">
        <v>27.8</v>
      </c>
      <c r="J127" s="76">
        <v>156</v>
      </c>
      <c r="K127" s="84">
        <v>2</v>
      </c>
      <c r="L127" s="32"/>
    </row>
    <row r="128" spans="1:12">
      <c r="A128" s="49"/>
      <c r="B128" s="28"/>
      <c r="C128" s="29"/>
      <c r="D128" s="57"/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51"/>
      <c r="B129" s="36"/>
      <c r="C129" s="37"/>
      <c r="D129" s="38" t="s">
        <v>26</v>
      </c>
      <c r="E129" s="39"/>
      <c r="F129" s="40">
        <f>SUM(F121:F128)</f>
        <v>615</v>
      </c>
      <c r="G129" s="40">
        <f>SUM(G121:G128)</f>
        <v>15.6</v>
      </c>
      <c r="H129" s="40">
        <f>SUM(H121:H128)</f>
        <v>18.799999999999997</v>
      </c>
      <c r="I129" s="40">
        <f>SUM(I121:I128)</f>
        <v>106.10000000000001</v>
      </c>
      <c r="J129" s="40">
        <f>SUM(J121:J128)</f>
        <v>661.30000000000007</v>
      </c>
      <c r="K129" s="41"/>
      <c r="L129" s="40">
        <f>SUM(L121:L128)</f>
        <v>78.05</v>
      </c>
    </row>
    <row r="130" spans="1:12">
      <c r="A130" s="43">
        <f>A121</f>
        <v>2</v>
      </c>
      <c r="B130" s="43">
        <f>B121</f>
        <v>2</v>
      </c>
      <c r="C130" s="44" t="s">
        <v>27</v>
      </c>
      <c r="D130" s="34" t="s">
        <v>24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28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29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30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31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4" t="s">
        <v>32</v>
      </c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4" t="s">
        <v>33</v>
      </c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49"/>
      <c r="B137" s="28"/>
      <c r="C137" s="29"/>
      <c r="D137" s="30"/>
      <c r="E137" s="31"/>
      <c r="F137" s="32"/>
      <c r="G137" s="32"/>
      <c r="H137" s="32"/>
      <c r="I137" s="32"/>
      <c r="J137" s="32"/>
      <c r="K137" s="33"/>
      <c r="L137" s="32"/>
    </row>
    <row r="138" spans="1:12">
      <c r="A138" s="49"/>
      <c r="B138" s="28"/>
      <c r="C138" s="29"/>
      <c r="D138" s="30"/>
      <c r="E138" s="31"/>
      <c r="F138" s="32"/>
      <c r="G138" s="32"/>
      <c r="H138" s="32"/>
      <c r="I138" s="32"/>
      <c r="J138" s="32"/>
      <c r="K138" s="33"/>
      <c r="L138" s="32"/>
    </row>
    <row r="139" spans="1:12">
      <c r="A139" s="51"/>
      <c r="B139" s="36"/>
      <c r="C139" s="37"/>
      <c r="D139" s="38" t="s">
        <v>26</v>
      </c>
      <c r="E139" s="39"/>
      <c r="F139" s="40">
        <f>SUM(F130:F138)</f>
        <v>0</v>
      </c>
      <c r="G139" s="40">
        <f>SUM(G130:G138)</f>
        <v>0</v>
      </c>
      <c r="H139" s="40">
        <f>SUM(H130:H138)</f>
        <v>0</v>
      </c>
      <c r="I139" s="40">
        <f>SUM(I130:I138)</f>
        <v>0</v>
      </c>
      <c r="J139" s="40">
        <f>SUM(J130:J138)</f>
        <v>0</v>
      </c>
      <c r="K139" s="41"/>
      <c r="L139" s="40">
        <f>SUM(L130:L138)</f>
        <v>0</v>
      </c>
    </row>
    <row r="140" spans="1:12" ht="15" customHeight="1" thickBot="1">
      <c r="A140" s="52">
        <f>A121</f>
        <v>2</v>
      </c>
      <c r="B140" s="52">
        <f>B121</f>
        <v>2</v>
      </c>
      <c r="C140" s="106" t="s">
        <v>34</v>
      </c>
      <c r="D140" s="106"/>
      <c r="E140" s="47"/>
      <c r="F140" s="48">
        <f>F129+F139</f>
        <v>615</v>
      </c>
      <c r="G140" s="48">
        <f>G129+G139</f>
        <v>15.6</v>
      </c>
      <c r="H140" s="48">
        <f>H129+H139</f>
        <v>18.799999999999997</v>
      </c>
      <c r="I140" s="48">
        <f>I129+I139</f>
        <v>106.10000000000001</v>
      </c>
      <c r="J140" s="48">
        <f>J129+J139</f>
        <v>661.30000000000007</v>
      </c>
      <c r="K140" s="48"/>
      <c r="L140" s="48">
        <f>L129+L139</f>
        <v>78.05</v>
      </c>
    </row>
    <row r="141" spans="1:12" ht="15.75" thickBot="1">
      <c r="A141" s="18">
        <v>2</v>
      </c>
      <c r="B141" s="19">
        <v>3</v>
      </c>
      <c r="C141" s="20" t="s">
        <v>23</v>
      </c>
      <c r="D141" s="34"/>
      <c r="E141" s="26"/>
      <c r="F141" s="59"/>
      <c r="G141" s="59"/>
      <c r="H141" s="59"/>
      <c r="I141" s="59"/>
      <c r="J141" s="59"/>
      <c r="K141" s="50"/>
      <c r="L141" s="26">
        <v>78.05</v>
      </c>
    </row>
    <row r="142" spans="1:12">
      <c r="A142" s="27"/>
      <c r="B142" s="28"/>
      <c r="C142" s="29"/>
      <c r="D142" s="65" t="s">
        <v>37</v>
      </c>
      <c r="E142" s="67" t="s">
        <v>71</v>
      </c>
      <c r="F142" s="74">
        <v>150</v>
      </c>
      <c r="G142" s="74">
        <v>21.6</v>
      </c>
      <c r="H142" s="74">
        <v>19.899999999999999</v>
      </c>
      <c r="I142" s="89">
        <v>23.7</v>
      </c>
      <c r="J142" s="74">
        <v>359.3</v>
      </c>
      <c r="K142" s="83">
        <v>223</v>
      </c>
      <c r="L142" s="32"/>
    </row>
    <row r="143" spans="1:12" ht="15.75" customHeight="1">
      <c r="A143" s="27"/>
      <c r="B143" s="28"/>
      <c r="C143" s="29"/>
      <c r="D143" s="70" t="s">
        <v>41</v>
      </c>
      <c r="E143" s="69" t="s">
        <v>72</v>
      </c>
      <c r="F143" s="76">
        <v>180</v>
      </c>
      <c r="G143" s="76">
        <v>3.4</v>
      </c>
      <c r="H143" s="76">
        <v>2.7</v>
      </c>
      <c r="I143" s="90">
        <v>22.1</v>
      </c>
      <c r="J143" s="76">
        <v>126.8</v>
      </c>
      <c r="K143" s="84">
        <v>382</v>
      </c>
      <c r="L143" s="32"/>
    </row>
    <row r="144" spans="1:12">
      <c r="A144" s="27"/>
      <c r="B144" s="28"/>
      <c r="C144" s="29"/>
      <c r="D144" s="70" t="s">
        <v>43</v>
      </c>
      <c r="E144" s="69" t="s">
        <v>50</v>
      </c>
      <c r="F144" s="76">
        <v>30</v>
      </c>
      <c r="G144" s="76">
        <v>2.2999999999999998</v>
      </c>
      <c r="H144" s="76">
        <v>0.2</v>
      </c>
      <c r="I144" s="90">
        <v>15.1</v>
      </c>
      <c r="J144" s="76">
        <v>71</v>
      </c>
      <c r="K144" s="84" t="s">
        <v>39</v>
      </c>
      <c r="L144" s="32"/>
    </row>
    <row r="145" spans="1:12">
      <c r="A145" s="27"/>
      <c r="B145" s="28"/>
      <c r="C145" s="29"/>
      <c r="D145" s="70" t="s">
        <v>25</v>
      </c>
      <c r="E145" s="69" t="s">
        <v>65</v>
      </c>
      <c r="F145" s="76">
        <v>130</v>
      </c>
      <c r="G145" s="76">
        <v>0.5</v>
      </c>
      <c r="H145" s="76">
        <v>0.5</v>
      </c>
      <c r="I145" s="90">
        <v>12.7</v>
      </c>
      <c r="J145" s="76">
        <v>61.1</v>
      </c>
      <c r="K145" s="84">
        <v>338</v>
      </c>
      <c r="L145" s="32"/>
    </row>
    <row r="146" spans="1:12">
      <c r="A146" s="27"/>
      <c r="B146" s="28"/>
      <c r="C146" s="29"/>
      <c r="D146" s="68"/>
      <c r="E146" s="69" t="s">
        <v>45</v>
      </c>
      <c r="F146" s="76">
        <v>25</v>
      </c>
      <c r="G146" s="76">
        <v>1.7</v>
      </c>
      <c r="H146" s="76">
        <v>0.3</v>
      </c>
      <c r="I146" s="90">
        <v>8.4</v>
      </c>
      <c r="J146" s="76">
        <v>43.5</v>
      </c>
      <c r="K146" s="84" t="s">
        <v>39</v>
      </c>
      <c r="L146" s="32"/>
    </row>
    <row r="147" spans="1:12">
      <c r="A147" s="35"/>
      <c r="B147" s="36"/>
      <c r="C147" s="37"/>
      <c r="D147" s="38" t="s">
        <v>26</v>
      </c>
      <c r="E147" s="39"/>
      <c r="F147" s="40">
        <f>SUM(F141:F146)</f>
        <v>515</v>
      </c>
      <c r="G147" s="40">
        <f>SUM(G141:G146)</f>
        <v>29.5</v>
      </c>
      <c r="H147" s="40">
        <f>SUM(H141:H146)</f>
        <v>23.599999999999998</v>
      </c>
      <c r="I147" s="40">
        <f>SUM(I141:I146)</f>
        <v>82</v>
      </c>
      <c r="J147" s="40">
        <f>SUM(J141:J146)</f>
        <v>661.7</v>
      </c>
      <c r="K147" s="41"/>
      <c r="L147" s="40">
        <f>SUM(L141:L146)</f>
        <v>78.05</v>
      </c>
    </row>
    <row r="148" spans="1:12">
      <c r="A148" s="42">
        <f>A141</f>
        <v>2</v>
      </c>
      <c r="B148" s="43">
        <f>B141</f>
        <v>3</v>
      </c>
      <c r="C148" s="44" t="s">
        <v>27</v>
      </c>
      <c r="D148" s="34" t="s">
        <v>24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28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29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30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31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32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4" t="s">
        <v>33</v>
      </c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27"/>
      <c r="B156" s="28"/>
      <c r="C156" s="29"/>
      <c r="D156" s="30"/>
      <c r="E156" s="31"/>
      <c r="F156" s="32"/>
      <c r="G156" s="32"/>
      <c r="H156" s="32"/>
      <c r="I156" s="32"/>
      <c r="J156" s="32"/>
      <c r="K156" s="33"/>
      <c r="L156" s="32"/>
    </row>
    <row r="157" spans="1:12">
      <c r="A157" s="35"/>
      <c r="B157" s="36"/>
      <c r="C157" s="37"/>
      <c r="D157" s="38" t="s">
        <v>26</v>
      </c>
      <c r="E157" s="39"/>
      <c r="F157" s="40">
        <f>SUM(F148:F156)</f>
        <v>0</v>
      </c>
      <c r="G157" s="40">
        <f>SUM(G148:G156)</f>
        <v>0</v>
      </c>
      <c r="H157" s="40">
        <f>SUM(H148:H156)</f>
        <v>0</v>
      </c>
      <c r="I157" s="40">
        <f>SUM(I148:I156)</f>
        <v>0</v>
      </c>
      <c r="J157" s="40">
        <f>SUM(J148:J156)</f>
        <v>0</v>
      </c>
      <c r="K157" s="41"/>
      <c r="L157" s="40">
        <f>SUM(L148:L156)</f>
        <v>0</v>
      </c>
    </row>
    <row r="158" spans="1:12" ht="15" customHeight="1" thickBot="1">
      <c r="A158" s="45">
        <f>A141</f>
        <v>2</v>
      </c>
      <c r="B158" s="46">
        <f>B141</f>
        <v>3</v>
      </c>
      <c r="C158" s="106" t="s">
        <v>34</v>
      </c>
      <c r="D158" s="106"/>
      <c r="E158" s="47"/>
      <c r="F158" s="48">
        <f>F147+F157</f>
        <v>515</v>
      </c>
      <c r="G158" s="48">
        <f>G147+G157</f>
        <v>29.5</v>
      </c>
      <c r="H158" s="48">
        <f>H147+H157</f>
        <v>23.599999999999998</v>
      </c>
      <c r="I158" s="48">
        <f>I147+I157</f>
        <v>82</v>
      </c>
      <c r="J158" s="48">
        <f>J147+J157</f>
        <v>661.7</v>
      </c>
      <c r="K158" s="48"/>
      <c r="L158" s="48">
        <f>L147+L157</f>
        <v>78.05</v>
      </c>
    </row>
    <row r="159" spans="1:12" ht="15.75" thickBot="1">
      <c r="A159" s="18">
        <v>2</v>
      </c>
      <c r="B159" s="19">
        <v>4</v>
      </c>
      <c r="C159" s="20" t="s">
        <v>23</v>
      </c>
      <c r="L159" s="26">
        <v>78.05</v>
      </c>
    </row>
    <row r="160" spans="1:12">
      <c r="A160" s="27"/>
      <c r="B160" s="28"/>
      <c r="C160" s="29"/>
      <c r="D160" s="65" t="s">
        <v>37</v>
      </c>
      <c r="E160" s="67" t="s">
        <v>73</v>
      </c>
      <c r="F160" s="74">
        <v>150</v>
      </c>
      <c r="G160" s="74">
        <v>8.6</v>
      </c>
      <c r="H160" s="74">
        <v>9.4</v>
      </c>
      <c r="I160" s="89">
        <v>38.6</v>
      </c>
      <c r="J160" s="74">
        <v>272.8</v>
      </c>
      <c r="K160" s="83">
        <v>302</v>
      </c>
      <c r="L160" s="58"/>
    </row>
    <row r="161" spans="1:12">
      <c r="A161" s="27"/>
      <c r="B161" s="28"/>
      <c r="C161" s="29"/>
      <c r="D161" s="100"/>
      <c r="E161" s="101" t="s">
        <v>74</v>
      </c>
      <c r="F161" s="102">
        <v>110</v>
      </c>
      <c r="G161" s="102">
        <v>9</v>
      </c>
      <c r="H161" s="102">
        <v>11.6</v>
      </c>
      <c r="I161" s="103">
        <v>11.4</v>
      </c>
      <c r="J161" s="102">
        <v>189.9</v>
      </c>
      <c r="K161" s="104">
        <v>278</v>
      </c>
      <c r="L161" s="58"/>
    </row>
    <row r="162" spans="1:12">
      <c r="A162" s="27"/>
      <c r="B162" s="28"/>
      <c r="C162" s="29"/>
      <c r="D162" s="70" t="s">
        <v>41</v>
      </c>
      <c r="E162" s="69" t="s">
        <v>61</v>
      </c>
      <c r="F162" s="76">
        <v>180</v>
      </c>
      <c r="G162" s="76">
        <v>0</v>
      </c>
      <c r="H162" s="76">
        <v>0</v>
      </c>
      <c r="I162" s="90">
        <v>18.7</v>
      </c>
      <c r="J162" s="76">
        <v>82.7</v>
      </c>
      <c r="K162" s="84">
        <v>388</v>
      </c>
      <c r="L162" s="58"/>
    </row>
    <row r="163" spans="1:12">
      <c r="A163" s="27"/>
      <c r="B163" s="28"/>
      <c r="C163" s="29"/>
      <c r="D163" s="70" t="s">
        <v>43</v>
      </c>
      <c r="E163" s="69" t="s">
        <v>50</v>
      </c>
      <c r="F163" s="76">
        <v>30</v>
      </c>
      <c r="G163" s="76">
        <v>2.2999999999999998</v>
      </c>
      <c r="H163" s="76">
        <v>0.2</v>
      </c>
      <c r="I163" s="90">
        <v>15.1</v>
      </c>
      <c r="J163" s="76">
        <v>71</v>
      </c>
      <c r="K163" s="84" t="s">
        <v>39</v>
      </c>
      <c r="L163" s="58"/>
    </row>
    <row r="164" spans="1:12">
      <c r="A164" s="27"/>
      <c r="B164" s="28"/>
      <c r="C164" s="29"/>
      <c r="D164" s="70"/>
      <c r="E164" s="69" t="s">
        <v>75</v>
      </c>
      <c r="F164" s="76">
        <v>60</v>
      </c>
      <c r="G164" s="76">
        <v>0.5</v>
      </c>
      <c r="H164" s="76">
        <v>0.1</v>
      </c>
      <c r="I164" s="90">
        <v>1</v>
      </c>
      <c r="J164" s="76">
        <v>7.8</v>
      </c>
      <c r="K164" s="84">
        <v>70</v>
      </c>
      <c r="L164" s="32"/>
    </row>
    <row r="165" spans="1:12">
      <c r="A165" s="27"/>
      <c r="B165" s="28"/>
      <c r="C165" s="29"/>
      <c r="D165" s="68"/>
      <c r="E165" s="69" t="s">
        <v>45</v>
      </c>
      <c r="F165" s="76">
        <v>20</v>
      </c>
      <c r="G165" s="76">
        <v>1.4</v>
      </c>
      <c r="H165" s="76">
        <v>0.3</v>
      </c>
      <c r="I165" s="90">
        <v>6.7</v>
      </c>
      <c r="J165" s="76">
        <v>34.799999999999997</v>
      </c>
      <c r="K165" s="84" t="s">
        <v>39</v>
      </c>
      <c r="L165" s="32"/>
    </row>
    <row r="166" spans="1:12">
      <c r="A166" s="35"/>
      <c r="B166" s="36"/>
      <c r="C166" s="37"/>
      <c r="D166" s="38" t="s">
        <v>26</v>
      </c>
      <c r="E166" s="39"/>
      <c r="F166" s="105">
        <f>SUM(F160:F165)</f>
        <v>550</v>
      </c>
      <c r="G166" s="105">
        <f>SUM(G160:G165)</f>
        <v>21.8</v>
      </c>
      <c r="H166" s="105">
        <f t="shared" ref="H166:J166" si="0">SUM(H160:H165)</f>
        <v>21.6</v>
      </c>
      <c r="I166" s="105">
        <f t="shared" si="0"/>
        <v>91.5</v>
      </c>
      <c r="J166" s="105">
        <f t="shared" si="0"/>
        <v>659</v>
      </c>
      <c r="K166" s="41"/>
      <c r="L166" s="40">
        <f>SUM(L159:L165)</f>
        <v>78.05</v>
      </c>
    </row>
    <row r="167" spans="1:12">
      <c r="A167" s="42">
        <f>A159</f>
        <v>2</v>
      </c>
      <c r="B167" s="43">
        <f>B159</f>
        <v>4</v>
      </c>
      <c r="C167" s="44" t="s">
        <v>27</v>
      </c>
      <c r="D167" s="34" t="s">
        <v>24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28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29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30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31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32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4" t="s">
        <v>33</v>
      </c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27"/>
      <c r="B175" s="28"/>
      <c r="C175" s="29"/>
      <c r="D175" s="30"/>
      <c r="E175" s="31"/>
      <c r="F175" s="32"/>
      <c r="G175" s="32"/>
      <c r="H175" s="32"/>
      <c r="I175" s="32"/>
      <c r="J175" s="32"/>
      <c r="K175" s="33"/>
      <c r="L175" s="32"/>
    </row>
    <row r="176" spans="1:12">
      <c r="A176" s="35"/>
      <c r="B176" s="36"/>
      <c r="C176" s="37"/>
      <c r="D176" s="38" t="s">
        <v>26</v>
      </c>
      <c r="E176" s="39"/>
      <c r="F176" s="40">
        <f>SUM(F167:F175)</f>
        <v>0</v>
      </c>
      <c r="G176" s="40">
        <f>SUM(G167:G175)</f>
        <v>0</v>
      </c>
      <c r="H176" s="40">
        <f>SUM(H167:H175)</f>
        <v>0</v>
      </c>
      <c r="I176" s="40">
        <f>SUM(I167:I175)</f>
        <v>0</v>
      </c>
      <c r="J176" s="40">
        <f>SUM(J167:J175)</f>
        <v>0</v>
      </c>
      <c r="K176" s="41"/>
      <c r="L176" s="40">
        <f>SUM(L167:L175)</f>
        <v>0</v>
      </c>
    </row>
    <row r="177" spans="1:12" ht="15" customHeight="1" thickBot="1">
      <c r="A177" s="45">
        <f>A159</f>
        <v>2</v>
      </c>
      <c r="B177" s="46">
        <f>B159</f>
        <v>4</v>
      </c>
      <c r="C177" s="106" t="s">
        <v>34</v>
      </c>
      <c r="D177" s="106"/>
      <c r="E177" s="47"/>
      <c r="F177" s="61">
        <f>F166+F176</f>
        <v>550</v>
      </c>
      <c r="G177" s="61">
        <f>G166+G176</f>
        <v>21.8</v>
      </c>
      <c r="H177" s="61">
        <f>H166+H176</f>
        <v>21.6</v>
      </c>
      <c r="I177" s="61">
        <f>I166+I176</f>
        <v>91.5</v>
      </c>
      <c r="J177" s="61">
        <f>J166+J176</f>
        <v>659</v>
      </c>
      <c r="K177" s="61"/>
      <c r="L177" s="48">
        <f>L166+L176</f>
        <v>78.05</v>
      </c>
    </row>
    <row r="178" spans="1:12" ht="15.75" thickBot="1">
      <c r="A178" s="18">
        <v>2</v>
      </c>
      <c r="B178" s="19">
        <v>5</v>
      </c>
      <c r="C178" s="20" t="s">
        <v>23</v>
      </c>
      <c r="D178" s="64"/>
      <c r="E178" s="22"/>
      <c r="F178" s="60"/>
      <c r="G178" s="60"/>
      <c r="H178" s="60"/>
      <c r="I178" s="60"/>
      <c r="J178" s="60"/>
      <c r="K178" s="60"/>
      <c r="L178" s="26">
        <v>78.05</v>
      </c>
    </row>
    <row r="179" spans="1:12">
      <c r="A179" s="27"/>
      <c r="B179" s="28"/>
      <c r="C179" s="29"/>
      <c r="D179" s="65" t="s">
        <v>37</v>
      </c>
      <c r="E179" s="67" t="s">
        <v>76</v>
      </c>
      <c r="F179" s="74">
        <v>230</v>
      </c>
      <c r="G179" s="74">
        <v>17.399999999999999</v>
      </c>
      <c r="H179" s="74">
        <v>20.399999999999999</v>
      </c>
      <c r="I179" s="89">
        <v>31.4</v>
      </c>
      <c r="J179" s="74">
        <v>379.1</v>
      </c>
      <c r="K179" s="83">
        <v>406</v>
      </c>
      <c r="L179" s="58"/>
    </row>
    <row r="180" spans="1:12">
      <c r="A180" s="27"/>
      <c r="B180" s="28"/>
      <c r="C180" s="29"/>
      <c r="D180" s="68"/>
      <c r="E180" s="69" t="s">
        <v>77</v>
      </c>
      <c r="F180" s="76">
        <v>60</v>
      </c>
      <c r="G180" s="76">
        <v>1.1000000000000001</v>
      </c>
      <c r="H180" s="76">
        <v>3.6</v>
      </c>
      <c r="I180" s="90">
        <v>10.9</v>
      </c>
      <c r="J180" s="76">
        <v>80.099999999999994</v>
      </c>
      <c r="K180" s="84">
        <v>51</v>
      </c>
      <c r="L180" s="58"/>
    </row>
    <row r="181" spans="1:12">
      <c r="A181" s="27"/>
      <c r="B181" s="28"/>
      <c r="C181" s="29"/>
      <c r="D181" s="70" t="s">
        <v>41</v>
      </c>
      <c r="E181" s="69" t="s">
        <v>78</v>
      </c>
      <c r="F181" s="76">
        <v>180</v>
      </c>
      <c r="G181" s="76">
        <v>0.9</v>
      </c>
      <c r="H181" s="76">
        <v>0.2</v>
      </c>
      <c r="I181" s="90">
        <v>18.2</v>
      </c>
      <c r="J181" s="76">
        <v>82.8</v>
      </c>
      <c r="K181" s="84">
        <v>389</v>
      </c>
      <c r="L181" s="58"/>
    </row>
    <row r="182" spans="1:12">
      <c r="A182" s="27"/>
      <c r="B182" s="28"/>
      <c r="C182" s="29"/>
      <c r="D182" s="70" t="s">
        <v>43</v>
      </c>
      <c r="E182" s="69" t="s">
        <v>50</v>
      </c>
      <c r="F182" s="76">
        <v>30</v>
      </c>
      <c r="G182" s="76">
        <v>2.2999999999999998</v>
      </c>
      <c r="H182" s="76">
        <v>0.2</v>
      </c>
      <c r="I182" s="90">
        <v>15.1</v>
      </c>
      <c r="J182" s="76">
        <v>71</v>
      </c>
      <c r="K182" s="84" t="s">
        <v>39</v>
      </c>
      <c r="L182" s="58"/>
    </row>
    <row r="183" spans="1:12">
      <c r="A183" s="27"/>
      <c r="B183" s="28"/>
      <c r="C183" s="29"/>
      <c r="D183" s="68"/>
      <c r="E183" s="69" t="s">
        <v>45</v>
      </c>
      <c r="F183" s="76">
        <v>20</v>
      </c>
      <c r="G183" s="76">
        <v>1.4</v>
      </c>
      <c r="H183" s="76">
        <v>0.3</v>
      </c>
      <c r="I183" s="90">
        <v>6.7</v>
      </c>
      <c r="J183" s="76">
        <v>34.799999999999997</v>
      </c>
      <c r="K183" s="84" t="s">
        <v>39</v>
      </c>
      <c r="L183" s="58"/>
    </row>
    <row r="184" spans="1:12" ht="15.75" customHeight="1">
      <c r="A184" s="35"/>
      <c r="B184" s="36"/>
      <c r="C184" s="37"/>
      <c r="D184" s="38" t="s">
        <v>26</v>
      </c>
      <c r="E184" s="39"/>
      <c r="F184" s="40">
        <f>SUM(F178:F183)</f>
        <v>520</v>
      </c>
      <c r="G184" s="40">
        <f>SUM(G178:G183)</f>
        <v>23.099999999999998</v>
      </c>
      <c r="H184" s="40">
        <f>SUM(H178:H183)</f>
        <v>24.7</v>
      </c>
      <c r="I184" s="40">
        <f>SUM(I178:I183)</f>
        <v>82.3</v>
      </c>
      <c r="J184" s="40">
        <f>SUM(J178:J183)</f>
        <v>647.79999999999995</v>
      </c>
      <c r="K184" s="41"/>
      <c r="L184" s="40">
        <f>SUM(L178:L183)</f>
        <v>78.05</v>
      </c>
    </row>
    <row r="185" spans="1:12">
      <c r="A185" s="42">
        <f>A178</f>
        <v>2</v>
      </c>
      <c r="B185" s="43">
        <f>B178</f>
        <v>5</v>
      </c>
      <c r="C185" s="44" t="s">
        <v>27</v>
      </c>
      <c r="D185" s="34" t="s">
        <v>24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28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29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30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31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32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33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26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" customHeight="1">
      <c r="A195" s="45">
        <f>A178</f>
        <v>2</v>
      </c>
      <c r="B195" s="46">
        <f>B178</f>
        <v>5</v>
      </c>
      <c r="C195" s="106" t="s">
        <v>34</v>
      </c>
      <c r="D195" s="106"/>
      <c r="E195" s="47"/>
      <c r="F195" s="48">
        <f>F184+F194</f>
        <v>520</v>
      </c>
      <c r="G195" s="48">
        <f>G184+G194</f>
        <v>23.099999999999998</v>
      </c>
      <c r="H195" s="48">
        <f>H184+H194</f>
        <v>24.7</v>
      </c>
      <c r="I195" s="48">
        <f>I184+I194</f>
        <v>82.3</v>
      </c>
      <c r="J195" s="48">
        <f>J184+J194</f>
        <v>647.79999999999995</v>
      </c>
      <c r="K195" s="48"/>
      <c r="L195" s="48">
        <f>L184+L194</f>
        <v>78.05</v>
      </c>
    </row>
    <row r="196" spans="1:12" ht="12.75" customHeight="1">
      <c r="A196" s="53"/>
      <c r="B196" s="54"/>
      <c r="C196" s="107" t="s">
        <v>35</v>
      </c>
      <c r="D196" s="107"/>
      <c r="E196" s="107"/>
      <c r="F196" s="55">
        <f>(F25+F44+F63+F82+F101+F120+F140+F158+F177+F195)/(IF(F25=0,0,1)+IF(F44=0,0,1)+IF(F63=0,0,1)+IF(F82=0,0,1)+IF(F101=0,0,1)+IF(F120=0,0,1)+IF(F140=0,0,1)+IF(F158=0,0,1)+IF(F177=0,0,1)+IF(F195=0,0,1))</f>
        <v>560.1</v>
      </c>
      <c r="G196" s="55">
        <f>(G25+G44+G63+G82+G101+G120+G140+G158+G177+G195)/(IF(G25=0,0,1)+IF(G44=0,0,1)+IF(G63=0,0,1)+IF(G82=0,0,1)+IF(G101=0,0,1)+IF(G120=0,0,1)+IF(G140=0,0,1)+IF(G158=0,0,1)+IF(G177=0,0,1)+IF(G195=0,0,1))</f>
        <v>20.009999999999998</v>
      </c>
      <c r="H196" s="55">
        <f>(H25+H44+H63+H82+H101+H120+H140+H158+H177+H195)/(IF(H25=0,0,1)+IF(H44=0,0,1)+IF(H63=0,0,1)+IF(H82=0,0,1)+IF(H101=0,0,1)+IF(H120=0,0,1)+IF(H140=0,0,1)+IF(H158=0,0,1)+IF(H177=0,0,1)+IF(H195=0,0,1))</f>
        <v>20.88</v>
      </c>
      <c r="I196" s="55">
        <f>(I25+I44+I63+I82+I101+I120+I140+I158+I177+I195)/(IF(I25=0,0,1)+IF(I44=0,0,1)+IF(I63=0,0,1)+IF(I82=0,0,1)+IF(I101=0,0,1)+IF(I120=0,0,1)+IF(I140=0,0,1)+IF(I158=0,0,1)+IF(I177=0,0,1)+IF(I195=0,0,1))</f>
        <v>89.399999999999991</v>
      </c>
      <c r="J196" s="55">
        <f>(J25+J44+J63+J82+J101+J120+J140+J158+J177+J195)/(IF(J25=0,0,1)+IF(J44=0,0,1)+IF(J63=0,0,1)+IF(J82=0,0,1)+IF(J101=0,0,1)+IF(J120=0,0,1)+IF(J140=0,0,1)+IF(J158=0,0,1)+IF(J177=0,0,1)+IF(J195=0,0,1))</f>
        <v>630.66000000000008</v>
      </c>
      <c r="K196" s="55"/>
      <c r="L196" s="55">
        <f>(L25+L44+L63+L82+L101+L120+L140+L158+L177+L195)/(IF(L25=0,0,1)+IF(L44=0,0,1)+IF(L63=0,0,1)+IF(L82=0,0,1)+IF(L101=0,0,1)+IF(L120=0,0,1)+IF(L140=0,0,1)+IF(L158=0,0,1)+IF(L177=0,0,1)+IF(L195=0,0,1))</f>
        <v>78.049999999999983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5:D195"/>
    <mergeCell ref="C196:E196"/>
    <mergeCell ref="C63:D63"/>
    <mergeCell ref="C82:D82"/>
    <mergeCell ref="C101:D101"/>
    <mergeCell ref="C120:D120"/>
    <mergeCell ref="C140:D140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Kabinet-31</cp:lastModifiedBy>
  <cp:revision>3</cp:revision>
  <dcterms:created xsi:type="dcterms:W3CDTF">2022-05-16T14:23:56Z</dcterms:created>
  <dcterms:modified xsi:type="dcterms:W3CDTF">2025-05-02T11:12:23Z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