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Лагерь\"/>
    </mc:Choice>
  </mc:AlternateContent>
  <bookViews>
    <workbookView xWindow="0" yWindow="0" windowWidth="20460" windowHeight="6720" tabRatio="500" activeTab="5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Лист1" sheetId="12" r:id="rId11"/>
  </sheets>
  <definedNames>
    <definedName name="_xlnm.Print_Area" localSheetId="10">Лист1!$A$1:$G$18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4" i="2" l="1"/>
  <c r="G16" i="3" l="1"/>
  <c r="F16" i="3"/>
  <c r="E16" i="3"/>
  <c r="D16" i="3"/>
  <c r="C16" i="3" l="1"/>
  <c r="C23" i="4" l="1"/>
  <c r="G25" i="11" l="1"/>
  <c r="F25" i="11"/>
  <c r="E25" i="11"/>
  <c r="D25" i="11"/>
  <c r="C25" i="11"/>
  <c r="G15" i="11"/>
  <c r="F15" i="11"/>
  <c r="E15" i="11"/>
  <c r="D15" i="11"/>
  <c r="C15" i="11"/>
  <c r="G22" i="10"/>
  <c r="F22" i="10"/>
  <c r="E22" i="10"/>
  <c r="D22" i="10"/>
  <c r="C22" i="10"/>
  <c r="G13" i="10"/>
  <c r="F13" i="10"/>
  <c r="E13" i="10"/>
  <c r="D13" i="10"/>
  <c r="C13" i="10"/>
  <c r="G23" i="9"/>
  <c r="F23" i="9"/>
  <c r="E23" i="9"/>
  <c r="D23" i="9"/>
  <c r="C23" i="9"/>
  <c r="G14" i="9"/>
  <c r="F14" i="9"/>
  <c r="E14" i="9"/>
  <c r="D14" i="9"/>
  <c r="C14" i="9"/>
  <c r="G24" i="8"/>
  <c r="F24" i="8"/>
  <c r="E24" i="8"/>
  <c r="D24" i="8"/>
  <c r="C24" i="8"/>
  <c r="G15" i="8"/>
  <c r="F15" i="8"/>
  <c r="E15" i="8"/>
  <c r="D15" i="8"/>
  <c r="C15" i="8"/>
  <c r="G24" i="7"/>
  <c r="F24" i="7"/>
  <c r="E24" i="7"/>
  <c r="D24" i="7"/>
  <c r="C24" i="7"/>
  <c r="G15" i="7"/>
  <c r="F15" i="7"/>
  <c r="E15" i="7"/>
  <c r="D15" i="7"/>
  <c r="C15" i="7"/>
  <c r="G24" i="6"/>
  <c r="F24" i="6"/>
  <c r="E24" i="6"/>
  <c r="D24" i="6"/>
  <c r="C24" i="6"/>
  <c r="G15" i="6"/>
  <c r="F15" i="6"/>
  <c r="E15" i="6"/>
  <c r="D15" i="6"/>
  <c r="C15" i="6"/>
  <c r="G23" i="5"/>
  <c r="F23" i="5"/>
  <c r="E23" i="5"/>
  <c r="D23" i="5"/>
  <c r="C23" i="5"/>
  <c r="G14" i="5"/>
  <c r="F14" i="5"/>
  <c r="E14" i="5"/>
  <c r="D14" i="5"/>
  <c r="C14" i="5"/>
  <c r="G23" i="4"/>
  <c r="F23" i="4"/>
  <c r="E23" i="4"/>
  <c r="D23" i="4"/>
  <c r="G14" i="4"/>
  <c r="F14" i="4"/>
  <c r="E14" i="4"/>
  <c r="D14" i="4"/>
  <c r="C14" i="4"/>
  <c r="G25" i="3"/>
  <c r="F25" i="3"/>
  <c r="E25" i="3"/>
  <c r="D25" i="3"/>
  <c r="C25" i="3"/>
  <c r="G23" i="2"/>
  <c r="F23" i="2"/>
  <c r="E23" i="2"/>
  <c r="D23" i="2"/>
  <c r="C23" i="2"/>
  <c r="G14" i="2"/>
  <c r="F14" i="2"/>
  <c r="E14" i="2"/>
  <c r="D14" i="2"/>
  <c r="E24" i="9" l="1"/>
  <c r="G24" i="4"/>
  <c r="G26" i="3"/>
  <c r="E23" i="10"/>
  <c r="C24" i="2"/>
  <c r="E24" i="2"/>
  <c r="F25" i="6"/>
  <c r="F26" i="11"/>
  <c r="E25" i="6"/>
  <c r="D24" i="9"/>
  <c r="D24" i="5"/>
  <c r="E24" i="4"/>
  <c r="D24" i="4"/>
  <c r="F24" i="2"/>
  <c r="G25" i="7"/>
  <c r="C26" i="11"/>
  <c r="G26" i="11"/>
  <c r="D23" i="10"/>
  <c r="C24" i="9"/>
  <c r="G24" i="9"/>
  <c r="D25" i="8"/>
  <c r="C25" i="8"/>
  <c r="G25" i="8"/>
  <c r="C25" i="7"/>
  <c r="F25" i="7"/>
  <c r="E24" i="5"/>
  <c r="F26" i="3"/>
  <c r="D26" i="3"/>
  <c r="C26" i="3"/>
  <c r="G24" i="2"/>
  <c r="C24" i="4"/>
  <c r="C24" i="5"/>
  <c r="G24" i="5"/>
  <c r="D25" i="6"/>
  <c r="E25" i="7"/>
  <c r="F25" i="8"/>
  <c r="F24" i="9"/>
  <c r="C23" i="10"/>
  <c r="G23" i="10"/>
  <c r="E26" i="11"/>
  <c r="D24" i="2"/>
  <c r="E26" i="3"/>
  <c r="F24" i="4"/>
  <c r="F24" i="5"/>
  <c r="C25" i="6"/>
  <c r="G25" i="6"/>
  <c r="D25" i="7"/>
  <c r="E25" i="8"/>
  <c r="F23" i="10"/>
  <c r="D26" i="11"/>
</calcChain>
</file>

<file path=xl/sharedStrings.xml><?xml version="1.0" encoding="utf-8"?>
<sst xmlns="http://schemas.openxmlformats.org/spreadsheetml/2006/main" count="377" uniqueCount="117">
  <si>
    <t>День: понедельник</t>
  </si>
  <si>
    <t>Неделя: первая</t>
  </si>
  <si>
    <t>1 день</t>
  </si>
  <si>
    <t>№ рец.</t>
  </si>
  <si>
    <t>Прием пищи, наименование блюда</t>
  </si>
  <si>
    <t>Масса порции,гр.</t>
  </si>
  <si>
    <t>Пищевые вещества (г)</t>
  </si>
  <si>
    <t>Энергетическая ценность (ккал)</t>
  </si>
  <si>
    <t>Б</t>
  </si>
  <si>
    <t>Ж</t>
  </si>
  <si>
    <t>У</t>
  </si>
  <si>
    <t>ЗАВТРАК</t>
  </si>
  <si>
    <t>СРБ</t>
  </si>
  <si>
    <t>Хлеб пшеничный</t>
  </si>
  <si>
    <t>Хлеб ржаной</t>
  </si>
  <si>
    <t>Итого за завтрак:</t>
  </si>
  <si>
    <t>ОБЕД</t>
  </si>
  <si>
    <t>Итого за обед:</t>
  </si>
  <si>
    <t>ВСЕГО ЗА ДЕНЬ:</t>
  </si>
  <si>
    <t>День: вторник</t>
  </si>
  <si>
    <t>2 день</t>
  </si>
  <si>
    <t>День: среда</t>
  </si>
  <si>
    <t>3 день</t>
  </si>
  <si>
    <t>День: четверг</t>
  </si>
  <si>
    <t>4 день</t>
  </si>
  <si>
    <t xml:space="preserve"> </t>
  </si>
  <si>
    <t>День: пятница</t>
  </si>
  <si>
    <t>5 день</t>
  </si>
  <si>
    <t>Неделя: вторая</t>
  </si>
  <si>
    <t>6 день</t>
  </si>
  <si>
    <t>7 день</t>
  </si>
  <si>
    <t>8 день</t>
  </si>
  <si>
    <t>Какао с молоком</t>
  </si>
  <si>
    <t>9 день</t>
  </si>
  <si>
    <t>10 день</t>
  </si>
  <si>
    <t>Пищевые вещества</t>
  </si>
  <si>
    <t>Белки (гр)</t>
  </si>
  <si>
    <t>Жиры (гр)</t>
  </si>
  <si>
    <t>Углеводы (гр)</t>
  </si>
  <si>
    <t>Нормативное значение</t>
  </si>
  <si>
    <t>Фактическое содержание</t>
  </si>
  <si>
    <t>Возраст детей 7-11 лет</t>
  </si>
  <si>
    <t xml:space="preserve">Завтрак </t>
  </si>
  <si>
    <t xml:space="preserve">Обед </t>
  </si>
  <si>
    <t>Паста сливочная с курицей</t>
  </si>
  <si>
    <t>Плов из птицы</t>
  </si>
  <si>
    <t>Говядина в кисло-сладком соусе</t>
  </si>
  <si>
    <t>Распределение пищевых веществ и калорийности(за 10 дней)</t>
  </si>
  <si>
    <t>Суммарные оъбемы блюд по приемам пищи(в граммах)</t>
  </si>
  <si>
    <t>Суп «Харчо»</t>
  </si>
  <si>
    <t>Салат зеленый с огурцом и растительным маслом</t>
  </si>
  <si>
    <t>Омлет натуральный с помидором</t>
  </si>
  <si>
    <t>Плоды свежие (апельсины)</t>
  </si>
  <si>
    <t>Лимонад</t>
  </si>
  <si>
    <t>Кондитерские изделия</t>
  </si>
  <si>
    <t>Салат из  помидор с растительным маслом</t>
  </si>
  <si>
    <t>Салат из зеленого горошка</t>
  </si>
  <si>
    <t>Салат из редиса и свежих огурцов</t>
  </si>
  <si>
    <t>Фишболы</t>
  </si>
  <si>
    <t>Напиток из шиповника</t>
  </si>
  <si>
    <t>Омлет натуральный с сыром запеченный</t>
  </si>
  <si>
    <t>Кукуруза (дополнительный гарнир)</t>
  </si>
  <si>
    <t>Оладьи с джемом</t>
  </si>
  <si>
    <t>Голубцы ленивые со сметаной</t>
  </si>
  <si>
    <t>Салат из свежих огурцов с растительным маслом</t>
  </si>
  <si>
    <t>Суп рыбный</t>
  </si>
  <si>
    <t>Чахохбили из кур</t>
  </si>
  <si>
    <t>Гамбургер школьный</t>
  </si>
  <si>
    <t>Ризотто</t>
  </si>
  <si>
    <t>Паста   «Болоньезе»</t>
  </si>
  <si>
    <t>Чай черный байховый с молоком</t>
  </si>
  <si>
    <t>Рыба ,тушенная  в томате с овощами</t>
  </si>
  <si>
    <t xml:space="preserve">Салат из свежих помидор и огурцов </t>
  </si>
  <si>
    <t>Борщ «Краснодарский» с мясом  со сметаной</t>
  </si>
  <si>
    <t>Суп « Кубанский» с курицей</t>
  </si>
  <si>
    <t>Плоды свежие (банан)</t>
  </si>
  <si>
    <t>Салат из моркови с изюмом</t>
  </si>
  <si>
    <t>Каша рассыпчатая  гречневая с м-сл</t>
  </si>
  <si>
    <t>Рассольник по-домашнему с курицей со сметаной</t>
  </si>
  <si>
    <t>Плоды свежие (яблоко)</t>
  </si>
  <si>
    <t>Суп  «Бразильский» с курицей</t>
  </si>
  <si>
    <t>Шницель рыбный натуральный с м-сл</t>
  </si>
  <si>
    <t>Кофейный напиток с молоком</t>
  </si>
  <si>
    <t>Оладьи из печени с м-сл</t>
  </si>
  <si>
    <t>Рагу из овощей</t>
  </si>
  <si>
    <t>Щи  «Новгородские» с мясом со сметаной</t>
  </si>
  <si>
    <t>Суп-лапша домашняя с курицей</t>
  </si>
  <si>
    <t>Плоды свежие (апельсин)</t>
  </si>
  <si>
    <t>Борщ  «Краснодарский» с мясом со сметаной</t>
  </si>
  <si>
    <t>Соки фруктовые,овощные</t>
  </si>
  <si>
    <t>Азу из говядины с картофелем</t>
  </si>
  <si>
    <t>Картофель по-деревенски с паприкой</t>
  </si>
  <si>
    <t>Сыр (порциями)</t>
  </si>
  <si>
    <t>Салат из соленых огурцов с луком</t>
  </si>
  <si>
    <t>Бутерброд с маслом и сыром</t>
  </si>
  <si>
    <t>Каша рассыпчатая булгур с м-сл</t>
  </si>
  <si>
    <t>Плоды свежие</t>
  </si>
  <si>
    <t xml:space="preserve">Плоды свежие </t>
  </si>
  <si>
    <t>Макаронные изделия отварные с м-сл</t>
  </si>
  <si>
    <t>Фрикассе из курицы</t>
  </si>
  <si>
    <t>Каша вязкая из крупы пшеничной "Артек" с м-сл</t>
  </si>
  <si>
    <t xml:space="preserve">Фруктовый микс </t>
  </si>
  <si>
    <t xml:space="preserve">Салат из свежей капусты с морковью                                                  (или квашеной капусты с луком) </t>
  </si>
  <si>
    <t>45-47</t>
  </si>
  <si>
    <t>Котлеты домашние запеченные с м-сл</t>
  </si>
  <si>
    <t>Стаканчик"Сочная компания" (фруктовый)</t>
  </si>
  <si>
    <t>Овощи натуральные свежие (нарезка)</t>
  </si>
  <si>
    <t xml:space="preserve">Салат из свеклы с сыром </t>
  </si>
  <si>
    <t>Чай черный с лимоном</t>
  </si>
  <si>
    <t>Каша жидкая молочная из манной крупы с м-сл</t>
  </si>
  <si>
    <t>Бутерброды горячие с  сыром</t>
  </si>
  <si>
    <t>Запеканка из творога со сгущенным молоком</t>
  </si>
  <si>
    <t>Суп  «Кубанский» с курицей</t>
  </si>
  <si>
    <t>Запеканка из творога с сгущенным молоком</t>
  </si>
  <si>
    <t>не менее 770</t>
  </si>
  <si>
    <t>Кисломолочный напиток в индивидуальной упаковке</t>
  </si>
  <si>
    <t>Плоды свежие (яблоки или груши)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</si>
</sst>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rgb="FF000000"/>
      <name val="Calibri"/>
      <family val="2"/>
      <charset val="1"/>
    </font>
    <font>
      <b/>
      <i/>
      <sz val="14"/>
      <color rgb="FF333333"/>
      <name val="Calibri"/>
      <family val="2"/>
      <charset val="204"/>
    </font>
    <font>
      <b/>
      <i/>
      <sz val="16"/>
      <color rgb="FF333333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1"/>
    </font>
    <font>
      <b/>
      <sz val="14"/>
      <color rgb="FF333333"/>
      <name val="Calibri"/>
      <family val="2"/>
      <charset val="204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  <font>
      <b/>
      <i/>
      <sz val="14"/>
      <name val="Calibri"/>
      <family val="2"/>
      <charset val="1"/>
    </font>
    <font>
      <sz val="11"/>
      <color rgb="FF333333"/>
      <name val="Calibri"/>
      <family val="2"/>
      <charset val="204"/>
    </font>
    <font>
      <b/>
      <sz val="12"/>
      <color rgb="FF333333"/>
      <name val="Calibri"/>
      <family val="2"/>
      <charset val="204"/>
    </font>
    <font>
      <b/>
      <sz val="14"/>
      <color rgb="FF00000A"/>
      <name val="Times New Roman"/>
      <family val="1"/>
      <charset val="204"/>
    </font>
    <font>
      <b/>
      <sz val="22"/>
      <color rgb="FF00000A"/>
      <name val="Calibri"/>
      <family val="2"/>
      <charset val="204"/>
    </font>
    <font>
      <b/>
      <sz val="22"/>
      <color rgb="FF000000"/>
      <name val="Calibri"/>
      <family val="2"/>
      <charset val="204"/>
    </font>
    <font>
      <b/>
      <sz val="14"/>
      <color rgb="FF00000A"/>
      <name val="Calibri"/>
      <family val="2"/>
      <charset val="204"/>
    </font>
    <font>
      <b/>
      <sz val="13"/>
      <color rgb="FF00000A"/>
      <name val="Calibri"/>
      <family val="2"/>
      <charset val="204"/>
    </font>
    <font>
      <b/>
      <i/>
      <sz val="14"/>
      <color rgb="FFFF0000"/>
      <name val="Calibri"/>
      <family val="2"/>
      <charset val="204"/>
    </font>
    <font>
      <b/>
      <sz val="12"/>
      <color rgb="FF00000A"/>
      <name val="Calibri"/>
      <family val="2"/>
      <charset val="204"/>
    </font>
    <font>
      <b/>
      <sz val="10"/>
      <color rgb="FF00000A"/>
      <name val="Calibri"/>
      <family val="2"/>
      <charset val="204"/>
    </font>
    <font>
      <b/>
      <sz val="11"/>
      <color rgb="FF00000A"/>
      <name val="Arial Black"/>
      <family val="2"/>
      <charset val="204"/>
    </font>
    <font>
      <b/>
      <sz val="11"/>
      <color rgb="FF00000A"/>
      <name val="Calibri"/>
      <family val="2"/>
      <charset val="204"/>
      <scheme val="minor"/>
    </font>
    <font>
      <sz val="11"/>
      <color rgb="FF00000A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/>
      <diagonal/>
    </border>
    <border>
      <left style="medium">
        <color rgb="FF000001"/>
      </left>
      <right/>
      <top/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/>
      <bottom style="medium">
        <color rgb="FF00000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7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right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/>
    <xf numFmtId="0" fontId="1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Font="1"/>
    <xf numFmtId="0" fontId="3" fillId="0" borderId="1" xfId="0" applyFont="1" applyBorder="1"/>
    <xf numFmtId="0" fontId="8" fillId="2" borderId="1" xfId="0" applyFont="1" applyFill="1" applyBorder="1" applyAlignment="1">
      <alignment horizontal="left" vertical="center"/>
    </xf>
    <xf numFmtId="2" fontId="6" fillId="0" borderId="1" xfId="0" applyNumberFormat="1" applyFont="1" applyBorder="1"/>
    <xf numFmtId="0" fontId="2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right"/>
    </xf>
    <xf numFmtId="2" fontId="15" fillId="0" borderId="6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right"/>
    </xf>
    <xf numFmtId="0" fontId="6" fillId="2" borderId="5" xfId="0" applyFont="1" applyFill="1" applyBorder="1" applyAlignment="1">
      <alignment horizontal="right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6" fillId="0" borderId="0" xfId="0" applyFont="1"/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4" fillId="2" borderId="9" xfId="0" applyFont="1" applyFill="1" applyBorder="1" applyAlignment="1">
      <alignment vertical="center" wrapText="1"/>
    </xf>
    <xf numFmtId="0" fontId="23" fillId="2" borderId="9" xfId="0" applyFont="1" applyFill="1" applyBorder="1" applyAlignment="1">
      <alignment vertical="center" wrapText="1"/>
    </xf>
    <xf numFmtId="0" fontId="25" fillId="2" borderId="9" xfId="0" applyFont="1" applyFill="1" applyBorder="1" applyAlignment="1">
      <alignment horizontal="left" wrapText="1"/>
    </xf>
    <xf numFmtId="0" fontId="21" fillId="2" borderId="10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28" fillId="3" borderId="2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right" vertical="center" wrapText="1"/>
    </xf>
    <xf numFmtId="0" fontId="27" fillId="3" borderId="5" xfId="0" applyFont="1" applyFill="1" applyBorder="1" applyAlignment="1">
      <alignment horizontal="right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right" vertical="center" wrapText="1"/>
    </xf>
    <xf numFmtId="0" fontId="29" fillId="3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wrapText="1" indent="1"/>
    </xf>
    <xf numFmtId="0" fontId="29" fillId="3" borderId="3" xfId="0" applyFont="1" applyFill="1" applyBorder="1" applyAlignment="1">
      <alignment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25" fillId="2" borderId="8" xfId="0" applyFont="1" applyFill="1" applyBorder="1" applyAlignment="1">
      <alignment horizontal="left" wrapText="1"/>
    </xf>
    <xf numFmtId="0" fontId="25" fillId="2" borderId="10" xfId="0" applyFont="1" applyFill="1" applyBorder="1" applyAlignment="1">
      <alignment horizontal="left" wrapText="1"/>
    </xf>
    <xf numFmtId="0" fontId="20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000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BreakPreview" topLeftCell="A14" zoomScale="60" zoomScaleNormal="130" workbookViewId="0">
      <selection activeCell="C14" sqref="C14"/>
    </sheetView>
  </sheetViews>
  <sheetFormatPr defaultColWidth="8.42578125" defaultRowHeight="15" x14ac:dyDescent="0.25"/>
  <cols>
    <col min="1" max="1" width="6.28515625" customWidth="1"/>
    <col min="2" max="2" width="49.85546875" customWidth="1"/>
    <col min="3" max="3" width="15.85546875" customWidth="1"/>
    <col min="4" max="4" width="13.140625" customWidth="1"/>
    <col min="5" max="5" width="13.7109375" customWidth="1"/>
    <col min="6" max="6" width="13.5703125" customWidth="1"/>
    <col min="7" max="7" width="18.7109375" customWidth="1"/>
  </cols>
  <sheetData>
    <row r="1" spans="1:7" ht="30" customHeight="1" x14ac:dyDescent="0.3">
      <c r="A1" s="81" t="s">
        <v>0</v>
      </c>
      <c r="B1" s="81"/>
    </row>
    <row r="2" spans="1:7" ht="18.75" x14ac:dyDescent="0.3">
      <c r="A2" s="1" t="s">
        <v>1</v>
      </c>
      <c r="B2" s="1"/>
    </row>
    <row r="3" spans="1:7" ht="21" x14ac:dyDescent="0.25">
      <c r="C3" s="2" t="s">
        <v>2</v>
      </c>
      <c r="G3" s="2"/>
    </row>
    <row r="4" spans="1:7" ht="15" customHeight="1" x14ac:dyDescent="0.25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30" customHeight="1" x14ac:dyDescent="0.25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23.25" customHeight="1" thickBot="1" x14ac:dyDescent="0.3">
      <c r="A6" s="79" t="s">
        <v>11</v>
      </c>
      <c r="B6" s="79"/>
      <c r="C6" s="79"/>
      <c r="D6" s="79"/>
      <c r="E6" s="79"/>
      <c r="F6" s="79"/>
      <c r="G6" s="79"/>
    </row>
    <row r="7" spans="1:7" ht="15.75" customHeight="1" thickBot="1" x14ac:dyDescent="0.3">
      <c r="A7" s="55">
        <v>24</v>
      </c>
      <c r="B7" s="56" t="s">
        <v>72</v>
      </c>
      <c r="C7" s="57">
        <v>60</v>
      </c>
      <c r="D7" s="62">
        <v>0.6</v>
      </c>
      <c r="E7" s="62">
        <v>3.7</v>
      </c>
      <c r="F7" s="62">
        <v>2.2000000000000002</v>
      </c>
      <c r="G7" s="62">
        <v>42.4</v>
      </c>
    </row>
    <row r="8" spans="1:7" ht="15.75" customHeight="1" thickBot="1" x14ac:dyDescent="0.3">
      <c r="A8" s="58">
        <v>406</v>
      </c>
      <c r="B8" s="56" t="s">
        <v>44</v>
      </c>
      <c r="C8" s="57">
        <v>230</v>
      </c>
      <c r="D8" s="62">
        <v>18.899999999999999</v>
      </c>
      <c r="E8" s="62">
        <v>22.2</v>
      </c>
      <c r="F8" s="62">
        <v>34.1</v>
      </c>
      <c r="G8" s="62">
        <v>412.1</v>
      </c>
    </row>
    <row r="9" spans="1:7" ht="14.25" customHeight="1" thickBot="1" x14ac:dyDescent="0.3">
      <c r="A9" s="4">
        <v>378</v>
      </c>
      <c r="B9" s="13" t="s">
        <v>70</v>
      </c>
      <c r="C9" s="6">
        <v>200</v>
      </c>
      <c r="D9" s="7">
        <v>1.5</v>
      </c>
      <c r="E9" s="7">
        <v>1.4</v>
      </c>
      <c r="F9" s="7">
        <v>15.9</v>
      </c>
      <c r="G9" s="7">
        <v>81</v>
      </c>
    </row>
    <row r="10" spans="1:7" ht="14.45" customHeight="1" thickBot="1" x14ac:dyDescent="0.3">
      <c r="A10" s="59" t="s">
        <v>12</v>
      </c>
      <c r="B10" s="60" t="s">
        <v>13</v>
      </c>
      <c r="C10" s="14">
        <v>30</v>
      </c>
      <c r="D10" s="15">
        <v>2.2999999999999998</v>
      </c>
      <c r="E10" s="15">
        <v>0.2</v>
      </c>
      <c r="F10" s="15">
        <v>15.1</v>
      </c>
      <c r="G10" s="15">
        <v>71</v>
      </c>
    </row>
    <row r="11" spans="1:7" ht="15.75" thickBot="1" x14ac:dyDescent="0.3">
      <c r="A11" s="59" t="s">
        <v>12</v>
      </c>
      <c r="B11" s="60" t="s">
        <v>14</v>
      </c>
      <c r="C11" s="14">
        <v>20</v>
      </c>
      <c r="D11" s="15">
        <v>1.4</v>
      </c>
      <c r="E11" s="15">
        <v>0.2</v>
      </c>
      <c r="F11" s="15">
        <v>6.7</v>
      </c>
      <c r="G11" s="15">
        <v>34.799999999999997</v>
      </c>
    </row>
    <row r="12" spans="1:7" ht="16.5" customHeight="1" thickBot="1" x14ac:dyDescent="0.3">
      <c r="A12" s="59">
        <v>757</v>
      </c>
      <c r="B12" s="60" t="s">
        <v>101</v>
      </c>
      <c r="C12" s="61">
        <v>100</v>
      </c>
      <c r="D12" s="63">
        <v>0.8</v>
      </c>
      <c r="E12" s="63">
        <v>0.2</v>
      </c>
      <c r="F12" s="63">
        <v>19.600000000000001</v>
      </c>
      <c r="G12" s="63">
        <v>82.5</v>
      </c>
    </row>
    <row r="13" spans="1:7" ht="18" customHeight="1" thickBot="1" x14ac:dyDescent="0.3">
      <c r="A13" s="59" t="s">
        <v>12</v>
      </c>
      <c r="B13" s="5" t="s">
        <v>115</v>
      </c>
      <c r="C13" s="6">
        <v>200</v>
      </c>
      <c r="D13" s="7">
        <v>5.8</v>
      </c>
      <c r="E13" s="7">
        <v>5</v>
      </c>
      <c r="F13" s="7">
        <v>8</v>
      </c>
      <c r="G13" s="7">
        <v>106</v>
      </c>
    </row>
    <row r="14" spans="1:7" x14ac:dyDescent="0.25">
      <c r="A14" s="8"/>
      <c r="B14" s="9" t="s">
        <v>15</v>
      </c>
      <c r="C14" s="10">
        <f>SUM(C7:C13)</f>
        <v>840</v>
      </c>
      <c r="D14" s="11">
        <f>SUM(D7:D13)</f>
        <v>31.3</v>
      </c>
      <c r="E14" s="11">
        <f>SUM(E7:E13)</f>
        <v>32.899999999999991</v>
      </c>
      <c r="F14" s="11">
        <f>SUM(F7:F13)</f>
        <v>101.6</v>
      </c>
      <c r="G14" s="12">
        <f>SUM(G7:G13)</f>
        <v>829.8</v>
      </c>
    </row>
    <row r="15" spans="1:7" ht="19.5" thickBot="1" x14ac:dyDescent="0.35">
      <c r="A15" s="80" t="s">
        <v>16</v>
      </c>
      <c r="B15" s="80"/>
      <c r="C15" s="80"/>
      <c r="D15" s="80"/>
      <c r="E15" s="80"/>
      <c r="F15" s="80"/>
      <c r="G15" s="80"/>
    </row>
    <row r="16" spans="1:7" ht="15.75" thickBot="1" x14ac:dyDescent="0.3">
      <c r="A16" s="55">
        <v>50</v>
      </c>
      <c r="B16" s="56" t="s">
        <v>107</v>
      </c>
      <c r="C16" s="57">
        <v>60</v>
      </c>
      <c r="D16" s="62">
        <v>2.8</v>
      </c>
      <c r="E16" s="62">
        <v>5.6</v>
      </c>
      <c r="F16" s="62">
        <v>4.3</v>
      </c>
      <c r="G16" s="62">
        <v>7.9</v>
      </c>
    </row>
    <row r="17" spans="1:7" ht="17.25" customHeight="1" thickBot="1" x14ac:dyDescent="0.3">
      <c r="A17" s="64">
        <v>252</v>
      </c>
      <c r="B17" s="60" t="s">
        <v>49</v>
      </c>
      <c r="C17" s="61">
        <v>200</v>
      </c>
      <c r="D17" s="63">
        <v>4.9000000000000004</v>
      </c>
      <c r="E17" s="63">
        <v>6.9</v>
      </c>
      <c r="F17" s="63">
        <v>2</v>
      </c>
      <c r="G17" s="63">
        <v>87.8</v>
      </c>
    </row>
    <row r="18" spans="1:7" ht="17.25" customHeight="1" thickBot="1" x14ac:dyDescent="0.3">
      <c r="A18" s="4">
        <v>229</v>
      </c>
      <c r="B18" s="13" t="s">
        <v>71</v>
      </c>
      <c r="C18" s="6">
        <v>150</v>
      </c>
      <c r="D18" s="15">
        <v>18.2</v>
      </c>
      <c r="E18" s="15">
        <v>5.9</v>
      </c>
      <c r="F18" s="15">
        <v>5.9</v>
      </c>
      <c r="G18" s="15">
        <v>150.80000000000001</v>
      </c>
    </row>
    <row r="19" spans="1:7" ht="17.25" customHeight="1" thickBot="1" x14ac:dyDescent="0.3">
      <c r="A19" s="4">
        <v>302</v>
      </c>
      <c r="B19" s="5" t="s">
        <v>95</v>
      </c>
      <c r="C19" s="6">
        <v>150</v>
      </c>
      <c r="D19" s="15">
        <v>5.0999999999999996</v>
      </c>
      <c r="E19" s="15">
        <v>7.9</v>
      </c>
      <c r="F19" s="15">
        <v>31.8</v>
      </c>
      <c r="G19" s="15">
        <v>218.2</v>
      </c>
    </row>
    <row r="20" spans="1:7" ht="16.5" customHeight="1" thickBot="1" x14ac:dyDescent="0.3">
      <c r="A20" s="4">
        <v>389</v>
      </c>
      <c r="B20" s="5" t="s">
        <v>89</v>
      </c>
      <c r="C20" s="6">
        <v>200</v>
      </c>
      <c r="D20" s="7">
        <v>1</v>
      </c>
      <c r="E20" s="7">
        <v>0.2</v>
      </c>
      <c r="F20" s="7">
        <v>20.2</v>
      </c>
      <c r="G20" s="7">
        <v>92</v>
      </c>
    </row>
    <row r="21" spans="1:7" ht="16.5" customHeight="1" thickBot="1" x14ac:dyDescent="0.3">
      <c r="A21" s="64" t="s">
        <v>12</v>
      </c>
      <c r="B21" s="60" t="s">
        <v>13</v>
      </c>
      <c r="C21" s="61">
        <v>60</v>
      </c>
      <c r="D21" s="63">
        <v>4.5999999999999996</v>
      </c>
      <c r="E21" s="63">
        <v>0.4</v>
      </c>
      <c r="F21" s="63">
        <v>30.1</v>
      </c>
      <c r="G21" s="63">
        <v>142.1</v>
      </c>
    </row>
    <row r="22" spans="1:7" ht="15" customHeight="1" thickBot="1" x14ac:dyDescent="0.3">
      <c r="A22" s="64" t="s">
        <v>12</v>
      </c>
      <c r="B22" s="60" t="s">
        <v>14</v>
      </c>
      <c r="C22" s="14">
        <v>30</v>
      </c>
      <c r="D22" s="15">
        <v>2</v>
      </c>
      <c r="E22" s="15">
        <v>0.3</v>
      </c>
      <c r="F22" s="15">
        <v>10</v>
      </c>
      <c r="G22" s="15">
        <v>52.2</v>
      </c>
    </row>
    <row r="23" spans="1:7" x14ac:dyDescent="0.25">
      <c r="A23" s="8"/>
      <c r="B23" s="9" t="s">
        <v>17</v>
      </c>
      <c r="C23" s="19">
        <f>SUM(C16:C22)</f>
        <v>850</v>
      </c>
      <c r="D23" s="11">
        <f>SUM(D16:D22)</f>
        <v>38.6</v>
      </c>
      <c r="E23" s="11">
        <f>SUM(E16:E22)</f>
        <v>27.199999999999996</v>
      </c>
      <c r="F23" s="11">
        <f>SUM(F16:F22)</f>
        <v>104.30000000000001</v>
      </c>
      <c r="G23" s="11">
        <f>SUM(G16:G22)</f>
        <v>751.00000000000011</v>
      </c>
    </row>
    <row r="24" spans="1:7" ht="18.75" x14ac:dyDescent="0.3">
      <c r="A24" s="20"/>
      <c r="B24" s="21" t="s">
        <v>18</v>
      </c>
      <c r="C24" s="22">
        <f>SUM(C14+C23)</f>
        <v>1690</v>
      </c>
      <c r="D24" s="11">
        <f>D14+D23</f>
        <v>69.900000000000006</v>
      </c>
      <c r="E24" s="11">
        <f>E14+E23</f>
        <v>60.099999999999987</v>
      </c>
      <c r="F24" s="11">
        <f>F14+F23</f>
        <v>205.9</v>
      </c>
      <c r="G24" s="11">
        <f>G14+G23</f>
        <v>1580.8000000000002</v>
      </c>
    </row>
    <row r="26" spans="1:7" ht="16.5" customHeight="1" x14ac:dyDescent="0.25"/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BreakPreview" topLeftCell="A7" zoomScale="60" zoomScaleNormal="130" workbookViewId="0">
      <selection activeCell="A14" sqref="A14:B14"/>
    </sheetView>
  </sheetViews>
  <sheetFormatPr defaultColWidth="8.42578125" defaultRowHeight="15" x14ac:dyDescent="0.25"/>
  <cols>
    <col min="1" max="1" width="6.28515625" customWidth="1"/>
    <col min="2" max="2" width="48.7109375" customWidth="1"/>
    <col min="3" max="3" width="15.5703125" customWidth="1"/>
    <col min="4" max="4" width="12.28515625" customWidth="1"/>
    <col min="5" max="5" width="13.7109375" customWidth="1"/>
    <col min="6" max="6" width="13.5703125" customWidth="1"/>
    <col min="7" max="7" width="18.7109375" customWidth="1"/>
  </cols>
  <sheetData>
    <row r="1" spans="1:7" ht="18.75" x14ac:dyDescent="0.3">
      <c r="A1" s="81" t="s">
        <v>26</v>
      </c>
      <c r="B1" s="81"/>
    </row>
    <row r="2" spans="1:7" ht="18.75" x14ac:dyDescent="0.3">
      <c r="A2" s="1" t="s">
        <v>28</v>
      </c>
      <c r="B2" s="1"/>
    </row>
    <row r="3" spans="1:7" ht="21" x14ac:dyDescent="0.25">
      <c r="C3" s="23" t="s">
        <v>34</v>
      </c>
      <c r="G3" s="23"/>
    </row>
    <row r="4" spans="1:7" ht="24" customHeight="1" x14ac:dyDescent="0.25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23.25" customHeight="1" x14ac:dyDescent="0.25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18" customHeight="1" x14ac:dyDescent="0.25">
      <c r="A6" s="79" t="s">
        <v>11</v>
      </c>
      <c r="B6" s="79"/>
      <c r="C6" s="79"/>
      <c r="D6" s="79"/>
      <c r="E6" s="79"/>
      <c r="F6" s="79"/>
      <c r="G6" s="79"/>
    </row>
    <row r="7" spans="1:7" ht="18" customHeight="1" thickBot="1" x14ac:dyDescent="0.3">
      <c r="A7" s="49"/>
      <c r="B7" s="49"/>
      <c r="C7" s="49"/>
      <c r="D7" s="49"/>
      <c r="E7" s="49"/>
      <c r="F7" s="49"/>
      <c r="G7" s="49"/>
    </row>
    <row r="8" spans="1:7" ht="17.25" customHeight="1" thickBot="1" x14ac:dyDescent="0.3">
      <c r="A8" s="58">
        <v>43</v>
      </c>
      <c r="B8" s="56" t="s">
        <v>50</v>
      </c>
      <c r="C8" s="57">
        <v>60</v>
      </c>
      <c r="D8" s="62">
        <v>0.6</v>
      </c>
      <c r="E8" s="62">
        <v>3.6</v>
      </c>
      <c r="F8" s="62">
        <v>1.3</v>
      </c>
      <c r="G8" s="62">
        <v>40.299999999999997</v>
      </c>
    </row>
    <row r="9" spans="1:7" ht="14.25" customHeight="1" thickBot="1" x14ac:dyDescent="0.3">
      <c r="A9" s="64">
        <v>404</v>
      </c>
      <c r="B9" s="60" t="s">
        <v>69</v>
      </c>
      <c r="C9" s="61">
        <v>200</v>
      </c>
      <c r="D9" s="63">
        <v>15.2</v>
      </c>
      <c r="E9" s="63">
        <v>86.8</v>
      </c>
      <c r="F9" s="63">
        <v>44.2</v>
      </c>
      <c r="G9" s="63">
        <v>341.6</v>
      </c>
    </row>
    <row r="10" spans="1:7" ht="16.5" customHeight="1" thickBot="1" x14ac:dyDescent="0.3">
      <c r="A10" s="64">
        <v>839</v>
      </c>
      <c r="B10" s="60" t="s">
        <v>53</v>
      </c>
      <c r="C10" s="61">
        <v>200</v>
      </c>
      <c r="D10" s="63">
        <v>0.5</v>
      </c>
      <c r="E10" s="63">
        <v>0.1</v>
      </c>
      <c r="F10" s="63">
        <v>33.9</v>
      </c>
      <c r="G10" s="63">
        <v>141.19999999999999</v>
      </c>
    </row>
    <row r="11" spans="1:7" ht="16.5" customHeight="1" thickBot="1" x14ac:dyDescent="0.3">
      <c r="A11" s="59" t="s">
        <v>12</v>
      </c>
      <c r="B11" s="60" t="s">
        <v>13</v>
      </c>
      <c r="C11" s="14">
        <v>30</v>
      </c>
      <c r="D11" s="15">
        <v>2.2999999999999998</v>
      </c>
      <c r="E11" s="15">
        <v>0.2</v>
      </c>
      <c r="F11" s="15">
        <v>15.1</v>
      </c>
      <c r="G11" s="15">
        <v>71</v>
      </c>
    </row>
    <row r="12" spans="1:7" ht="15" customHeight="1" thickBot="1" x14ac:dyDescent="0.3">
      <c r="A12" s="59" t="s">
        <v>12</v>
      </c>
      <c r="B12" s="60" t="s">
        <v>14</v>
      </c>
      <c r="C12" s="14">
        <v>20</v>
      </c>
      <c r="D12" s="15">
        <v>1.4</v>
      </c>
      <c r="E12" s="15">
        <v>0.2</v>
      </c>
      <c r="F12" s="15">
        <v>6.7</v>
      </c>
      <c r="G12" s="15">
        <v>34.799999999999997</v>
      </c>
    </row>
    <row r="13" spans="1:7" ht="14.45" customHeight="1" thickBot="1" x14ac:dyDescent="0.3">
      <c r="A13" s="59">
        <v>338</v>
      </c>
      <c r="B13" s="60" t="s">
        <v>79</v>
      </c>
      <c r="C13" s="61">
        <v>100</v>
      </c>
      <c r="D13" s="63">
        <v>0.4</v>
      </c>
      <c r="E13" s="63">
        <v>0.4</v>
      </c>
      <c r="F13" s="63">
        <v>9.8000000000000007</v>
      </c>
      <c r="G13" s="63">
        <v>47</v>
      </c>
    </row>
    <row r="14" spans="1:7" ht="14.45" customHeight="1" thickBot="1" x14ac:dyDescent="0.3">
      <c r="A14" s="59" t="s">
        <v>12</v>
      </c>
      <c r="B14" s="5" t="s">
        <v>115</v>
      </c>
      <c r="C14" s="6">
        <v>200</v>
      </c>
      <c r="D14" s="7">
        <v>5.8</v>
      </c>
      <c r="E14" s="7">
        <v>5</v>
      </c>
      <c r="F14" s="7">
        <v>8</v>
      </c>
      <c r="G14" s="7">
        <v>106</v>
      </c>
    </row>
    <row r="15" spans="1:7" ht="17.25" customHeight="1" x14ac:dyDescent="0.25">
      <c r="A15" s="30"/>
      <c r="B15" s="31" t="s">
        <v>15</v>
      </c>
      <c r="C15" s="32">
        <f>SUM(C8:C14)</f>
        <v>810</v>
      </c>
      <c r="D15" s="33">
        <f>SUM(D8:D14)</f>
        <v>26.199999999999996</v>
      </c>
      <c r="E15" s="33">
        <f>SUM(E8:E14)</f>
        <v>96.3</v>
      </c>
      <c r="F15" s="33">
        <f>SUM(F8:F14)</f>
        <v>119</v>
      </c>
      <c r="G15" s="33">
        <f>SUM(G8:G14)</f>
        <v>781.9</v>
      </c>
    </row>
    <row r="16" spans="1:7" ht="19.5" customHeight="1" thickBot="1" x14ac:dyDescent="0.35">
      <c r="A16" s="84" t="s">
        <v>16</v>
      </c>
      <c r="B16" s="84"/>
      <c r="C16" s="84"/>
      <c r="D16" s="84"/>
      <c r="E16" s="84"/>
      <c r="F16" s="84"/>
      <c r="G16" s="84"/>
    </row>
    <row r="17" spans="1:7" ht="14.45" customHeight="1" thickBot="1" x14ac:dyDescent="0.3">
      <c r="A17" s="55">
        <v>71</v>
      </c>
      <c r="B17" s="56" t="s">
        <v>106</v>
      </c>
      <c r="C17" s="57">
        <v>60</v>
      </c>
      <c r="D17" s="62">
        <v>0.6</v>
      </c>
      <c r="E17" s="62">
        <v>0.1</v>
      </c>
      <c r="F17" s="62">
        <v>2.2999999999999998</v>
      </c>
      <c r="G17" s="62">
        <v>13.2</v>
      </c>
    </row>
    <row r="18" spans="1:7" ht="14.45" customHeight="1" thickBot="1" x14ac:dyDescent="0.3">
      <c r="A18" s="64">
        <v>283</v>
      </c>
      <c r="B18" s="60" t="s">
        <v>86</v>
      </c>
      <c r="C18" s="61">
        <v>220</v>
      </c>
      <c r="D18" s="63">
        <v>2.1</v>
      </c>
      <c r="E18" s="63">
        <v>4.4000000000000004</v>
      </c>
      <c r="F18" s="63">
        <v>9.3000000000000007</v>
      </c>
      <c r="G18" s="63">
        <v>93.6</v>
      </c>
    </row>
    <row r="19" spans="1:7" ht="14.45" customHeight="1" thickBot="1" x14ac:dyDescent="0.3">
      <c r="A19" s="55">
        <v>282</v>
      </c>
      <c r="B19" s="69" t="s">
        <v>83</v>
      </c>
      <c r="C19" s="70">
        <v>105</v>
      </c>
      <c r="D19" s="71">
        <v>17.8</v>
      </c>
      <c r="E19" s="71">
        <v>21.5</v>
      </c>
      <c r="F19" s="71">
        <v>7.3</v>
      </c>
      <c r="G19" s="71">
        <v>313.10000000000002</v>
      </c>
    </row>
    <row r="20" spans="1:7" ht="14.45" customHeight="1" thickBot="1" x14ac:dyDescent="0.3">
      <c r="A20" s="4">
        <v>143</v>
      </c>
      <c r="B20" s="5" t="s">
        <v>84</v>
      </c>
      <c r="C20" s="4">
        <v>200</v>
      </c>
      <c r="D20" s="7">
        <v>3.4</v>
      </c>
      <c r="E20" s="7">
        <v>14.8</v>
      </c>
      <c r="F20" s="7">
        <v>17.100000000000001</v>
      </c>
      <c r="G20" s="7">
        <v>218.2</v>
      </c>
    </row>
    <row r="21" spans="1:7" ht="14.45" customHeight="1" thickBot="1" x14ac:dyDescent="0.3">
      <c r="A21" s="4">
        <v>389</v>
      </c>
      <c r="B21" s="5" t="s">
        <v>89</v>
      </c>
      <c r="C21" s="6">
        <v>200</v>
      </c>
      <c r="D21" s="7">
        <v>1</v>
      </c>
      <c r="E21" s="7">
        <v>0.2</v>
      </c>
      <c r="F21" s="7">
        <v>20.2</v>
      </c>
      <c r="G21" s="7">
        <v>92</v>
      </c>
    </row>
    <row r="22" spans="1:7" ht="14.45" customHeight="1" thickBot="1" x14ac:dyDescent="0.3">
      <c r="A22" s="64" t="s">
        <v>12</v>
      </c>
      <c r="B22" s="60" t="s">
        <v>13</v>
      </c>
      <c r="C22" s="61">
        <v>60</v>
      </c>
      <c r="D22" s="63">
        <v>4.5999999999999996</v>
      </c>
      <c r="E22" s="63">
        <v>0.4</v>
      </c>
      <c r="F22" s="63">
        <v>30.1</v>
      </c>
      <c r="G22" s="63">
        <v>142.1</v>
      </c>
    </row>
    <row r="23" spans="1:7" ht="14.45" customHeight="1" thickBot="1" x14ac:dyDescent="0.3">
      <c r="A23" s="64" t="s">
        <v>12</v>
      </c>
      <c r="B23" s="60" t="s">
        <v>14</v>
      </c>
      <c r="C23" s="14">
        <v>30</v>
      </c>
      <c r="D23" s="15">
        <v>2</v>
      </c>
      <c r="E23" s="15">
        <v>0.3</v>
      </c>
      <c r="F23" s="15">
        <v>10</v>
      </c>
      <c r="G23" s="15">
        <v>52.2</v>
      </c>
    </row>
    <row r="24" spans="1:7" ht="14.45" customHeight="1" thickBot="1" x14ac:dyDescent="0.3">
      <c r="A24" s="72">
        <v>223</v>
      </c>
      <c r="B24" s="73" t="s">
        <v>113</v>
      </c>
      <c r="C24" s="74">
        <v>75</v>
      </c>
      <c r="D24" s="75">
        <v>14.2</v>
      </c>
      <c r="E24" s="75">
        <v>9.6999999999999993</v>
      </c>
      <c r="F24" s="75">
        <v>18.3</v>
      </c>
      <c r="G24" s="75">
        <v>219.5</v>
      </c>
    </row>
    <row r="25" spans="1:7" ht="19.5" customHeight="1" x14ac:dyDescent="0.25">
      <c r="A25" s="8"/>
      <c r="B25" s="9" t="s">
        <v>17</v>
      </c>
      <c r="C25" s="19">
        <f>SUM(C17:C24)</f>
        <v>950</v>
      </c>
      <c r="D25" s="37">
        <f>SUM(D17:D24)</f>
        <v>45.7</v>
      </c>
      <c r="E25" s="37">
        <f>SUM(E17:E24)</f>
        <v>51.399999999999991</v>
      </c>
      <c r="F25" s="37">
        <f>SUM(F17:F24)</f>
        <v>114.60000000000001</v>
      </c>
      <c r="G25" s="37">
        <f>SUM(G17:G24)</f>
        <v>1143.9000000000001</v>
      </c>
    </row>
    <row r="26" spans="1:7" ht="21" customHeight="1" x14ac:dyDescent="0.3">
      <c r="A26" s="20"/>
      <c r="B26" s="21" t="s">
        <v>18</v>
      </c>
      <c r="C26" s="19">
        <f>SUM(C15+C25)</f>
        <v>1760</v>
      </c>
      <c r="D26" s="37">
        <f>SUM(D15+D25)</f>
        <v>71.900000000000006</v>
      </c>
      <c r="E26" s="37">
        <f>SUM(E15+E25)</f>
        <v>147.69999999999999</v>
      </c>
      <c r="F26" s="37">
        <f>SUM(F15+F25)</f>
        <v>233.60000000000002</v>
      </c>
      <c r="G26" s="37">
        <f>SUM(G15+G25)</f>
        <v>1925.8000000000002</v>
      </c>
    </row>
  </sheetData>
  <sortState ref="A19:G20">
    <sortCondition ref="A19"/>
  </sortState>
  <mergeCells count="8">
    <mergeCell ref="G4:G5"/>
    <mergeCell ref="A6:G6"/>
    <mergeCell ref="A16:G16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8"/>
  <sheetViews>
    <sheetView view="pageBreakPreview" zoomScale="60" zoomScaleNormal="100" workbookViewId="0">
      <selection activeCell="H16" sqref="H16"/>
    </sheetView>
  </sheetViews>
  <sheetFormatPr defaultColWidth="8.7109375" defaultRowHeight="15" x14ac:dyDescent="0.25"/>
  <cols>
    <col min="2" max="2" width="20.140625" customWidth="1"/>
    <col min="3" max="3" width="23.28515625" customWidth="1"/>
    <col min="4" max="4" width="24" customWidth="1"/>
    <col min="5" max="5" width="22" customWidth="1"/>
    <col min="6" max="6" width="25.42578125" customWidth="1"/>
  </cols>
  <sheetData>
    <row r="3" spans="2:6" ht="18.75" x14ac:dyDescent="0.25">
      <c r="B3" s="39"/>
    </row>
    <row r="4" spans="2:6" ht="29.25" thickBot="1" x14ac:dyDescent="0.5">
      <c r="B4" s="40" t="s">
        <v>47</v>
      </c>
      <c r="C4" s="41"/>
      <c r="D4" s="41"/>
      <c r="E4" s="42"/>
      <c r="F4" s="42"/>
    </row>
    <row r="5" spans="2:6" ht="33.75" customHeight="1" thickBot="1" x14ac:dyDescent="0.3">
      <c r="B5" s="85" t="s">
        <v>11</v>
      </c>
      <c r="C5" s="87" t="s">
        <v>35</v>
      </c>
      <c r="D5" s="87"/>
      <c r="E5" s="87"/>
      <c r="F5" s="43" t="s">
        <v>7</v>
      </c>
    </row>
    <row r="6" spans="2:6" ht="22.5" customHeight="1" thickBot="1" x14ac:dyDescent="0.3">
      <c r="B6" s="86"/>
      <c r="C6" s="44" t="s">
        <v>36</v>
      </c>
      <c r="D6" s="44" t="s">
        <v>37</v>
      </c>
      <c r="E6" s="44" t="s">
        <v>38</v>
      </c>
      <c r="F6" s="45"/>
    </row>
    <row r="7" spans="2:6" ht="22.5" customHeight="1" thickBot="1" x14ac:dyDescent="0.3">
      <c r="B7" s="50" t="s">
        <v>39</v>
      </c>
      <c r="C7" s="44">
        <v>18.5</v>
      </c>
      <c r="D7" s="44">
        <v>18.899999999999999</v>
      </c>
      <c r="E7" s="44">
        <v>80.400000000000006</v>
      </c>
      <c r="F7" s="53">
        <v>564</v>
      </c>
    </row>
    <row r="8" spans="2:6" ht="26.25" customHeight="1" thickBot="1" x14ac:dyDescent="0.3">
      <c r="B8" s="50" t="s">
        <v>40</v>
      </c>
      <c r="C8" s="44">
        <v>35</v>
      </c>
      <c r="D8" s="44">
        <v>35.799999999999997</v>
      </c>
      <c r="E8" s="44">
        <v>112.7</v>
      </c>
      <c r="F8" s="45">
        <v>885.8</v>
      </c>
    </row>
    <row r="9" spans="2:6" ht="22.5" customHeight="1" thickBot="1" x14ac:dyDescent="0.45">
      <c r="B9" s="52" t="s">
        <v>16</v>
      </c>
      <c r="C9" s="44"/>
      <c r="D9" s="44"/>
      <c r="E9" s="44"/>
      <c r="F9" s="45"/>
    </row>
    <row r="10" spans="2:6" ht="24.75" customHeight="1" thickBot="1" x14ac:dyDescent="0.3">
      <c r="B10" s="50" t="s">
        <v>39</v>
      </c>
      <c r="C10" s="44">
        <v>27.7</v>
      </c>
      <c r="D10" s="44">
        <v>28.4</v>
      </c>
      <c r="E10" s="44">
        <v>120.6</v>
      </c>
      <c r="F10" s="46">
        <v>846</v>
      </c>
    </row>
    <row r="11" spans="2:6" ht="28.5" customHeight="1" thickBot="1" x14ac:dyDescent="0.3">
      <c r="B11" s="50" t="s">
        <v>40</v>
      </c>
      <c r="C11" s="44">
        <v>34.5</v>
      </c>
      <c r="D11" s="44">
        <v>40.6</v>
      </c>
      <c r="E11" s="44">
        <v>120.7</v>
      </c>
      <c r="F11" s="46">
        <v>933.7</v>
      </c>
    </row>
    <row r="12" spans="2:6" ht="8.25" customHeight="1" x14ac:dyDescent="0.25"/>
    <row r="13" spans="2:6" ht="9" customHeight="1" x14ac:dyDescent="0.25"/>
    <row r="14" spans="2:6" ht="28.5" x14ac:dyDescent="0.45">
      <c r="B14" s="41" t="s">
        <v>48</v>
      </c>
      <c r="C14" s="41"/>
      <c r="D14" s="41"/>
      <c r="E14" s="42"/>
    </row>
    <row r="15" spans="2:6" ht="21" customHeight="1" x14ac:dyDescent="0.25">
      <c r="B15" s="88"/>
      <c r="C15" s="87" t="s">
        <v>41</v>
      </c>
      <c r="D15" s="87"/>
      <c r="E15" s="87"/>
      <c r="F15" s="43"/>
    </row>
    <row r="16" spans="2:6" ht="21.75" customHeight="1" x14ac:dyDescent="0.25">
      <c r="B16" s="88"/>
      <c r="C16" s="44" t="s">
        <v>42</v>
      </c>
      <c r="D16" s="44" t="s">
        <v>43</v>
      </c>
      <c r="E16" s="44"/>
      <c r="F16" s="45"/>
    </row>
    <row r="17" spans="2:6" ht="27.75" customHeight="1" x14ac:dyDescent="0.25">
      <c r="B17" s="51" t="s">
        <v>39</v>
      </c>
      <c r="C17" s="44">
        <v>550</v>
      </c>
      <c r="D17" s="44" t="s">
        <v>114</v>
      </c>
      <c r="E17" s="44"/>
      <c r="F17" s="46"/>
    </row>
    <row r="18" spans="2:6" ht="29.25" customHeight="1" x14ac:dyDescent="0.25">
      <c r="B18" s="51" t="s">
        <v>40</v>
      </c>
      <c r="C18" s="44">
        <v>853</v>
      </c>
      <c r="D18" s="44">
        <v>853</v>
      </c>
      <c r="E18" s="47"/>
      <c r="F18" s="48"/>
    </row>
  </sheetData>
  <mergeCells count="4">
    <mergeCell ref="B5:B6"/>
    <mergeCell ref="C5:E5"/>
    <mergeCell ref="B15:B16"/>
    <mergeCell ref="C15:E15"/>
  </mergeCells>
  <pageMargins left="0.7" right="0.7" top="0.75" bottom="0.75" header="0.51180555555555496" footer="0.51180555555555496"/>
  <pageSetup paperSize="9" scale="9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BreakPreview" topLeftCell="A10" zoomScale="60" zoomScaleNormal="130" workbookViewId="0">
      <selection activeCell="B20" sqref="B20"/>
    </sheetView>
  </sheetViews>
  <sheetFormatPr defaultColWidth="8.42578125" defaultRowHeight="15" x14ac:dyDescent="0.25"/>
  <cols>
    <col min="1" max="1" width="7.28515625" customWidth="1"/>
    <col min="2" max="2" width="49.140625" customWidth="1"/>
    <col min="3" max="3" width="15.5703125" customWidth="1"/>
    <col min="4" max="4" width="12.42578125" customWidth="1"/>
    <col min="5" max="5" width="12.5703125" customWidth="1"/>
    <col min="6" max="6" width="15.5703125" customWidth="1"/>
    <col min="7" max="7" width="19" customWidth="1"/>
  </cols>
  <sheetData>
    <row r="1" spans="1:7" ht="18.75" x14ac:dyDescent="0.3">
      <c r="A1" s="81" t="s">
        <v>19</v>
      </c>
      <c r="B1" s="81"/>
    </row>
    <row r="2" spans="1:7" ht="18.75" x14ac:dyDescent="0.3">
      <c r="A2" s="1" t="s">
        <v>1</v>
      </c>
      <c r="B2" s="1"/>
    </row>
    <row r="3" spans="1:7" ht="21" x14ac:dyDescent="0.25">
      <c r="C3" s="23" t="s">
        <v>20</v>
      </c>
      <c r="G3" s="23"/>
    </row>
    <row r="4" spans="1:7" ht="24" customHeight="1" x14ac:dyDescent="0.25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23.25" customHeight="1" x14ac:dyDescent="0.25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18" customHeight="1" thickBot="1" x14ac:dyDescent="0.3">
      <c r="A6" s="83"/>
      <c r="B6" s="83"/>
      <c r="C6" s="83"/>
      <c r="D6" s="83"/>
      <c r="E6" s="83"/>
      <c r="F6" s="83"/>
      <c r="G6" s="83"/>
    </row>
    <row r="7" spans="1:7" ht="18" customHeight="1" thickBot="1" x14ac:dyDescent="0.3">
      <c r="A7" s="58">
        <v>43</v>
      </c>
      <c r="B7" s="56" t="s">
        <v>50</v>
      </c>
      <c r="C7" s="57">
        <v>60</v>
      </c>
      <c r="D7" s="62">
        <v>0.6</v>
      </c>
      <c r="E7" s="62">
        <v>3.6</v>
      </c>
      <c r="F7" s="62">
        <v>1.3</v>
      </c>
      <c r="G7" s="62">
        <v>40.299999999999997</v>
      </c>
    </row>
    <row r="8" spans="1:7" ht="16.5" customHeight="1" thickBot="1" x14ac:dyDescent="0.3">
      <c r="A8" s="59">
        <v>417</v>
      </c>
      <c r="B8" s="60" t="s">
        <v>51</v>
      </c>
      <c r="C8" s="61">
        <v>151</v>
      </c>
      <c r="D8" s="63">
        <v>11.2</v>
      </c>
      <c r="E8" s="63">
        <v>19.3</v>
      </c>
      <c r="F8" s="63">
        <v>3.4</v>
      </c>
      <c r="G8" s="63">
        <v>231.7</v>
      </c>
    </row>
    <row r="9" spans="1:7" ht="15.75" thickBot="1" x14ac:dyDescent="0.3">
      <c r="A9" s="4">
        <v>15</v>
      </c>
      <c r="B9" s="5" t="s">
        <v>92</v>
      </c>
      <c r="C9" s="6">
        <v>30</v>
      </c>
      <c r="D9" s="7">
        <v>7</v>
      </c>
      <c r="E9" s="7">
        <v>8.8000000000000007</v>
      </c>
      <c r="F9" s="7">
        <v>0</v>
      </c>
      <c r="G9" s="7">
        <v>108</v>
      </c>
    </row>
    <row r="10" spans="1:7" ht="15.75" thickBot="1" x14ac:dyDescent="0.3">
      <c r="A10" s="59">
        <v>377</v>
      </c>
      <c r="B10" s="60" t="s">
        <v>108</v>
      </c>
      <c r="C10" s="61">
        <v>207</v>
      </c>
      <c r="D10" s="63">
        <v>0.1</v>
      </c>
      <c r="E10" s="63">
        <v>0.02</v>
      </c>
      <c r="F10" s="63">
        <v>15.2</v>
      </c>
      <c r="G10" s="63">
        <v>62</v>
      </c>
    </row>
    <row r="11" spans="1:7" ht="15.75" customHeight="1" thickBot="1" x14ac:dyDescent="0.3">
      <c r="A11" s="59" t="s">
        <v>12</v>
      </c>
      <c r="B11" s="60" t="s">
        <v>13</v>
      </c>
      <c r="C11" s="14">
        <v>30</v>
      </c>
      <c r="D11" s="15">
        <v>2.2999999999999998</v>
      </c>
      <c r="E11" s="15">
        <v>0.2</v>
      </c>
      <c r="F11" s="15">
        <v>15.1</v>
      </c>
      <c r="G11" s="15">
        <v>71</v>
      </c>
    </row>
    <row r="12" spans="1:7" ht="14.45" customHeight="1" thickBot="1" x14ac:dyDescent="0.3">
      <c r="A12" s="59" t="s">
        <v>12</v>
      </c>
      <c r="B12" s="60" t="s">
        <v>14</v>
      </c>
      <c r="C12" s="14">
        <v>20</v>
      </c>
      <c r="D12" s="15">
        <v>1.4</v>
      </c>
      <c r="E12" s="15">
        <v>0.2</v>
      </c>
      <c r="F12" s="15">
        <v>6.7</v>
      </c>
      <c r="G12" s="15">
        <v>34.799999999999997</v>
      </c>
    </row>
    <row r="13" spans="1:7" ht="17.25" customHeight="1" thickBot="1" x14ac:dyDescent="0.3">
      <c r="A13" s="59">
        <v>338</v>
      </c>
      <c r="B13" s="60" t="s">
        <v>52</v>
      </c>
      <c r="C13" s="61">
        <v>200</v>
      </c>
      <c r="D13" s="63">
        <v>0.8</v>
      </c>
      <c r="E13" s="63">
        <v>0.8</v>
      </c>
      <c r="F13" s="63">
        <v>19.600000000000001</v>
      </c>
      <c r="G13" s="63">
        <v>94</v>
      </c>
    </row>
    <row r="14" spans="1:7" ht="16.5" customHeight="1" thickBot="1" x14ac:dyDescent="0.3">
      <c r="A14" s="59" t="s">
        <v>12</v>
      </c>
      <c r="B14" s="5" t="s">
        <v>115</v>
      </c>
      <c r="C14" s="6">
        <v>200</v>
      </c>
      <c r="D14" s="7">
        <v>5.8</v>
      </c>
      <c r="E14" s="7">
        <v>5</v>
      </c>
      <c r="F14" s="7">
        <v>8</v>
      </c>
      <c r="G14" s="7">
        <v>106</v>
      </c>
    </row>
    <row r="15" spans="1:7" ht="15.75" thickBot="1" x14ac:dyDescent="0.3">
      <c r="A15" s="68" t="s">
        <v>12</v>
      </c>
      <c r="B15" s="5" t="s">
        <v>54</v>
      </c>
      <c r="C15" s="6">
        <v>40</v>
      </c>
      <c r="D15" s="7">
        <v>3</v>
      </c>
      <c r="E15" s="7">
        <v>4</v>
      </c>
      <c r="F15" s="7">
        <v>30</v>
      </c>
      <c r="G15" s="7">
        <v>166.8</v>
      </c>
    </row>
    <row r="16" spans="1:7" x14ac:dyDescent="0.25">
      <c r="A16" s="8"/>
      <c r="B16" s="9" t="s">
        <v>15</v>
      </c>
      <c r="C16" s="24">
        <f>SUM(C7:C15)</f>
        <v>938</v>
      </c>
      <c r="D16" s="54">
        <f>SUM(D7:D15)</f>
        <v>32.200000000000003</v>
      </c>
      <c r="E16" s="54">
        <f>SUM(E7:E15)</f>
        <v>41.92</v>
      </c>
      <c r="F16" s="54">
        <f>SUM(F7:F15)</f>
        <v>99.300000000000011</v>
      </c>
      <c r="G16" s="54">
        <f>SUM(G7:G15)</f>
        <v>914.59999999999991</v>
      </c>
    </row>
    <row r="17" spans="1:9" ht="28.5" customHeight="1" thickBot="1" x14ac:dyDescent="0.35">
      <c r="A17" s="80" t="s">
        <v>16</v>
      </c>
      <c r="B17" s="80"/>
      <c r="C17" s="80"/>
      <c r="D17" s="80"/>
      <c r="E17" s="80"/>
      <c r="F17" s="80"/>
      <c r="G17" s="80"/>
      <c r="I17" s="25"/>
    </row>
    <row r="18" spans="1:9" ht="29.25" customHeight="1" thickBot="1" x14ac:dyDescent="0.3">
      <c r="A18" s="77" t="s">
        <v>103</v>
      </c>
      <c r="B18" s="76" t="s">
        <v>102</v>
      </c>
      <c r="C18" s="74">
        <v>60</v>
      </c>
      <c r="D18" s="75">
        <v>1</v>
      </c>
      <c r="E18" s="75">
        <v>3</v>
      </c>
      <c r="F18" s="75">
        <v>5.5</v>
      </c>
      <c r="G18" s="75">
        <v>54</v>
      </c>
    </row>
    <row r="19" spans="1:9" ht="17.25" customHeight="1" thickBot="1" x14ac:dyDescent="0.3">
      <c r="A19" s="64">
        <v>248</v>
      </c>
      <c r="B19" s="60" t="s">
        <v>74</v>
      </c>
      <c r="C19" s="65">
        <v>220</v>
      </c>
      <c r="D19" s="66">
        <v>6.2</v>
      </c>
      <c r="E19" s="66">
        <v>38.4</v>
      </c>
      <c r="F19" s="66">
        <v>12.8</v>
      </c>
      <c r="G19" s="66">
        <v>441.8</v>
      </c>
    </row>
    <row r="20" spans="1:9" ht="16.5" customHeight="1" thickBot="1" x14ac:dyDescent="0.3">
      <c r="A20" s="64">
        <v>534</v>
      </c>
      <c r="B20" s="60" t="s">
        <v>104</v>
      </c>
      <c r="C20" s="58">
        <v>105</v>
      </c>
      <c r="D20" s="62">
        <v>12.1</v>
      </c>
      <c r="E20" s="62">
        <v>23.2</v>
      </c>
      <c r="F20" s="62">
        <v>9.1999999999999993</v>
      </c>
      <c r="G20" s="62">
        <v>293.5</v>
      </c>
    </row>
    <row r="21" spans="1:9" ht="16.5" customHeight="1" thickBot="1" x14ac:dyDescent="0.3">
      <c r="A21" s="4">
        <v>302</v>
      </c>
      <c r="B21" s="5" t="s">
        <v>77</v>
      </c>
      <c r="C21" s="6">
        <v>150</v>
      </c>
      <c r="D21" s="7">
        <v>8.6</v>
      </c>
      <c r="E21" s="7">
        <v>9.4</v>
      </c>
      <c r="F21" s="7">
        <v>38.6</v>
      </c>
      <c r="G21" s="7">
        <v>272.8</v>
      </c>
    </row>
    <row r="22" spans="1:9" ht="16.5" customHeight="1" thickBot="1" x14ac:dyDescent="0.3">
      <c r="A22" s="4">
        <v>389</v>
      </c>
      <c r="B22" s="5" t="s">
        <v>89</v>
      </c>
      <c r="C22" s="6">
        <v>200</v>
      </c>
      <c r="D22" s="7">
        <v>1</v>
      </c>
      <c r="E22" s="7">
        <v>0.2</v>
      </c>
      <c r="F22" s="7">
        <v>20.2</v>
      </c>
      <c r="G22" s="7">
        <v>92</v>
      </c>
    </row>
    <row r="23" spans="1:9" ht="16.5" customHeight="1" thickBot="1" x14ac:dyDescent="0.3">
      <c r="A23" s="64" t="s">
        <v>12</v>
      </c>
      <c r="B23" s="60" t="s">
        <v>13</v>
      </c>
      <c r="C23" s="61">
        <v>60</v>
      </c>
      <c r="D23" s="63">
        <v>4.5999999999999996</v>
      </c>
      <c r="E23" s="63">
        <v>0.4</v>
      </c>
      <c r="F23" s="63">
        <v>30.1</v>
      </c>
      <c r="G23" s="63">
        <v>142.1</v>
      </c>
    </row>
    <row r="24" spans="1:9" ht="16.5" customHeight="1" thickBot="1" x14ac:dyDescent="0.3">
      <c r="A24" s="64" t="s">
        <v>12</v>
      </c>
      <c r="B24" s="60" t="s">
        <v>14</v>
      </c>
      <c r="C24" s="14">
        <v>30</v>
      </c>
      <c r="D24" s="15">
        <v>2</v>
      </c>
      <c r="E24" s="15">
        <v>0.3</v>
      </c>
      <c r="F24" s="15">
        <v>10</v>
      </c>
      <c r="G24" s="15">
        <v>52.2</v>
      </c>
    </row>
    <row r="25" spans="1:9" x14ac:dyDescent="0.25">
      <c r="A25" s="8"/>
      <c r="B25" s="9" t="s">
        <v>17</v>
      </c>
      <c r="C25" s="3">
        <f>SUM(C18:C24)</f>
        <v>825</v>
      </c>
      <c r="D25" s="11">
        <f>SUM(D18:D24)</f>
        <v>35.5</v>
      </c>
      <c r="E25" s="11">
        <f>SUM(E18:E24)</f>
        <v>74.900000000000006</v>
      </c>
      <c r="F25" s="11">
        <f>SUM(F18:F24)</f>
        <v>126.4</v>
      </c>
      <c r="G25" s="11">
        <f>SUM(G18:G24)</f>
        <v>1348.3999999999999</v>
      </c>
    </row>
    <row r="26" spans="1:9" ht="18.75" x14ac:dyDescent="0.3">
      <c r="A26" s="20"/>
      <c r="B26" s="21" t="s">
        <v>18</v>
      </c>
      <c r="C26" s="3">
        <f>SUM(C16+C25)</f>
        <v>1763</v>
      </c>
      <c r="D26" s="11">
        <f>D16+D25</f>
        <v>67.7</v>
      </c>
      <c r="E26" s="11">
        <f>E16+E25</f>
        <v>116.82000000000001</v>
      </c>
      <c r="F26" s="11">
        <f>F16+F25</f>
        <v>225.70000000000002</v>
      </c>
      <c r="G26" s="11">
        <f>G16+G25</f>
        <v>2263</v>
      </c>
    </row>
  </sheetData>
  <mergeCells count="8">
    <mergeCell ref="G4:G5"/>
    <mergeCell ref="A6:G6"/>
    <mergeCell ref="A17:G17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0" zoomScale="130" zoomScaleNormal="130" workbookViewId="0">
      <selection activeCell="C26" sqref="C26"/>
    </sheetView>
  </sheetViews>
  <sheetFormatPr defaultColWidth="8.42578125" defaultRowHeight="15" x14ac:dyDescent="0.25"/>
  <cols>
    <col min="1" max="1" width="8.5703125" customWidth="1"/>
    <col min="2" max="2" width="48.7109375" customWidth="1"/>
    <col min="3" max="3" width="15.85546875" customWidth="1"/>
    <col min="4" max="4" width="12.42578125" customWidth="1"/>
    <col min="5" max="5" width="13.7109375" customWidth="1"/>
    <col min="6" max="6" width="14.28515625" customWidth="1"/>
    <col min="7" max="7" width="18" customWidth="1"/>
  </cols>
  <sheetData>
    <row r="1" spans="1:7" ht="18.75" x14ac:dyDescent="0.3">
      <c r="A1" s="81" t="s">
        <v>21</v>
      </c>
      <c r="B1" s="81"/>
    </row>
    <row r="2" spans="1:7" ht="18.75" x14ac:dyDescent="0.3">
      <c r="A2" s="1" t="s">
        <v>1</v>
      </c>
      <c r="B2" s="1"/>
    </row>
    <row r="3" spans="1:7" ht="21" x14ac:dyDescent="0.25">
      <c r="C3" s="23" t="s">
        <v>22</v>
      </c>
      <c r="G3" s="23"/>
    </row>
    <row r="4" spans="1:7" ht="24" customHeight="1" x14ac:dyDescent="0.25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23.25" customHeight="1" x14ac:dyDescent="0.25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18" customHeight="1" thickBot="1" x14ac:dyDescent="0.3">
      <c r="A6" s="79" t="s">
        <v>11</v>
      </c>
      <c r="B6" s="79"/>
      <c r="C6" s="79"/>
      <c r="D6" s="79"/>
      <c r="E6" s="79"/>
      <c r="F6" s="79"/>
      <c r="G6" s="79"/>
    </row>
    <row r="7" spans="1:7" ht="15.75" customHeight="1" thickBot="1" x14ac:dyDescent="0.3">
      <c r="A7" s="72">
        <v>223</v>
      </c>
      <c r="B7" s="73" t="s">
        <v>111</v>
      </c>
      <c r="C7" s="74">
        <v>150</v>
      </c>
      <c r="D7" s="75">
        <v>28.4</v>
      </c>
      <c r="E7" s="75">
        <v>19.399999999999999</v>
      </c>
      <c r="F7" s="75">
        <v>36.5</v>
      </c>
      <c r="G7" s="75">
        <v>439</v>
      </c>
    </row>
    <row r="8" spans="1:7" ht="14.45" customHeight="1" thickBot="1" x14ac:dyDescent="0.3">
      <c r="A8" s="64">
        <v>7</v>
      </c>
      <c r="B8" s="60" t="s">
        <v>110</v>
      </c>
      <c r="C8" s="61">
        <v>90</v>
      </c>
      <c r="D8" s="63">
        <v>11.9</v>
      </c>
      <c r="E8" s="63">
        <v>16.899999999999999</v>
      </c>
      <c r="F8" s="63">
        <v>22.3</v>
      </c>
      <c r="G8" s="63">
        <v>289.5</v>
      </c>
    </row>
    <row r="9" spans="1:7" ht="14.45" customHeight="1" thickBot="1" x14ac:dyDescent="0.3">
      <c r="A9" s="64">
        <v>839</v>
      </c>
      <c r="B9" s="60" t="s">
        <v>53</v>
      </c>
      <c r="C9" s="61">
        <v>200</v>
      </c>
      <c r="D9" s="63">
        <v>0.5</v>
      </c>
      <c r="E9" s="63">
        <v>0.1</v>
      </c>
      <c r="F9" s="63">
        <v>33.9</v>
      </c>
      <c r="G9" s="63">
        <v>141.19999999999999</v>
      </c>
    </row>
    <row r="10" spans="1:7" ht="14.45" customHeight="1" thickBot="1" x14ac:dyDescent="0.3">
      <c r="A10" s="59" t="s">
        <v>12</v>
      </c>
      <c r="B10" s="60" t="s">
        <v>13</v>
      </c>
      <c r="C10" s="14">
        <v>30</v>
      </c>
      <c r="D10" s="15">
        <v>2.2999999999999998</v>
      </c>
      <c r="E10" s="15">
        <v>0.2</v>
      </c>
      <c r="F10" s="15">
        <v>15.1</v>
      </c>
      <c r="G10" s="15">
        <v>71</v>
      </c>
    </row>
    <row r="11" spans="1:7" ht="14.45" customHeight="1" thickBot="1" x14ac:dyDescent="0.3">
      <c r="A11" s="59" t="s">
        <v>12</v>
      </c>
      <c r="B11" s="60" t="s">
        <v>14</v>
      </c>
      <c r="C11" s="14">
        <v>20</v>
      </c>
      <c r="D11" s="15">
        <v>1.4</v>
      </c>
      <c r="E11" s="15">
        <v>0.2</v>
      </c>
      <c r="F11" s="15">
        <v>6.7</v>
      </c>
      <c r="G11" s="15">
        <v>34.799999999999997</v>
      </c>
    </row>
    <row r="12" spans="1:7" ht="14.45" customHeight="1" thickBot="1" x14ac:dyDescent="0.3">
      <c r="A12" s="59">
        <v>338</v>
      </c>
      <c r="B12" s="60" t="s">
        <v>96</v>
      </c>
      <c r="C12" s="14">
        <v>130</v>
      </c>
      <c r="D12" s="15">
        <v>0.5</v>
      </c>
      <c r="E12" s="15">
        <v>0.5</v>
      </c>
      <c r="F12" s="15">
        <v>12.7</v>
      </c>
      <c r="G12" s="15">
        <v>61.1</v>
      </c>
    </row>
    <row r="13" spans="1:7" ht="15.75" customHeight="1" thickBot="1" x14ac:dyDescent="0.3">
      <c r="A13" s="59" t="s">
        <v>12</v>
      </c>
      <c r="B13" s="5" t="s">
        <v>115</v>
      </c>
      <c r="C13" s="6">
        <v>200</v>
      </c>
      <c r="D13" s="7">
        <v>5.8</v>
      </c>
      <c r="E13" s="7">
        <v>5</v>
      </c>
      <c r="F13" s="7">
        <v>8</v>
      </c>
      <c r="G13" s="7">
        <v>106</v>
      </c>
    </row>
    <row r="14" spans="1:7" x14ac:dyDescent="0.25">
      <c r="A14" s="8"/>
      <c r="B14" s="26" t="s">
        <v>15</v>
      </c>
      <c r="C14" s="24">
        <f>SUM(C7:C13)</f>
        <v>820</v>
      </c>
      <c r="D14" s="11">
        <f>SUM(D7:D13)</f>
        <v>50.79999999999999</v>
      </c>
      <c r="E14" s="11">
        <f>SUM(E7:E13)</f>
        <v>42.300000000000004</v>
      </c>
      <c r="F14" s="11">
        <f>SUM(F7:F13)</f>
        <v>135.19999999999999</v>
      </c>
      <c r="G14" s="12">
        <f>SUM(G7:G13)</f>
        <v>1142.5999999999999</v>
      </c>
    </row>
    <row r="15" spans="1:7" ht="17.25" customHeight="1" thickBot="1" x14ac:dyDescent="0.35">
      <c r="A15" s="80" t="s">
        <v>16</v>
      </c>
      <c r="B15" s="80"/>
      <c r="C15" s="80"/>
      <c r="D15" s="80"/>
      <c r="E15" s="80"/>
      <c r="F15" s="80"/>
      <c r="G15" s="80"/>
    </row>
    <row r="16" spans="1:7" ht="16.5" customHeight="1" thickBot="1" x14ac:dyDescent="0.3">
      <c r="A16" s="58">
        <v>103</v>
      </c>
      <c r="B16" s="56" t="s">
        <v>64</v>
      </c>
      <c r="C16" s="57">
        <v>60</v>
      </c>
      <c r="D16" s="62">
        <v>0.5</v>
      </c>
      <c r="E16" s="62">
        <v>3.6</v>
      </c>
      <c r="F16" s="62">
        <v>1.4</v>
      </c>
      <c r="G16" s="62">
        <v>40</v>
      </c>
    </row>
    <row r="17" spans="1:7" ht="16.5" customHeight="1" thickBot="1" x14ac:dyDescent="0.3">
      <c r="A17" s="64">
        <v>211</v>
      </c>
      <c r="B17" s="67" t="s">
        <v>73</v>
      </c>
      <c r="C17" s="65">
        <v>230</v>
      </c>
      <c r="D17" s="66">
        <v>1.4</v>
      </c>
      <c r="E17" s="66">
        <v>3.9</v>
      </c>
      <c r="F17" s="66">
        <v>4.7</v>
      </c>
      <c r="G17" s="66">
        <v>64</v>
      </c>
    </row>
    <row r="18" spans="1:7" ht="15.75" customHeight="1" thickBot="1" x14ac:dyDescent="0.3">
      <c r="A18" s="59">
        <v>291</v>
      </c>
      <c r="B18" s="60" t="s">
        <v>45</v>
      </c>
      <c r="C18" s="61">
        <v>200</v>
      </c>
      <c r="D18" s="63">
        <v>18</v>
      </c>
      <c r="E18" s="63">
        <v>8.9</v>
      </c>
      <c r="F18" s="63">
        <v>36.4</v>
      </c>
      <c r="G18" s="63">
        <v>298.60000000000002</v>
      </c>
    </row>
    <row r="19" spans="1:7" ht="15" customHeight="1" thickBot="1" x14ac:dyDescent="0.3">
      <c r="A19" s="4">
        <v>389</v>
      </c>
      <c r="B19" s="5" t="s">
        <v>89</v>
      </c>
      <c r="C19" s="6">
        <v>200</v>
      </c>
      <c r="D19" s="7">
        <v>1</v>
      </c>
      <c r="E19" s="7">
        <v>0.2</v>
      </c>
      <c r="F19" s="7">
        <v>20.2</v>
      </c>
      <c r="G19" s="7">
        <v>92</v>
      </c>
    </row>
    <row r="20" spans="1:7" ht="15" customHeight="1" thickBot="1" x14ac:dyDescent="0.3">
      <c r="A20" s="64" t="s">
        <v>12</v>
      </c>
      <c r="B20" s="60" t="s">
        <v>13</v>
      </c>
      <c r="C20" s="61">
        <v>60</v>
      </c>
      <c r="D20" s="63">
        <v>4.5999999999999996</v>
      </c>
      <c r="E20" s="63">
        <v>0.4</v>
      </c>
      <c r="F20" s="63">
        <v>30.1</v>
      </c>
      <c r="G20" s="63">
        <v>142.1</v>
      </c>
    </row>
    <row r="21" spans="1:7" ht="14.25" customHeight="1" thickBot="1" x14ac:dyDescent="0.3">
      <c r="A21" s="64" t="s">
        <v>12</v>
      </c>
      <c r="B21" s="60" t="s">
        <v>14</v>
      </c>
      <c r="C21" s="14">
        <v>30</v>
      </c>
      <c r="D21" s="15">
        <v>2</v>
      </c>
      <c r="E21" s="15">
        <v>0.3</v>
      </c>
      <c r="F21" s="15">
        <v>10</v>
      </c>
      <c r="G21" s="15">
        <v>52.2</v>
      </c>
    </row>
    <row r="22" spans="1:7" ht="14.45" customHeight="1" thickBot="1" x14ac:dyDescent="0.3">
      <c r="A22" s="59">
        <v>338</v>
      </c>
      <c r="B22" s="60" t="s">
        <v>116</v>
      </c>
      <c r="C22" s="61">
        <v>100</v>
      </c>
      <c r="D22" s="63">
        <v>0.4</v>
      </c>
      <c r="E22" s="63">
        <v>0.4</v>
      </c>
      <c r="F22" s="63">
        <v>9.8000000000000007</v>
      </c>
      <c r="G22" s="63">
        <v>47</v>
      </c>
    </row>
    <row r="23" spans="1:7" x14ac:dyDescent="0.25">
      <c r="A23" s="17"/>
      <c r="B23" s="27" t="s">
        <v>17</v>
      </c>
      <c r="C23" s="24">
        <f>SUM(C16:C22)</f>
        <v>880</v>
      </c>
      <c r="D23" s="28">
        <f>SUM(D16:D22)</f>
        <v>27.9</v>
      </c>
      <c r="E23" s="28">
        <f>SUM(E16:E22)</f>
        <v>17.699999999999996</v>
      </c>
      <c r="F23" s="28">
        <f>SUM(F16:F22)</f>
        <v>112.60000000000001</v>
      </c>
      <c r="G23" s="28">
        <f>SUM(G16:G22)</f>
        <v>735.90000000000009</v>
      </c>
    </row>
    <row r="24" spans="1:7" ht="18.75" x14ac:dyDescent="0.3">
      <c r="A24" s="20"/>
      <c r="B24" s="21" t="s">
        <v>18</v>
      </c>
      <c r="C24" s="22">
        <f>SUM(C14+C23)</f>
        <v>1700</v>
      </c>
      <c r="D24" s="11">
        <f>D14+D23</f>
        <v>78.699999999999989</v>
      </c>
      <c r="E24" s="11">
        <f>E14+E23</f>
        <v>60</v>
      </c>
      <c r="F24" s="11">
        <f>F14+F23</f>
        <v>247.8</v>
      </c>
      <c r="G24" s="11">
        <f>SUM(G14+ G23 )</f>
        <v>1878.5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13" zoomScale="60" zoomScaleNormal="130" workbookViewId="0">
      <selection activeCell="A13" sqref="A13:B13"/>
    </sheetView>
  </sheetViews>
  <sheetFormatPr defaultColWidth="8.42578125" defaultRowHeight="15" x14ac:dyDescent="0.25"/>
  <cols>
    <col min="1" max="1" width="8.7109375" customWidth="1"/>
    <col min="2" max="2" width="49.140625" customWidth="1"/>
    <col min="3" max="3" width="14.85546875" customWidth="1"/>
    <col min="4" max="4" width="12.85546875" customWidth="1"/>
    <col min="5" max="5" width="12.7109375" customWidth="1"/>
    <col min="6" max="6" width="16" customWidth="1"/>
    <col min="7" max="7" width="17.7109375" customWidth="1"/>
  </cols>
  <sheetData>
    <row r="1" spans="1:7" ht="18.75" x14ac:dyDescent="0.3">
      <c r="A1" s="81" t="s">
        <v>23</v>
      </c>
      <c r="B1" s="81"/>
    </row>
    <row r="2" spans="1:7" ht="18.75" x14ac:dyDescent="0.3">
      <c r="A2" s="1" t="s">
        <v>1</v>
      </c>
      <c r="B2" s="1"/>
    </row>
    <row r="3" spans="1:7" ht="21" x14ac:dyDescent="0.25">
      <c r="C3" s="29" t="s">
        <v>24</v>
      </c>
      <c r="G3" s="29"/>
    </row>
    <row r="4" spans="1:7" ht="24" customHeight="1" x14ac:dyDescent="0.25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23.25" customHeight="1" x14ac:dyDescent="0.25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18" customHeight="1" thickBot="1" x14ac:dyDescent="0.3">
      <c r="A6" s="79" t="s">
        <v>11</v>
      </c>
      <c r="B6" s="79"/>
      <c r="C6" s="79"/>
      <c r="D6" s="79"/>
      <c r="E6" s="79"/>
      <c r="F6" s="79"/>
      <c r="G6" s="79"/>
    </row>
    <row r="7" spans="1:7" ht="16.5" customHeight="1" thickBot="1" x14ac:dyDescent="0.3">
      <c r="A7" s="55">
        <v>401</v>
      </c>
      <c r="B7" s="69" t="s">
        <v>62</v>
      </c>
      <c r="C7" s="70">
        <v>180</v>
      </c>
      <c r="D7" s="71">
        <v>12.9</v>
      </c>
      <c r="E7" s="71">
        <v>12.5</v>
      </c>
      <c r="F7" s="71">
        <v>72.599999999999994</v>
      </c>
      <c r="G7" s="71">
        <v>454</v>
      </c>
    </row>
    <row r="8" spans="1:7" ht="16.5" customHeight="1" thickBot="1" x14ac:dyDescent="0.3">
      <c r="A8" s="59">
        <v>66</v>
      </c>
      <c r="B8" s="60" t="s">
        <v>76</v>
      </c>
      <c r="C8" s="61">
        <v>60</v>
      </c>
      <c r="D8" s="63">
        <v>0.8</v>
      </c>
      <c r="E8" s="63">
        <v>0.06</v>
      </c>
      <c r="F8" s="63">
        <v>13.4</v>
      </c>
      <c r="G8" s="63">
        <v>57.2</v>
      </c>
    </row>
    <row r="9" spans="1:7" ht="16.5" customHeight="1" thickBot="1" x14ac:dyDescent="0.3">
      <c r="A9" s="64">
        <v>382</v>
      </c>
      <c r="B9" s="60" t="s">
        <v>32</v>
      </c>
      <c r="C9" s="61">
        <v>200</v>
      </c>
      <c r="D9" s="63">
        <v>4.0999999999999996</v>
      </c>
      <c r="E9" s="63">
        <v>3.5</v>
      </c>
      <c r="F9" s="63">
        <v>17.600000000000001</v>
      </c>
      <c r="G9" s="63">
        <v>118.6</v>
      </c>
    </row>
    <row r="10" spans="1:7" ht="15.75" customHeight="1" thickBot="1" x14ac:dyDescent="0.3">
      <c r="A10" s="59" t="s">
        <v>12</v>
      </c>
      <c r="B10" s="60" t="s">
        <v>13</v>
      </c>
      <c r="C10" s="14">
        <v>30</v>
      </c>
      <c r="D10" s="15">
        <v>2.2999999999999998</v>
      </c>
      <c r="E10" s="15">
        <v>0.2</v>
      </c>
      <c r="F10" s="15">
        <v>15.1</v>
      </c>
      <c r="G10" s="15">
        <v>71</v>
      </c>
    </row>
    <row r="11" spans="1:7" ht="14.45" customHeight="1" thickBot="1" x14ac:dyDescent="0.3">
      <c r="A11" s="59" t="s">
        <v>12</v>
      </c>
      <c r="B11" s="60" t="s">
        <v>14</v>
      </c>
      <c r="C11" s="14">
        <v>20</v>
      </c>
      <c r="D11" s="15">
        <v>1.4</v>
      </c>
      <c r="E11" s="15">
        <v>0.2</v>
      </c>
      <c r="F11" s="15">
        <v>6.7</v>
      </c>
      <c r="G11" s="15">
        <v>34.799999999999997</v>
      </c>
    </row>
    <row r="12" spans="1:7" ht="15.75" customHeight="1" thickBot="1" x14ac:dyDescent="0.3">
      <c r="A12" s="59">
        <v>753</v>
      </c>
      <c r="B12" s="60" t="s">
        <v>105</v>
      </c>
      <c r="C12" s="61">
        <v>100</v>
      </c>
      <c r="D12" s="63">
        <v>0.7</v>
      </c>
      <c r="E12" s="63">
        <v>0.2</v>
      </c>
      <c r="F12" s="63">
        <v>18.7</v>
      </c>
      <c r="G12" s="63">
        <v>78.900000000000006</v>
      </c>
    </row>
    <row r="13" spans="1:7" ht="16.5" customHeight="1" x14ac:dyDescent="0.25">
      <c r="A13" s="59" t="s">
        <v>12</v>
      </c>
      <c r="B13" s="5" t="s">
        <v>115</v>
      </c>
      <c r="C13" s="6">
        <v>200</v>
      </c>
      <c r="D13" s="7">
        <v>5.8</v>
      </c>
      <c r="E13" s="7">
        <v>5</v>
      </c>
      <c r="F13" s="7">
        <v>8</v>
      </c>
      <c r="G13" s="7">
        <v>106</v>
      </c>
    </row>
    <row r="14" spans="1:7" ht="19.5" customHeight="1" x14ac:dyDescent="0.25">
      <c r="A14" s="8"/>
      <c r="B14" s="26" t="s">
        <v>15</v>
      </c>
      <c r="C14" s="24">
        <f>SUM(C7:C13)</f>
        <v>790</v>
      </c>
      <c r="D14" s="11">
        <f>SUM(D7:D13)</f>
        <v>28</v>
      </c>
      <c r="E14" s="11">
        <f>SUM(E7:E13)</f>
        <v>21.66</v>
      </c>
      <c r="F14" s="11">
        <f>SUM(F7:F13)</f>
        <v>152.1</v>
      </c>
      <c r="G14" s="12">
        <f>SUM(G7:G13)</f>
        <v>920.49999999999989</v>
      </c>
    </row>
    <row r="15" spans="1:7" ht="18.75" customHeight="1" thickBot="1" x14ac:dyDescent="0.35">
      <c r="A15" s="80" t="s">
        <v>16</v>
      </c>
      <c r="B15" s="80"/>
      <c r="C15" s="80"/>
      <c r="D15" s="80"/>
      <c r="E15" s="80"/>
      <c r="F15" s="80"/>
      <c r="G15" s="80"/>
    </row>
    <row r="16" spans="1:7" ht="17.25" customHeight="1" thickBot="1" x14ac:dyDescent="0.3">
      <c r="A16" s="58">
        <v>47</v>
      </c>
      <c r="B16" s="56" t="s">
        <v>56</v>
      </c>
      <c r="C16" s="57">
        <v>60</v>
      </c>
      <c r="D16" s="62">
        <v>1.5</v>
      </c>
      <c r="E16" s="62">
        <v>4.4000000000000004</v>
      </c>
      <c r="F16" s="62">
        <v>1.7</v>
      </c>
      <c r="G16" s="62">
        <v>52.7</v>
      </c>
    </row>
    <row r="17" spans="1:7" ht="15.75" customHeight="1" thickBot="1" x14ac:dyDescent="0.3">
      <c r="A17" s="64">
        <v>219</v>
      </c>
      <c r="B17" s="60" t="s">
        <v>78</v>
      </c>
      <c r="C17" s="61">
        <v>230</v>
      </c>
      <c r="D17" s="63">
        <v>1.7</v>
      </c>
      <c r="E17" s="63">
        <v>4.0999999999999996</v>
      </c>
      <c r="F17" s="63">
        <v>10.199999999999999</v>
      </c>
      <c r="G17" s="63">
        <v>91.6</v>
      </c>
    </row>
    <row r="18" spans="1:7" ht="18" customHeight="1" thickBot="1" x14ac:dyDescent="0.3">
      <c r="A18" s="64">
        <v>495</v>
      </c>
      <c r="B18" s="60" t="s">
        <v>46</v>
      </c>
      <c r="C18" s="61">
        <v>100</v>
      </c>
      <c r="D18" s="63">
        <v>15.2</v>
      </c>
      <c r="E18" s="63">
        <v>17.399999999999999</v>
      </c>
      <c r="F18" s="63">
        <v>2.6</v>
      </c>
      <c r="G18" s="63">
        <v>225</v>
      </c>
    </row>
    <row r="19" spans="1:7" ht="19.5" customHeight="1" thickBot="1" x14ac:dyDescent="0.3">
      <c r="A19" s="64">
        <v>203</v>
      </c>
      <c r="B19" s="60" t="s">
        <v>98</v>
      </c>
      <c r="C19" s="61">
        <v>155</v>
      </c>
      <c r="D19" s="63">
        <v>5.6</v>
      </c>
      <c r="E19" s="63">
        <v>5.9</v>
      </c>
      <c r="F19" s="63">
        <v>31.5</v>
      </c>
      <c r="G19" s="63">
        <v>202.2</v>
      </c>
    </row>
    <row r="20" spans="1:7" ht="16.5" customHeight="1" thickBot="1" x14ac:dyDescent="0.3">
      <c r="A20" s="4">
        <v>389</v>
      </c>
      <c r="B20" s="5" t="s">
        <v>89</v>
      </c>
      <c r="C20" s="6">
        <v>200</v>
      </c>
      <c r="D20" s="7">
        <v>1</v>
      </c>
      <c r="E20" s="7">
        <v>0.2</v>
      </c>
      <c r="F20" s="7">
        <v>20.2</v>
      </c>
      <c r="G20" s="7">
        <v>92</v>
      </c>
    </row>
    <row r="21" spans="1:7" ht="16.5" customHeight="1" thickBot="1" x14ac:dyDescent="0.3">
      <c r="A21" s="64" t="s">
        <v>12</v>
      </c>
      <c r="B21" s="60" t="s">
        <v>13</v>
      </c>
      <c r="C21" s="61">
        <v>60</v>
      </c>
      <c r="D21" s="63">
        <v>4.5999999999999996</v>
      </c>
      <c r="E21" s="63">
        <v>0.4</v>
      </c>
      <c r="F21" s="63">
        <v>30.1</v>
      </c>
      <c r="G21" s="63">
        <v>142.1</v>
      </c>
    </row>
    <row r="22" spans="1:7" ht="18.75" customHeight="1" thickBot="1" x14ac:dyDescent="0.3">
      <c r="A22" s="64" t="s">
        <v>12</v>
      </c>
      <c r="B22" s="60" t="s">
        <v>14</v>
      </c>
      <c r="C22" s="14">
        <v>30</v>
      </c>
      <c r="D22" s="15">
        <v>2</v>
      </c>
      <c r="E22" s="15">
        <v>0.3</v>
      </c>
      <c r="F22" s="15">
        <v>10</v>
      </c>
      <c r="G22" s="15">
        <v>52.2</v>
      </c>
    </row>
    <row r="23" spans="1:7" ht="19.5" customHeight="1" x14ac:dyDescent="0.25">
      <c r="A23" s="8" t="s">
        <v>25</v>
      </c>
      <c r="B23" s="26" t="s">
        <v>17</v>
      </c>
      <c r="C23" s="3">
        <f>SUM(C16:C22)</f>
        <v>835</v>
      </c>
      <c r="D23" s="11">
        <f>SUM(D16:D22)</f>
        <v>31.6</v>
      </c>
      <c r="E23" s="11">
        <f>SUM(E16:E22)</f>
        <v>32.699999999999996</v>
      </c>
      <c r="F23" s="11">
        <f>SUM(F16:F22)</f>
        <v>106.30000000000001</v>
      </c>
      <c r="G23" s="11">
        <f>SUM(G16:G22)</f>
        <v>857.80000000000007</v>
      </c>
    </row>
    <row r="24" spans="1:7" ht="20.25" customHeight="1" x14ac:dyDescent="0.3">
      <c r="A24" s="20"/>
      <c r="B24" s="21" t="s">
        <v>18</v>
      </c>
      <c r="C24" s="22">
        <f>SUM(C14+C23)</f>
        <v>1625</v>
      </c>
      <c r="D24" s="11">
        <f>D14+D23</f>
        <v>59.6</v>
      </c>
      <c r="E24" s="11">
        <f>E14+E23</f>
        <v>54.36</v>
      </c>
      <c r="F24" s="11">
        <f>F14+F23</f>
        <v>258.39999999999998</v>
      </c>
      <c r="G24" s="11">
        <f>SUM(G14+G23)</f>
        <v>1778.3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topLeftCell="A13" zoomScale="60" zoomScaleNormal="130" workbookViewId="0">
      <selection activeCell="A14" sqref="A14:B14"/>
    </sheetView>
  </sheetViews>
  <sheetFormatPr defaultColWidth="8.42578125" defaultRowHeight="15" x14ac:dyDescent="0.25"/>
  <cols>
    <col min="1" max="1" width="6.5703125" customWidth="1"/>
    <col min="2" max="2" width="48.5703125" customWidth="1"/>
    <col min="3" max="3" width="15.85546875" customWidth="1"/>
    <col min="4" max="4" width="12.7109375" customWidth="1"/>
    <col min="5" max="5" width="13.28515625" customWidth="1"/>
    <col min="6" max="6" width="13.85546875" customWidth="1"/>
    <col min="7" max="7" width="18.5703125" customWidth="1"/>
  </cols>
  <sheetData>
    <row r="1" spans="1:7" ht="18.75" x14ac:dyDescent="0.3">
      <c r="A1" s="81" t="s">
        <v>26</v>
      </c>
      <c r="B1" s="81"/>
    </row>
    <row r="2" spans="1:7" ht="18.75" x14ac:dyDescent="0.3">
      <c r="A2" s="1" t="s">
        <v>1</v>
      </c>
      <c r="B2" s="1"/>
    </row>
    <row r="3" spans="1:7" ht="21" x14ac:dyDescent="0.25">
      <c r="C3" s="23" t="s">
        <v>27</v>
      </c>
      <c r="G3" s="23"/>
    </row>
    <row r="4" spans="1:7" ht="24" customHeight="1" x14ac:dyDescent="0.25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23.25" customHeight="1" x14ac:dyDescent="0.25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19.5" customHeight="1" thickBot="1" x14ac:dyDescent="0.3">
      <c r="A6" s="79" t="s">
        <v>11</v>
      </c>
      <c r="B6" s="79"/>
      <c r="C6" s="79"/>
      <c r="D6" s="79"/>
      <c r="E6" s="79"/>
      <c r="F6" s="79"/>
      <c r="G6" s="79"/>
    </row>
    <row r="7" spans="1:7" ht="18" customHeight="1" thickBot="1" x14ac:dyDescent="0.3">
      <c r="A7" s="55">
        <v>71</v>
      </c>
      <c r="B7" s="56" t="s">
        <v>106</v>
      </c>
      <c r="C7" s="57">
        <v>60</v>
      </c>
      <c r="D7" s="62">
        <v>0.6</v>
      </c>
      <c r="E7" s="62">
        <v>0.1</v>
      </c>
      <c r="F7" s="62">
        <v>2.2999999999999998</v>
      </c>
      <c r="G7" s="62">
        <v>13.2</v>
      </c>
    </row>
    <row r="8" spans="1:7" ht="18.75" customHeight="1" thickBot="1" x14ac:dyDescent="0.3">
      <c r="A8" s="4">
        <v>235</v>
      </c>
      <c r="B8" s="5" t="s">
        <v>81</v>
      </c>
      <c r="C8" s="4">
        <v>105</v>
      </c>
      <c r="D8" s="15">
        <v>18.2</v>
      </c>
      <c r="E8" s="15">
        <v>5.9</v>
      </c>
      <c r="F8" s="15">
        <v>5.9</v>
      </c>
      <c r="G8" s="15">
        <v>150.80000000000001</v>
      </c>
    </row>
    <row r="9" spans="1:7" ht="18" customHeight="1" thickBot="1" x14ac:dyDescent="0.3">
      <c r="A9" s="4">
        <v>381</v>
      </c>
      <c r="B9" s="13" t="s">
        <v>68</v>
      </c>
      <c r="C9" s="6">
        <v>150</v>
      </c>
      <c r="D9" s="7">
        <v>15.1</v>
      </c>
      <c r="E9" s="7">
        <v>10.3</v>
      </c>
      <c r="F9" s="7">
        <v>18.2</v>
      </c>
      <c r="G9" s="7">
        <v>224.6</v>
      </c>
    </row>
    <row r="10" spans="1:7" ht="17.25" customHeight="1" thickBot="1" x14ac:dyDescent="0.3">
      <c r="A10" s="4">
        <v>379</v>
      </c>
      <c r="B10" s="5" t="s">
        <v>82</v>
      </c>
      <c r="C10" s="6">
        <v>200</v>
      </c>
      <c r="D10" s="7">
        <v>3.3</v>
      </c>
      <c r="E10" s="7">
        <v>2.4</v>
      </c>
      <c r="F10" s="7">
        <v>26.7</v>
      </c>
      <c r="G10" s="7">
        <v>142.1</v>
      </c>
    </row>
    <row r="11" spans="1:7" ht="15.75" customHeight="1" thickBot="1" x14ac:dyDescent="0.3">
      <c r="A11" s="59" t="s">
        <v>12</v>
      </c>
      <c r="B11" s="60" t="s">
        <v>13</v>
      </c>
      <c r="C11" s="14">
        <v>30</v>
      </c>
      <c r="D11" s="15">
        <v>2.2999999999999998</v>
      </c>
      <c r="E11" s="15">
        <v>0.2</v>
      </c>
      <c r="F11" s="15">
        <v>15.1</v>
      </c>
      <c r="G11" s="15">
        <v>71</v>
      </c>
    </row>
    <row r="12" spans="1:7" ht="16.5" customHeight="1" thickBot="1" x14ac:dyDescent="0.3">
      <c r="A12" s="59" t="s">
        <v>12</v>
      </c>
      <c r="B12" s="60" t="s">
        <v>14</v>
      </c>
      <c r="C12" s="14">
        <v>20</v>
      </c>
      <c r="D12" s="15">
        <v>1.4</v>
      </c>
      <c r="E12" s="15">
        <v>0.2</v>
      </c>
      <c r="F12" s="15">
        <v>6.7</v>
      </c>
      <c r="G12" s="15">
        <v>34.799999999999997</v>
      </c>
    </row>
    <row r="13" spans="1:7" ht="16.5" customHeight="1" thickBot="1" x14ac:dyDescent="0.3">
      <c r="A13" s="59">
        <v>338</v>
      </c>
      <c r="B13" s="60" t="s">
        <v>79</v>
      </c>
      <c r="C13" s="61">
        <v>100</v>
      </c>
      <c r="D13" s="63">
        <v>0.4</v>
      </c>
      <c r="E13" s="63">
        <v>0.4</v>
      </c>
      <c r="F13" s="63">
        <v>9.8000000000000007</v>
      </c>
      <c r="G13" s="63">
        <v>47</v>
      </c>
    </row>
    <row r="14" spans="1:7" ht="16.5" customHeight="1" thickBot="1" x14ac:dyDescent="0.3">
      <c r="A14" s="59" t="s">
        <v>12</v>
      </c>
      <c r="B14" s="5" t="s">
        <v>115</v>
      </c>
      <c r="C14" s="6">
        <v>200</v>
      </c>
      <c r="D14" s="7">
        <v>5.8</v>
      </c>
      <c r="E14" s="7">
        <v>5</v>
      </c>
      <c r="F14" s="7">
        <v>8</v>
      </c>
      <c r="G14" s="7">
        <v>106</v>
      </c>
    </row>
    <row r="15" spans="1:7" ht="18" customHeight="1" x14ac:dyDescent="0.25">
      <c r="A15" s="30"/>
      <c r="B15" s="31" t="s">
        <v>15</v>
      </c>
      <c r="C15" s="32">
        <f>SUM(C7:C14)</f>
        <v>865</v>
      </c>
      <c r="D15" s="33">
        <f>SUM(D7:D14)</f>
        <v>47.099999999999987</v>
      </c>
      <c r="E15" s="33">
        <f>SUM(E7:E14)</f>
        <v>24.499999999999996</v>
      </c>
      <c r="F15" s="33">
        <f>SUM(F7:F14)</f>
        <v>92.699999999999989</v>
      </c>
      <c r="G15" s="33">
        <f>SUM(G7:G14)</f>
        <v>789.5</v>
      </c>
    </row>
    <row r="16" spans="1:7" ht="20.25" customHeight="1" thickBot="1" x14ac:dyDescent="0.35">
      <c r="A16" s="84" t="s">
        <v>16</v>
      </c>
      <c r="B16" s="84"/>
      <c r="C16" s="84"/>
      <c r="D16" s="84"/>
      <c r="E16" s="84"/>
      <c r="F16" s="84"/>
      <c r="G16" s="84"/>
    </row>
    <row r="17" spans="1:7" ht="15.75" thickBot="1" x14ac:dyDescent="0.3">
      <c r="A17" s="55">
        <v>100</v>
      </c>
      <c r="B17" s="56" t="s">
        <v>57</v>
      </c>
      <c r="C17" s="57">
        <v>60</v>
      </c>
      <c r="D17" s="62">
        <v>0.7</v>
      </c>
      <c r="E17" s="62">
        <v>3.9</v>
      </c>
      <c r="F17" s="62">
        <v>2.8</v>
      </c>
      <c r="G17" s="62">
        <v>52.4</v>
      </c>
    </row>
    <row r="18" spans="1:7" ht="19.5" customHeight="1" thickBot="1" x14ac:dyDescent="0.3">
      <c r="A18" s="64">
        <v>236</v>
      </c>
      <c r="B18" s="60" t="s">
        <v>80</v>
      </c>
      <c r="C18" s="61">
        <v>200</v>
      </c>
      <c r="D18" s="63">
        <v>1.3</v>
      </c>
      <c r="E18" s="63">
        <v>4</v>
      </c>
      <c r="F18" s="63">
        <v>7.3</v>
      </c>
      <c r="G18" s="63">
        <v>76.2</v>
      </c>
    </row>
    <row r="19" spans="1:7" ht="17.25" customHeight="1" thickBot="1" x14ac:dyDescent="0.3">
      <c r="A19" s="64">
        <v>524</v>
      </c>
      <c r="B19" s="60" t="s">
        <v>63</v>
      </c>
      <c r="C19" s="61">
        <v>210</v>
      </c>
      <c r="D19" s="63">
        <v>13.1</v>
      </c>
      <c r="E19" s="63">
        <v>10.9</v>
      </c>
      <c r="F19" s="63">
        <v>21.9</v>
      </c>
      <c r="G19" s="63">
        <v>237.9</v>
      </c>
    </row>
    <row r="20" spans="1:7" ht="17.25" customHeight="1" thickBot="1" x14ac:dyDescent="0.3">
      <c r="A20" s="64">
        <v>338</v>
      </c>
      <c r="B20" s="60" t="s">
        <v>59</v>
      </c>
      <c r="C20" s="61">
        <v>200</v>
      </c>
      <c r="D20" s="63">
        <v>0.7</v>
      </c>
      <c r="E20" s="63">
        <v>0.3</v>
      </c>
      <c r="F20" s="63">
        <v>20.8</v>
      </c>
      <c r="G20" s="63">
        <v>88.2</v>
      </c>
    </row>
    <row r="21" spans="1:7" ht="17.25" customHeight="1" thickBot="1" x14ac:dyDescent="0.3">
      <c r="A21" s="64" t="s">
        <v>12</v>
      </c>
      <c r="B21" s="60" t="s">
        <v>13</v>
      </c>
      <c r="C21" s="61">
        <v>60</v>
      </c>
      <c r="D21" s="63">
        <v>4.5999999999999996</v>
      </c>
      <c r="E21" s="63">
        <v>0.4</v>
      </c>
      <c r="F21" s="63">
        <v>30.1</v>
      </c>
      <c r="G21" s="63">
        <v>142.1</v>
      </c>
    </row>
    <row r="22" spans="1:7" ht="17.25" customHeight="1" thickBot="1" x14ac:dyDescent="0.3">
      <c r="A22" s="64" t="s">
        <v>12</v>
      </c>
      <c r="B22" s="60" t="s">
        <v>14</v>
      </c>
      <c r="C22" s="14">
        <v>30</v>
      </c>
      <c r="D22" s="15">
        <v>2</v>
      </c>
      <c r="E22" s="15">
        <v>0.3</v>
      </c>
      <c r="F22" s="15">
        <v>10</v>
      </c>
      <c r="G22" s="15">
        <v>52.2</v>
      </c>
    </row>
    <row r="23" spans="1:7" ht="17.25" customHeight="1" thickBot="1" x14ac:dyDescent="0.3">
      <c r="A23" s="72">
        <v>223</v>
      </c>
      <c r="B23" s="73" t="s">
        <v>111</v>
      </c>
      <c r="C23" s="74">
        <v>75</v>
      </c>
      <c r="D23" s="75">
        <v>14.2</v>
      </c>
      <c r="E23" s="75">
        <v>9.6999999999999993</v>
      </c>
      <c r="F23" s="75">
        <v>18.3</v>
      </c>
      <c r="G23" s="75">
        <v>219.5</v>
      </c>
    </row>
    <row r="24" spans="1:7" ht="18.75" customHeight="1" x14ac:dyDescent="0.25">
      <c r="A24" s="8"/>
      <c r="B24" s="9" t="s">
        <v>17</v>
      </c>
      <c r="C24" s="19">
        <f>SUM(C17:C23)</f>
        <v>835</v>
      </c>
      <c r="D24" s="11">
        <f>SUM(D17:D23)</f>
        <v>36.599999999999994</v>
      </c>
      <c r="E24" s="11">
        <f>SUM(E17:E23)</f>
        <v>29.5</v>
      </c>
      <c r="F24" s="11">
        <f>SUM(F17:F23)</f>
        <v>111.2</v>
      </c>
      <c r="G24" s="11">
        <f>SUM(G17:G23)</f>
        <v>868.5</v>
      </c>
    </row>
    <row r="25" spans="1:7" ht="18.75" x14ac:dyDescent="0.3">
      <c r="A25" s="20"/>
      <c r="B25" s="21" t="s">
        <v>18</v>
      </c>
      <c r="C25" s="22">
        <f>SUM(C15+C24)</f>
        <v>1700</v>
      </c>
      <c r="D25" s="11">
        <f>D15+D24</f>
        <v>83.699999999999989</v>
      </c>
      <c r="E25" s="11">
        <f>E15+E24</f>
        <v>54</v>
      </c>
      <c r="F25" s="11">
        <f>F15+F24</f>
        <v>203.89999999999998</v>
      </c>
      <c r="G25" s="11">
        <f>SUM(G15+G24)</f>
        <v>1658</v>
      </c>
    </row>
  </sheetData>
  <mergeCells count="8">
    <mergeCell ref="G4:G5"/>
    <mergeCell ref="A6:G6"/>
    <mergeCell ref="A16:G16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BreakPreview" topLeftCell="A7" zoomScale="60" zoomScaleNormal="130" workbookViewId="0">
      <selection activeCell="A14" sqref="A14:B14"/>
    </sheetView>
  </sheetViews>
  <sheetFormatPr defaultColWidth="8.42578125" defaultRowHeight="15" x14ac:dyDescent="0.25"/>
  <cols>
    <col min="1" max="1" width="8.28515625" customWidth="1"/>
    <col min="2" max="2" width="48.7109375" customWidth="1"/>
    <col min="3" max="3" width="14.5703125" customWidth="1"/>
    <col min="4" max="4" width="12" customWidth="1"/>
    <col min="5" max="5" width="13.42578125" customWidth="1"/>
    <col min="6" max="6" width="14.5703125" customWidth="1"/>
    <col min="7" max="7" width="16.5703125" customWidth="1"/>
  </cols>
  <sheetData>
    <row r="1" spans="1:7" ht="18.75" x14ac:dyDescent="0.3">
      <c r="A1" s="81" t="s">
        <v>0</v>
      </c>
      <c r="B1" s="81"/>
    </row>
    <row r="2" spans="1:7" ht="18.75" x14ac:dyDescent="0.3">
      <c r="A2" s="1" t="s">
        <v>28</v>
      </c>
      <c r="B2" s="1"/>
    </row>
    <row r="3" spans="1:7" ht="21" x14ac:dyDescent="0.25">
      <c r="C3" s="23" t="s">
        <v>29</v>
      </c>
      <c r="G3" s="23"/>
    </row>
    <row r="4" spans="1:7" ht="24" customHeight="1" x14ac:dyDescent="0.25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23.25" customHeight="1" x14ac:dyDescent="0.25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18" customHeight="1" thickBot="1" x14ac:dyDescent="0.3">
      <c r="A6" s="79" t="s">
        <v>11</v>
      </c>
      <c r="B6" s="79"/>
      <c r="C6" s="79"/>
      <c r="D6" s="79"/>
      <c r="E6" s="79"/>
      <c r="F6" s="79"/>
      <c r="G6" s="79"/>
    </row>
    <row r="7" spans="1:7" ht="18" customHeight="1" thickBot="1" x14ac:dyDescent="0.3">
      <c r="A7" s="55">
        <v>71</v>
      </c>
      <c r="B7" s="56" t="s">
        <v>106</v>
      </c>
      <c r="C7" s="57">
        <v>60</v>
      </c>
      <c r="D7" s="62">
        <v>0.6</v>
      </c>
      <c r="E7" s="62">
        <v>0.1</v>
      </c>
      <c r="F7" s="62">
        <v>2.2999999999999998</v>
      </c>
      <c r="G7" s="62">
        <v>13.2</v>
      </c>
    </row>
    <row r="8" spans="1:7" ht="17.25" customHeight="1" thickBot="1" x14ac:dyDescent="0.3">
      <c r="A8" s="64">
        <v>418</v>
      </c>
      <c r="B8" s="60" t="s">
        <v>60</v>
      </c>
      <c r="C8" s="61">
        <v>130</v>
      </c>
      <c r="D8" s="63">
        <v>15.5</v>
      </c>
      <c r="E8" s="63">
        <v>25.5</v>
      </c>
      <c r="F8" s="63">
        <v>2.2000000000000002</v>
      </c>
      <c r="G8" s="63">
        <v>301.10000000000002</v>
      </c>
    </row>
    <row r="9" spans="1:7" ht="17.25" customHeight="1" thickBot="1" x14ac:dyDescent="0.3">
      <c r="A9" s="59" t="s">
        <v>12</v>
      </c>
      <c r="B9" s="60" t="s">
        <v>61</v>
      </c>
      <c r="C9" s="61">
        <v>20</v>
      </c>
      <c r="D9" s="63">
        <v>0.5</v>
      </c>
      <c r="E9" s="63">
        <v>0.2</v>
      </c>
      <c r="F9" s="63">
        <v>2.9</v>
      </c>
      <c r="G9" s="63">
        <v>13.4</v>
      </c>
    </row>
    <row r="10" spans="1:7" ht="14.25" customHeight="1" thickBot="1" x14ac:dyDescent="0.3">
      <c r="A10" s="4">
        <v>378</v>
      </c>
      <c r="B10" s="13" t="s">
        <v>70</v>
      </c>
      <c r="C10" s="6">
        <v>200</v>
      </c>
      <c r="D10" s="7">
        <v>1.4</v>
      </c>
      <c r="E10" s="7">
        <v>1.3</v>
      </c>
      <c r="F10" s="7">
        <v>14.3</v>
      </c>
      <c r="G10" s="7">
        <v>72.900000000000006</v>
      </c>
    </row>
    <row r="11" spans="1:7" ht="16.5" customHeight="1" thickBot="1" x14ac:dyDescent="0.3">
      <c r="A11" s="59" t="s">
        <v>12</v>
      </c>
      <c r="B11" s="60" t="s">
        <v>13</v>
      </c>
      <c r="C11" s="14">
        <v>30</v>
      </c>
      <c r="D11" s="15">
        <v>2.2999999999999998</v>
      </c>
      <c r="E11" s="15">
        <v>0.2</v>
      </c>
      <c r="F11" s="15">
        <v>15.1</v>
      </c>
      <c r="G11" s="15">
        <v>71</v>
      </c>
    </row>
    <row r="12" spans="1:7" ht="16.5" customHeight="1" thickBot="1" x14ac:dyDescent="0.3">
      <c r="A12" s="59" t="s">
        <v>12</v>
      </c>
      <c r="B12" s="60" t="s">
        <v>14</v>
      </c>
      <c r="C12" s="14">
        <v>20</v>
      </c>
      <c r="D12" s="15">
        <v>1.4</v>
      </c>
      <c r="E12" s="15">
        <v>0.2</v>
      </c>
      <c r="F12" s="15">
        <v>6.7</v>
      </c>
      <c r="G12" s="15">
        <v>34.799999999999997</v>
      </c>
    </row>
    <row r="13" spans="1:7" ht="16.5" customHeight="1" thickBot="1" x14ac:dyDescent="0.3">
      <c r="A13" s="59">
        <v>338</v>
      </c>
      <c r="B13" s="60" t="s">
        <v>97</v>
      </c>
      <c r="C13" s="14">
        <v>130</v>
      </c>
      <c r="D13" s="15">
        <v>0.5</v>
      </c>
      <c r="E13" s="15">
        <v>0.5</v>
      </c>
      <c r="F13" s="15">
        <v>12.7</v>
      </c>
      <c r="G13" s="15">
        <v>61.1</v>
      </c>
    </row>
    <row r="14" spans="1:7" ht="15" customHeight="1" thickBot="1" x14ac:dyDescent="0.3">
      <c r="A14" s="59" t="s">
        <v>12</v>
      </c>
      <c r="B14" s="5" t="s">
        <v>115</v>
      </c>
      <c r="C14" s="6">
        <v>200</v>
      </c>
      <c r="D14" s="7">
        <v>5.8</v>
      </c>
      <c r="E14" s="7">
        <v>5</v>
      </c>
      <c r="F14" s="7">
        <v>8</v>
      </c>
      <c r="G14" s="7">
        <v>106</v>
      </c>
    </row>
    <row r="15" spans="1:7" ht="18" customHeight="1" x14ac:dyDescent="0.25">
      <c r="A15" s="8"/>
      <c r="B15" s="9" t="s">
        <v>15</v>
      </c>
      <c r="C15" s="22">
        <f>SUM(C7:C14)</f>
        <v>790</v>
      </c>
      <c r="D15" s="11">
        <f>SUM(D7:D14)</f>
        <v>28</v>
      </c>
      <c r="E15" s="11">
        <f>SUM(E7:E14)</f>
        <v>33</v>
      </c>
      <c r="F15" s="11">
        <f>SUM(F7:F14)</f>
        <v>64.2</v>
      </c>
      <c r="G15" s="12">
        <f>SUM(G7:G14)</f>
        <v>673.5</v>
      </c>
    </row>
    <row r="16" spans="1:7" ht="19.5" thickBot="1" x14ac:dyDescent="0.35">
      <c r="A16" s="80" t="s">
        <v>16</v>
      </c>
      <c r="B16" s="80"/>
      <c r="C16" s="80"/>
      <c r="D16" s="80"/>
      <c r="E16" s="80"/>
      <c r="F16" s="80"/>
      <c r="G16" s="80"/>
    </row>
    <row r="17" spans="1:7" ht="19.5" customHeight="1" thickBot="1" x14ac:dyDescent="0.3">
      <c r="A17" s="58">
        <v>99</v>
      </c>
      <c r="B17" s="56" t="s">
        <v>55</v>
      </c>
      <c r="C17" s="57">
        <v>60</v>
      </c>
      <c r="D17" s="62">
        <v>0.7</v>
      </c>
      <c r="E17" s="62">
        <v>3.7</v>
      </c>
      <c r="F17" s="62">
        <v>2.7</v>
      </c>
      <c r="G17" s="62">
        <v>46.6</v>
      </c>
    </row>
    <row r="18" spans="1:7" ht="17.25" customHeight="1" thickBot="1" x14ac:dyDescent="0.3">
      <c r="A18" s="64">
        <v>287</v>
      </c>
      <c r="B18" s="60" t="s">
        <v>85</v>
      </c>
      <c r="C18" s="61">
        <v>230</v>
      </c>
      <c r="D18" s="63">
        <v>1.4</v>
      </c>
      <c r="E18" s="63">
        <v>3.9</v>
      </c>
      <c r="F18" s="63">
        <v>6.3</v>
      </c>
      <c r="G18" s="63">
        <v>71.8</v>
      </c>
    </row>
    <row r="19" spans="1:7" ht="17.25" customHeight="1" thickBot="1" x14ac:dyDescent="0.3">
      <c r="A19" s="58">
        <v>599</v>
      </c>
      <c r="B19" s="56" t="s">
        <v>99</v>
      </c>
      <c r="C19" s="57">
        <v>100</v>
      </c>
      <c r="D19" s="62">
        <v>14.4</v>
      </c>
      <c r="E19" s="62">
        <v>6.1</v>
      </c>
      <c r="F19" s="62">
        <v>9.8000000000000007</v>
      </c>
      <c r="G19" s="62">
        <v>152.30000000000001</v>
      </c>
    </row>
    <row r="20" spans="1:7" ht="17.25" customHeight="1" thickBot="1" x14ac:dyDescent="0.3">
      <c r="A20" s="4">
        <v>302</v>
      </c>
      <c r="B20" s="5" t="s">
        <v>77</v>
      </c>
      <c r="C20" s="6">
        <v>150</v>
      </c>
      <c r="D20" s="7">
        <v>8.6</v>
      </c>
      <c r="E20" s="7">
        <v>9.4</v>
      </c>
      <c r="F20" s="7">
        <v>38.6</v>
      </c>
      <c r="G20" s="7">
        <v>272.8</v>
      </c>
    </row>
    <row r="21" spans="1:7" ht="15.75" customHeight="1" thickBot="1" x14ac:dyDescent="0.3">
      <c r="A21" s="4">
        <v>389</v>
      </c>
      <c r="B21" s="5" t="s">
        <v>89</v>
      </c>
      <c r="C21" s="6">
        <v>200</v>
      </c>
      <c r="D21" s="7">
        <v>1</v>
      </c>
      <c r="E21" s="7">
        <v>0.2</v>
      </c>
      <c r="F21" s="7">
        <v>20.2</v>
      </c>
      <c r="G21" s="7">
        <v>92</v>
      </c>
    </row>
    <row r="22" spans="1:7" ht="15.75" customHeight="1" thickBot="1" x14ac:dyDescent="0.3">
      <c r="A22" s="64" t="s">
        <v>12</v>
      </c>
      <c r="B22" s="60" t="s">
        <v>13</v>
      </c>
      <c r="C22" s="61">
        <v>60</v>
      </c>
      <c r="D22" s="63">
        <v>4.5999999999999996</v>
      </c>
      <c r="E22" s="63">
        <v>0.4</v>
      </c>
      <c r="F22" s="63">
        <v>30.1</v>
      </c>
      <c r="G22" s="63">
        <v>142.1</v>
      </c>
    </row>
    <row r="23" spans="1:7" ht="15.75" customHeight="1" thickBot="1" x14ac:dyDescent="0.3">
      <c r="A23" s="64" t="s">
        <v>12</v>
      </c>
      <c r="B23" s="60" t="s">
        <v>14</v>
      </c>
      <c r="C23" s="14">
        <v>30</v>
      </c>
      <c r="D23" s="15">
        <v>2</v>
      </c>
      <c r="E23" s="15">
        <v>0.3</v>
      </c>
      <c r="F23" s="15">
        <v>10</v>
      </c>
      <c r="G23" s="15">
        <v>52.2</v>
      </c>
    </row>
    <row r="24" spans="1:7" ht="17.25" customHeight="1" x14ac:dyDescent="0.25">
      <c r="A24" s="16"/>
      <c r="B24" s="9" t="s">
        <v>17</v>
      </c>
      <c r="C24" s="34">
        <f>SUM(C17:C23)</f>
        <v>830</v>
      </c>
      <c r="D24" s="35">
        <f>SUM(D17:D23)</f>
        <v>32.700000000000003</v>
      </c>
      <c r="E24" s="35">
        <f>SUM(E17:E23)</f>
        <v>24</v>
      </c>
      <c r="F24" s="35">
        <f>SUM(F17:F23)</f>
        <v>117.70000000000002</v>
      </c>
      <c r="G24" s="35">
        <f>SUM(G17:G23)</f>
        <v>829.80000000000007</v>
      </c>
    </row>
    <row r="25" spans="1:7" ht="18.75" customHeight="1" x14ac:dyDescent="0.3">
      <c r="A25" s="8"/>
      <c r="B25" s="21" t="s">
        <v>18</v>
      </c>
      <c r="C25" s="19">
        <f>SUM(C15+C24)</f>
        <v>1620</v>
      </c>
      <c r="D25" s="11">
        <f>SUM(D15+D24)</f>
        <v>60.7</v>
      </c>
      <c r="E25" s="11">
        <f>SUM(E15+E24)</f>
        <v>57</v>
      </c>
      <c r="F25" s="11">
        <f>SUM(F15+F24)</f>
        <v>181.90000000000003</v>
      </c>
      <c r="G25" s="11">
        <f>SUM(G15+G24)</f>
        <v>1503.3000000000002</v>
      </c>
    </row>
    <row r="26" spans="1:7" ht="18.75" x14ac:dyDescent="0.3">
      <c r="A26" s="20"/>
      <c r="B26" s="21"/>
      <c r="C26" s="22"/>
      <c r="D26" s="11"/>
      <c r="E26" s="11"/>
      <c r="F26" s="11"/>
      <c r="G26" s="11"/>
    </row>
  </sheetData>
  <mergeCells count="8">
    <mergeCell ref="G4:G5"/>
    <mergeCell ref="A6:G6"/>
    <mergeCell ref="A16:G16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view="pageBreakPreview" topLeftCell="A14" zoomScale="60" zoomScaleNormal="130" workbookViewId="0">
      <selection activeCell="A14" sqref="A14:B14"/>
    </sheetView>
  </sheetViews>
  <sheetFormatPr defaultColWidth="8.42578125" defaultRowHeight="15" x14ac:dyDescent="0.25"/>
  <cols>
    <col min="1" max="1" width="6.42578125" customWidth="1"/>
    <col min="2" max="2" width="49.42578125" customWidth="1"/>
    <col min="3" max="3" width="15.5703125" customWidth="1"/>
    <col min="4" max="4" width="12.28515625" customWidth="1"/>
    <col min="5" max="5" width="13.7109375" customWidth="1"/>
    <col min="6" max="6" width="14.42578125" customWidth="1"/>
    <col min="7" max="7" width="18.28515625" customWidth="1"/>
  </cols>
  <sheetData>
    <row r="1" spans="1:7" ht="18.75" x14ac:dyDescent="0.3">
      <c r="A1" s="81" t="s">
        <v>19</v>
      </c>
      <c r="B1" s="81"/>
    </row>
    <row r="2" spans="1:7" ht="18.75" x14ac:dyDescent="0.3">
      <c r="A2" s="1" t="s">
        <v>28</v>
      </c>
      <c r="B2" s="1"/>
    </row>
    <row r="3" spans="1:7" ht="21" x14ac:dyDescent="0.25">
      <c r="C3" s="23" t="s">
        <v>30</v>
      </c>
      <c r="G3" s="23"/>
    </row>
    <row r="4" spans="1:7" ht="24" customHeight="1" x14ac:dyDescent="0.25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23.25" customHeight="1" x14ac:dyDescent="0.25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18.75" customHeight="1" thickBot="1" x14ac:dyDescent="0.3">
      <c r="A6" s="79" t="s">
        <v>11</v>
      </c>
      <c r="B6" s="79"/>
      <c r="C6" s="79"/>
      <c r="D6" s="79"/>
      <c r="E6" s="79"/>
      <c r="F6" s="79"/>
      <c r="G6" s="79"/>
    </row>
    <row r="7" spans="1:7" ht="18.75" customHeight="1" thickBot="1" x14ac:dyDescent="0.3">
      <c r="A7" s="58">
        <v>43</v>
      </c>
      <c r="B7" s="56" t="s">
        <v>50</v>
      </c>
      <c r="C7" s="57">
        <v>60</v>
      </c>
      <c r="D7" s="62">
        <v>0.6</v>
      </c>
      <c r="E7" s="62">
        <v>3.6</v>
      </c>
      <c r="F7" s="62">
        <v>1.3</v>
      </c>
      <c r="G7" s="62">
        <v>40.299999999999997</v>
      </c>
    </row>
    <row r="8" spans="1:7" ht="15.75" customHeight="1" thickBot="1" x14ac:dyDescent="0.3">
      <c r="A8" s="64">
        <v>471</v>
      </c>
      <c r="B8" s="60" t="s">
        <v>58</v>
      </c>
      <c r="C8" s="61">
        <v>100</v>
      </c>
      <c r="D8" s="63">
        <v>13.9</v>
      </c>
      <c r="E8" s="63">
        <v>11.7</v>
      </c>
      <c r="F8" s="63">
        <v>19.899999999999999</v>
      </c>
      <c r="G8" s="63">
        <v>240</v>
      </c>
    </row>
    <row r="9" spans="1:7" ht="15.75" customHeight="1" thickBot="1" x14ac:dyDescent="0.3">
      <c r="A9" s="4">
        <v>303</v>
      </c>
      <c r="B9" s="5" t="s">
        <v>100</v>
      </c>
      <c r="C9" s="6">
        <v>150</v>
      </c>
      <c r="D9" s="7">
        <v>4.0999999999999996</v>
      </c>
      <c r="E9" s="7">
        <v>7.6</v>
      </c>
      <c r="F9" s="7">
        <v>24.4</v>
      </c>
      <c r="G9" s="7">
        <v>181.9</v>
      </c>
    </row>
    <row r="10" spans="1:7" ht="15.75" customHeight="1" thickBot="1" x14ac:dyDescent="0.3">
      <c r="A10" s="64">
        <v>839</v>
      </c>
      <c r="B10" s="60" t="s">
        <v>53</v>
      </c>
      <c r="C10" s="61">
        <v>200</v>
      </c>
      <c r="D10" s="63">
        <v>0.5</v>
      </c>
      <c r="E10" s="63">
        <v>0.1</v>
      </c>
      <c r="F10" s="63">
        <v>33.9</v>
      </c>
      <c r="G10" s="63">
        <v>141.19999999999999</v>
      </c>
    </row>
    <row r="11" spans="1:7" ht="14.45" customHeight="1" thickBot="1" x14ac:dyDescent="0.3">
      <c r="A11" s="59" t="s">
        <v>12</v>
      </c>
      <c r="B11" s="60" t="s">
        <v>13</v>
      </c>
      <c r="C11" s="14">
        <v>30</v>
      </c>
      <c r="D11" s="15">
        <v>2.2999999999999998</v>
      </c>
      <c r="E11" s="15">
        <v>0.2</v>
      </c>
      <c r="F11" s="15">
        <v>15.1</v>
      </c>
      <c r="G11" s="15">
        <v>71</v>
      </c>
    </row>
    <row r="12" spans="1:7" ht="14.45" customHeight="1" thickBot="1" x14ac:dyDescent="0.3">
      <c r="A12" s="59" t="s">
        <v>12</v>
      </c>
      <c r="B12" s="60" t="s">
        <v>14</v>
      </c>
      <c r="C12" s="14">
        <v>20</v>
      </c>
      <c r="D12" s="15">
        <v>1.4</v>
      </c>
      <c r="E12" s="15">
        <v>0.2</v>
      </c>
      <c r="F12" s="15">
        <v>6.7</v>
      </c>
      <c r="G12" s="15">
        <v>34.799999999999997</v>
      </c>
    </row>
    <row r="13" spans="1:7" ht="16.5" customHeight="1" thickBot="1" x14ac:dyDescent="0.3">
      <c r="A13" s="59">
        <v>338</v>
      </c>
      <c r="B13" s="60" t="s">
        <v>75</v>
      </c>
      <c r="C13" s="61">
        <v>200</v>
      </c>
      <c r="D13" s="63">
        <v>0.8</v>
      </c>
      <c r="E13" s="63">
        <v>0.8</v>
      </c>
      <c r="F13" s="63">
        <v>19.600000000000001</v>
      </c>
      <c r="G13" s="63">
        <v>94</v>
      </c>
    </row>
    <row r="14" spans="1:7" ht="18" customHeight="1" thickBot="1" x14ac:dyDescent="0.3">
      <c r="A14" s="59" t="s">
        <v>12</v>
      </c>
      <c r="B14" s="5" t="s">
        <v>115</v>
      </c>
      <c r="C14" s="6">
        <v>200</v>
      </c>
      <c r="D14" s="7">
        <v>5.8</v>
      </c>
      <c r="E14" s="7">
        <v>5</v>
      </c>
      <c r="F14" s="7">
        <v>8</v>
      </c>
      <c r="G14" s="7">
        <v>106</v>
      </c>
    </row>
    <row r="15" spans="1:7" ht="18.75" customHeight="1" x14ac:dyDescent="0.25">
      <c r="A15" s="8"/>
      <c r="B15" s="9" t="s">
        <v>15</v>
      </c>
      <c r="C15" s="22">
        <f>SUM(C7:C14)</f>
        <v>960</v>
      </c>
      <c r="D15" s="11">
        <f>SUM(D7:D14)</f>
        <v>29.400000000000002</v>
      </c>
      <c r="E15" s="11">
        <f>SUM(E7:E14)</f>
        <v>29.2</v>
      </c>
      <c r="F15" s="11">
        <f>SUM(F7:F14)</f>
        <v>128.9</v>
      </c>
      <c r="G15" s="12">
        <f>SUM(G7:G14)</f>
        <v>909.2</v>
      </c>
    </row>
    <row r="16" spans="1:7" ht="19.5" thickBot="1" x14ac:dyDescent="0.35">
      <c r="A16" s="80" t="s">
        <v>16</v>
      </c>
      <c r="B16" s="80"/>
      <c r="C16" s="80"/>
      <c r="D16" s="80"/>
      <c r="E16" s="80"/>
      <c r="F16" s="80"/>
      <c r="G16" s="80"/>
    </row>
    <row r="17" spans="1:8" ht="18" customHeight="1" thickBot="1" x14ac:dyDescent="0.3">
      <c r="A17" s="55">
        <v>71</v>
      </c>
      <c r="B17" s="56" t="s">
        <v>106</v>
      </c>
      <c r="C17" s="57">
        <v>60</v>
      </c>
      <c r="D17" s="62">
        <v>0.6</v>
      </c>
      <c r="E17" s="62">
        <v>0.1</v>
      </c>
      <c r="F17" s="62">
        <v>2.2999999999999998</v>
      </c>
      <c r="G17" s="62">
        <v>13.2</v>
      </c>
    </row>
    <row r="18" spans="1:8" ht="18.75" customHeight="1" thickBot="1" x14ac:dyDescent="0.3">
      <c r="A18" s="64">
        <v>248</v>
      </c>
      <c r="B18" s="67" t="s">
        <v>112</v>
      </c>
      <c r="C18" s="65">
        <v>220</v>
      </c>
      <c r="D18" s="66">
        <v>6.2</v>
      </c>
      <c r="E18" s="66">
        <v>38.4</v>
      </c>
      <c r="F18" s="66">
        <v>12.8</v>
      </c>
      <c r="G18" s="66">
        <v>441.8</v>
      </c>
      <c r="H18" s="36"/>
    </row>
    <row r="19" spans="1:8" ht="17.25" customHeight="1" thickBot="1" x14ac:dyDescent="0.3">
      <c r="A19" s="64">
        <v>492</v>
      </c>
      <c r="B19" s="60" t="s">
        <v>90</v>
      </c>
      <c r="C19" s="61">
        <v>200</v>
      </c>
      <c r="D19" s="63">
        <v>12.3</v>
      </c>
      <c r="E19" s="63">
        <v>18.100000000000001</v>
      </c>
      <c r="F19" s="63">
        <v>36.200000000000003</v>
      </c>
      <c r="G19" s="63">
        <v>304.5</v>
      </c>
    </row>
    <row r="20" spans="1:8" ht="18" customHeight="1" thickBot="1" x14ac:dyDescent="0.3">
      <c r="A20" s="4">
        <v>389</v>
      </c>
      <c r="B20" s="5" t="s">
        <v>89</v>
      </c>
      <c r="C20" s="6">
        <v>200</v>
      </c>
      <c r="D20" s="7">
        <v>1</v>
      </c>
      <c r="E20" s="7">
        <v>0.2</v>
      </c>
      <c r="F20" s="7">
        <v>20.2</v>
      </c>
      <c r="G20" s="7">
        <v>92</v>
      </c>
    </row>
    <row r="21" spans="1:8" ht="18.75" customHeight="1" thickBot="1" x14ac:dyDescent="0.3">
      <c r="A21" s="64" t="s">
        <v>12</v>
      </c>
      <c r="B21" s="60" t="s">
        <v>13</v>
      </c>
      <c r="C21" s="61">
        <v>60</v>
      </c>
      <c r="D21" s="63">
        <v>4.5999999999999996</v>
      </c>
      <c r="E21" s="63">
        <v>0.4</v>
      </c>
      <c r="F21" s="63">
        <v>30.1</v>
      </c>
      <c r="G21" s="63">
        <v>142.1</v>
      </c>
    </row>
    <row r="22" spans="1:8" ht="18.75" customHeight="1" thickBot="1" x14ac:dyDescent="0.3">
      <c r="A22" s="64" t="s">
        <v>12</v>
      </c>
      <c r="B22" s="60" t="s">
        <v>14</v>
      </c>
      <c r="C22" s="14">
        <v>30</v>
      </c>
      <c r="D22" s="15">
        <v>2</v>
      </c>
      <c r="E22" s="15">
        <v>0.3</v>
      </c>
      <c r="F22" s="15">
        <v>10</v>
      </c>
      <c r="G22" s="15">
        <v>52.2</v>
      </c>
    </row>
    <row r="23" spans="1:8" ht="15" customHeight="1" thickBot="1" x14ac:dyDescent="0.3">
      <c r="A23" s="68" t="s">
        <v>12</v>
      </c>
      <c r="B23" s="5" t="s">
        <v>54</v>
      </c>
      <c r="C23" s="6">
        <v>20</v>
      </c>
      <c r="D23" s="7">
        <v>1.5</v>
      </c>
      <c r="E23" s="7">
        <v>2</v>
      </c>
      <c r="F23" s="7">
        <v>15</v>
      </c>
      <c r="G23" s="7">
        <v>83.4</v>
      </c>
    </row>
    <row r="24" spans="1:8" ht="17.25" customHeight="1" x14ac:dyDescent="0.25">
      <c r="A24" s="8"/>
      <c r="B24" s="31" t="s">
        <v>17</v>
      </c>
      <c r="C24" s="19">
        <f>SUM(C17:C23)</f>
        <v>790</v>
      </c>
      <c r="D24" s="37">
        <f>SUM(D17:D23)</f>
        <v>28.200000000000003</v>
      </c>
      <c r="E24" s="37">
        <f>SUM(E17:E23)</f>
        <v>59.5</v>
      </c>
      <c r="F24" s="37">
        <f>SUM(F17:F23)</f>
        <v>126.6</v>
      </c>
      <c r="G24" s="37">
        <f>SUM(G17:G23)</f>
        <v>1129.2</v>
      </c>
    </row>
    <row r="25" spans="1:8" ht="18.75" x14ac:dyDescent="0.3">
      <c r="A25" s="20"/>
      <c r="B25" s="21" t="s">
        <v>18</v>
      </c>
      <c r="C25" s="22">
        <f>SUM(C15+C24)</f>
        <v>1750</v>
      </c>
      <c r="D25" s="37">
        <f>D15+D24</f>
        <v>57.600000000000009</v>
      </c>
      <c r="E25" s="37">
        <f>E15+E24</f>
        <v>88.7</v>
      </c>
      <c r="F25" s="37">
        <f>F15+F24</f>
        <v>255.5</v>
      </c>
      <c r="G25" s="37">
        <f>SUM(G15+G24)</f>
        <v>2038.4</v>
      </c>
    </row>
  </sheetData>
  <mergeCells count="8">
    <mergeCell ref="G4:G5"/>
    <mergeCell ref="A6:G6"/>
    <mergeCell ref="A16:G16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scale="9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topLeftCell="A13" zoomScale="60" zoomScaleNormal="130" workbookViewId="0">
      <selection activeCell="A13" sqref="A13:B13"/>
    </sheetView>
  </sheetViews>
  <sheetFormatPr defaultColWidth="8.42578125" defaultRowHeight="15" x14ac:dyDescent="0.25"/>
  <cols>
    <col min="1" max="1" width="8.42578125" customWidth="1"/>
    <col min="2" max="2" width="48.5703125" customWidth="1"/>
    <col min="3" max="3" width="15.7109375" customWidth="1"/>
    <col min="4" max="4" width="12.7109375" customWidth="1"/>
    <col min="5" max="5" width="13" customWidth="1"/>
    <col min="6" max="6" width="14.140625" customWidth="1"/>
    <col min="7" max="7" width="18.7109375" customWidth="1"/>
  </cols>
  <sheetData>
    <row r="1" spans="1:7" ht="18.75" x14ac:dyDescent="0.3">
      <c r="A1" s="81" t="s">
        <v>21</v>
      </c>
      <c r="B1" s="81"/>
    </row>
    <row r="2" spans="1:7" ht="18.75" x14ac:dyDescent="0.3">
      <c r="A2" s="1" t="s">
        <v>28</v>
      </c>
      <c r="B2" s="1"/>
    </row>
    <row r="3" spans="1:7" ht="21" x14ac:dyDescent="0.25">
      <c r="C3" s="23" t="s">
        <v>31</v>
      </c>
      <c r="G3" s="23"/>
    </row>
    <row r="4" spans="1:7" ht="24" customHeight="1" x14ac:dyDescent="0.25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23.25" customHeight="1" x14ac:dyDescent="0.25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20.25" customHeight="1" thickBot="1" x14ac:dyDescent="0.3">
      <c r="A6" s="79" t="s">
        <v>11</v>
      </c>
      <c r="B6" s="79"/>
      <c r="C6" s="79"/>
      <c r="D6" s="79"/>
      <c r="E6" s="79"/>
      <c r="F6" s="79"/>
      <c r="G6" s="79"/>
    </row>
    <row r="7" spans="1:7" ht="19.5" customHeight="1" thickBot="1" x14ac:dyDescent="0.3">
      <c r="A7" s="72">
        <v>223</v>
      </c>
      <c r="B7" s="73" t="s">
        <v>111</v>
      </c>
      <c r="C7" s="74">
        <v>150</v>
      </c>
      <c r="D7" s="75">
        <v>28.4</v>
      </c>
      <c r="E7" s="75">
        <v>19.399999999999999</v>
      </c>
      <c r="F7" s="75">
        <v>36.5</v>
      </c>
      <c r="G7" s="75">
        <v>439</v>
      </c>
    </row>
    <row r="8" spans="1:7" ht="16.5" customHeight="1" thickBot="1" x14ac:dyDescent="0.3">
      <c r="A8" s="64">
        <v>3</v>
      </c>
      <c r="B8" s="60" t="s">
        <v>94</v>
      </c>
      <c r="C8" s="61">
        <v>60</v>
      </c>
      <c r="D8" s="63">
        <v>6.9</v>
      </c>
      <c r="E8" s="63">
        <v>9.9</v>
      </c>
      <c r="F8" s="63">
        <v>17.8</v>
      </c>
      <c r="G8" s="63">
        <v>188.4</v>
      </c>
    </row>
    <row r="9" spans="1:7" ht="16.5" customHeight="1" thickBot="1" x14ac:dyDescent="0.3">
      <c r="A9" s="4">
        <v>379</v>
      </c>
      <c r="B9" s="5" t="s">
        <v>82</v>
      </c>
      <c r="C9" s="6">
        <v>200</v>
      </c>
      <c r="D9" s="7">
        <v>3.3</v>
      </c>
      <c r="E9" s="7">
        <v>2.4</v>
      </c>
      <c r="F9" s="7">
        <v>26.7</v>
      </c>
      <c r="G9" s="7">
        <v>142.1</v>
      </c>
    </row>
    <row r="10" spans="1:7" ht="17.25" customHeight="1" thickBot="1" x14ac:dyDescent="0.3">
      <c r="A10" s="59" t="s">
        <v>12</v>
      </c>
      <c r="B10" s="60" t="s">
        <v>13</v>
      </c>
      <c r="C10" s="14">
        <v>30</v>
      </c>
      <c r="D10" s="15">
        <v>2.2999999999999998</v>
      </c>
      <c r="E10" s="15">
        <v>0.2</v>
      </c>
      <c r="F10" s="15">
        <v>15.1</v>
      </c>
      <c r="G10" s="15">
        <v>71</v>
      </c>
    </row>
    <row r="11" spans="1:7" ht="17.25" customHeight="1" thickBot="1" x14ac:dyDescent="0.3">
      <c r="A11" s="59" t="s">
        <v>12</v>
      </c>
      <c r="B11" s="60" t="s">
        <v>14</v>
      </c>
      <c r="C11" s="14">
        <v>20</v>
      </c>
      <c r="D11" s="15">
        <v>1.4</v>
      </c>
      <c r="E11" s="15">
        <v>0.2</v>
      </c>
      <c r="F11" s="15">
        <v>6.7</v>
      </c>
      <c r="G11" s="15">
        <v>34.799999999999997</v>
      </c>
    </row>
    <row r="12" spans="1:7" ht="16.5" customHeight="1" thickBot="1" x14ac:dyDescent="0.3">
      <c r="A12" s="59">
        <v>338</v>
      </c>
      <c r="B12" s="60" t="s">
        <v>97</v>
      </c>
      <c r="C12" s="14">
        <v>130</v>
      </c>
      <c r="D12" s="15">
        <v>0.5</v>
      </c>
      <c r="E12" s="15">
        <v>0.5</v>
      </c>
      <c r="F12" s="15">
        <v>12.7</v>
      </c>
      <c r="G12" s="15">
        <v>61.1</v>
      </c>
    </row>
    <row r="13" spans="1:7" ht="16.5" customHeight="1" thickBot="1" x14ac:dyDescent="0.3">
      <c r="A13" s="59" t="s">
        <v>12</v>
      </c>
      <c r="B13" s="5" t="s">
        <v>115</v>
      </c>
      <c r="C13" s="6">
        <v>200</v>
      </c>
      <c r="D13" s="7">
        <v>5.8</v>
      </c>
      <c r="E13" s="7">
        <v>5</v>
      </c>
      <c r="F13" s="7">
        <v>8</v>
      </c>
      <c r="G13" s="7">
        <v>106</v>
      </c>
    </row>
    <row r="14" spans="1:7" ht="17.25" customHeight="1" x14ac:dyDescent="0.25">
      <c r="A14" s="8"/>
      <c r="B14" s="26" t="s">
        <v>15</v>
      </c>
      <c r="C14" s="24">
        <f>SUM(C7:C13)</f>
        <v>790</v>
      </c>
      <c r="D14" s="11">
        <f>SUM(D7:D13)</f>
        <v>48.599999999999987</v>
      </c>
      <c r="E14" s="11">
        <f>SUM(E7:E13)</f>
        <v>37.599999999999994</v>
      </c>
      <c r="F14" s="11">
        <f>SUM(F7:F13)</f>
        <v>123.5</v>
      </c>
      <c r="G14" s="12">
        <f>SUM(G7:G13)</f>
        <v>1042.4000000000001</v>
      </c>
    </row>
    <row r="15" spans="1:7" ht="19.5" thickBot="1" x14ac:dyDescent="0.35">
      <c r="A15" s="80" t="s">
        <v>16</v>
      </c>
      <c r="B15" s="80"/>
      <c r="C15" s="80"/>
      <c r="D15" s="80"/>
      <c r="E15" s="80"/>
      <c r="F15" s="80"/>
      <c r="G15" s="80"/>
    </row>
    <row r="16" spans="1:7" ht="20.25" customHeight="1" thickBot="1" x14ac:dyDescent="0.3">
      <c r="A16" s="58">
        <v>21</v>
      </c>
      <c r="B16" s="56" t="s">
        <v>93</v>
      </c>
      <c r="C16" s="57">
        <v>60</v>
      </c>
      <c r="D16" s="62">
        <v>0.5</v>
      </c>
      <c r="E16" s="62">
        <v>3</v>
      </c>
      <c r="F16" s="62">
        <v>1.1000000000000001</v>
      </c>
      <c r="G16" s="62">
        <v>33.6</v>
      </c>
    </row>
    <row r="17" spans="1:7" ht="19.5" customHeight="1" thickBot="1" x14ac:dyDescent="0.3">
      <c r="A17" s="64">
        <v>273</v>
      </c>
      <c r="B17" s="60" t="s">
        <v>65</v>
      </c>
      <c r="C17" s="61">
        <v>200</v>
      </c>
      <c r="D17" s="63">
        <v>4.5999999999999996</v>
      </c>
      <c r="E17" s="63">
        <v>7</v>
      </c>
      <c r="F17" s="63">
        <v>6.8</v>
      </c>
      <c r="G17" s="63">
        <v>105.8</v>
      </c>
    </row>
    <row r="18" spans="1:7" ht="18" customHeight="1" thickBot="1" x14ac:dyDescent="0.3">
      <c r="A18" s="64">
        <v>600</v>
      </c>
      <c r="B18" s="60" t="s">
        <v>66</v>
      </c>
      <c r="C18" s="61">
        <v>100</v>
      </c>
      <c r="D18" s="63">
        <v>7.2</v>
      </c>
      <c r="E18" s="63">
        <v>9.4</v>
      </c>
      <c r="F18" s="63">
        <v>3.8</v>
      </c>
      <c r="G18" s="63">
        <v>127.6</v>
      </c>
    </row>
    <row r="19" spans="1:7" ht="18.75" customHeight="1" thickBot="1" x14ac:dyDescent="0.3">
      <c r="A19" s="4">
        <v>644</v>
      </c>
      <c r="B19" s="5" t="s">
        <v>91</v>
      </c>
      <c r="C19" s="6">
        <v>200</v>
      </c>
      <c r="D19" s="7">
        <v>5.6</v>
      </c>
      <c r="E19" s="7">
        <v>48</v>
      </c>
      <c r="F19" s="7">
        <v>117.6</v>
      </c>
      <c r="G19" s="7">
        <v>384</v>
      </c>
    </row>
    <row r="20" spans="1:7" ht="16.5" customHeight="1" thickBot="1" x14ac:dyDescent="0.3">
      <c r="A20" s="4">
        <v>389</v>
      </c>
      <c r="B20" s="5" t="s">
        <v>89</v>
      </c>
      <c r="C20" s="6">
        <v>200</v>
      </c>
      <c r="D20" s="7">
        <v>1</v>
      </c>
      <c r="E20" s="7">
        <v>0.2</v>
      </c>
      <c r="F20" s="7">
        <v>20.2</v>
      </c>
      <c r="G20" s="7">
        <v>92</v>
      </c>
    </row>
    <row r="21" spans="1:7" ht="17.25" customHeight="1" thickBot="1" x14ac:dyDescent="0.3">
      <c r="A21" s="64" t="s">
        <v>12</v>
      </c>
      <c r="B21" s="60" t="s">
        <v>13</v>
      </c>
      <c r="C21" s="61">
        <v>60</v>
      </c>
      <c r="D21" s="63">
        <v>4.5999999999999996</v>
      </c>
      <c r="E21" s="63">
        <v>0.4</v>
      </c>
      <c r="F21" s="63">
        <v>30.1</v>
      </c>
      <c r="G21" s="63">
        <v>142.1</v>
      </c>
    </row>
    <row r="22" spans="1:7" ht="18.75" customHeight="1" thickBot="1" x14ac:dyDescent="0.3">
      <c r="A22" s="64" t="s">
        <v>12</v>
      </c>
      <c r="B22" s="60" t="s">
        <v>14</v>
      </c>
      <c r="C22" s="14">
        <v>30</v>
      </c>
      <c r="D22" s="15">
        <v>2</v>
      </c>
      <c r="E22" s="15">
        <v>0.3</v>
      </c>
      <c r="F22" s="15">
        <v>10</v>
      </c>
      <c r="G22" s="15">
        <v>52.2</v>
      </c>
    </row>
    <row r="23" spans="1:7" ht="19.5" customHeight="1" x14ac:dyDescent="0.25">
      <c r="A23" s="16"/>
      <c r="B23" s="9" t="s">
        <v>17</v>
      </c>
      <c r="C23" s="18">
        <f>SUM(C16:C22)</f>
        <v>850</v>
      </c>
      <c r="D23" s="35">
        <f>SUM(D16:D22)</f>
        <v>25.5</v>
      </c>
      <c r="E23" s="35">
        <f>SUM(E16:E22)</f>
        <v>68.300000000000011</v>
      </c>
      <c r="F23" s="35">
        <f>SUM(F16:F22)</f>
        <v>189.59999999999997</v>
      </c>
      <c r="G23" s="35">
        <f>SUM(G16:G22)</f>
        <v>937.30000000000007</v>
      </c>
    </row>
    <row r="24" spans="1:7" ht="21.75" customHeight="1" x14ac:dyDescent="0.3">
      <c r="A24" s="8"/>
      <c r="B24" s="21" t="s">
        <v>18</v>
      </c>
      <c r="C24" s="19">
        <f>SUM(C14+C23)</f>
        <v>1640</v>
      </c>
      <c r="D24" s="11">
        <f>SUM(D14+D23)</f>
        <v>74.099999999999994</v>
      </c>
      <c r="E24" s="11">
        <f>SUM(E14+E23)</f>
        <v>105.9</v>
      </c>
      <c r="F24" s="11">
        <f>SUM(F14+F23)</f>
        <v>313.09999999999997</v>
      </c>
      <c r="G24" s="11">
        <f>SUM(G14+G23)</f>
        <v>1979.7000000000003</v>
      </c>
    </row>
    <row r="25" spans="1:7" ht="15.75" thickBot="1" x14ac:dyDescent="0.3">
      <c r="A25" s="64"/>
      <c r="B25" s="60"/>
      <c r="C25" s="61"/>
      <c r="D25" s="63"/>
      <c r="E25" s="63"/>
      <c r="F25" s="63"/>
      <c r="G25" s="63"/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topLeftCell="A4" zoomScale="60" zoomScaleNormal="130" workbookViewId="0">
      <selection activeCell="A12" sqref="A12:B12"/>
    </sheetView>
  </sheetViews>
  <sheetFormatPr defaultColWidth="8.42578125" defaultRowHeight="15" x14ac:dyDescent="0.25"/>
  <cols>
    <col min="1" max="1" width="8" customWidth="1"/>
    <col min="2" max="2" width="49" customWidth="1"/>
    <col min="3" max="3" width="15.7109375" customWidth="1"/>
    <col min="4" max="4" width="12.140625" customWidth="1"/>
    <col min="5" max="5" width="12.85546875" customWidth="1"/>
    <col min="6" max="6" width="15.5703125" customWidth="1"/>
    <col min="7" max="7" width="18.7109375" customWidth="1"/>
  </cols>
  <sheetData>
    <row r="1" spans="1:7" ht="18.75" x14ac:dyDescent="0.3">
      <c r="A1" s="81" t="s">
        <v>23</v>
      </c>
      <c r="B1" s="81"/>
    </row>
    <row r="2" spans="1:7" ht="18.75" x14ac:dyDescent="0.3">
      <c r="A2" s="1" t="s">
        <v>28</v>
      </c>
      <c r="B2" s="1"/>
    </row>
    <row r="3" spans="1:7" ht="21" x14ac:dyDescent="0.25">
      <c r="C3" s="23" t="s">
        <v>33</v>
      </c>
      <c r="G3" s="23"/>
    </row>
    <row r="4" spans="1:7" ht="24" customHeight="1" x14ac:dyDescent="0.25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23.25" customHeight="1" x14ac:dyDescent="0.25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18.75" customHeight="1" thickBot="1" x14ac:dyDescent="0.3">
      <c r="A6" s="79" t="s">
        <v>11</v>
      </c>
      <c r="B6" s="79"/>
      <c r="C6" s="79"/>
      <c r="D6" s="79"/>
      <c r="E6" s="79"/>
      <c r="F6" s="79"/>
      <c r="G6" s="79"/>
    </row>
    <row r="7" spans="1:7" ht="17.25" customHeight="1" thickBot="1" x14ac:dyDescent="0.3">
      <c r="A7" s="58">
        <v>181</v>
      </c>
      <c r="B7" s="56" t="s">
        <v>109</v>
      </c>
      <c r="C7" s="57">
        <v>210</v>
      </c>
      <c r="D7" s="62">
        <v>6.1</v>
      </c>
      <c r="E7" s="62">
        <v>10.7</v>
      </c>
      <c r="F7" s="62">
        <v>32.4</v>
      </c>
      <c r="G7" s="62">
        <v>251</v>
      </c>
    </row>
    <row r="8" spans="1:7" ht="15.75" customHeight="1" thickBot="1" x14ac:dyDescent="0.3">
      <c r="A8" s="64">
        <v>1168</v>
      </c>
      <c r="B8" s="60" t="s">
        <v>67</v>
      </c>
      <c r="C8" s="61">
        <v>100</v>
      </c>
      <c r="D8" s="63">
        <v>10.5</v>
      </c>
      <c r="E8" s="63">
        <v>11.4</v>
      </c>
      <c r="F8" s="63">
        <v>26.1</v>
      </c>
      <c r="G8" s="63">
        <v>249.5</v>
      </c>
    </row>
    <row r="9" spans="1:7" ht="14.45" customHeight="1" thickBot="1" x14ac:dyDescent="0.3">
      <c r="A9" s="64">
        <v>382</v>
      </c>
      <c r="B9" s="60" t="s">
        <v>32</v>
      </c>
      <c r="C9" s="61">
        <v>200</v>
      </c>
      <c r="D9" s="63">
        <v>4.0999999999999996</v>
      </c>
      <c r="E9" s="63">
        <v>3.5</v>
      </c>
      <c r="F9" s="63">
        <v>17.600000000000001</v>
      </c>
      <c r="G9" s="63">
        <v>118.6</v>
      </c>
    </row>
    <row r="10" spans="1:7" ht="14.45" customHeight="1" thickBot="1" x14ac:dyDescent="0.3">
      <c r="A10" s="59" t="s">
        <v>12</v>
      </c>
      <c r="B10" s="60" t="s">
        <v>14</v>
      </c>
      <c r="C10" s="14">
        <v>20</v>
      </c>
      <c r="D10" s="15">
        <v>1.4</v>
      </c>
      <c r="E10" s="15">
        <v>0.2</v>
      </c>
      <c r="F10" s="15">
        <v>6.7</v>
      </c>
      <c r="G10" s="15">
        <v>34.799999999999997</v>
      </c>
    </row>
    <row r="11" spans="1:7" ht="14.45" customHeight="1" thickBot="1" x14ac:dyDescent="0.3">
      <c r="A11" s="59">
        <v>338</v>
      </c>
      <c r="B11" s="60" t="s">
        <v>87</v>
      </c>
      <c r="C11" s="61">
        <v>200</v>
      </c>
      <c r="D11" s="63">
        <v>0.8</v>
      </c>
      <c r="E11" s="63">
        <v>0.8</v>
      </c>
      <c r="F11" s="63">
        <v>19.600000000000001</v>
      </c>
      <c r="G11" s="63">
        <v>94</v>
      </c>
    </row>
    <row r="12" spans="1:7" ht="17.25" customHeight="1" x14ac:dyDescent="0.25">
      <c r="A12" s="59" t="s">
        <v>12</v>
      </c>
      <c r="B12" s="5" t="s">
        <v>115</v>
      </c>
      <c r="C12" s="6">
        <v>200</v>
      </c>
      <c r="D12" s="7">
        <v>5.8</v>
      </c>
      <c r="E12" s="7">
        <v>5</v>
      </c>
      <c r="F12" s="7">
        <v>8</v>
      </c>
      <c r="G12" s="7">
        <v>106</v>
      </c>
    </row>
    <row r="13" spans="1:7" ht="18" customHeight="1" x14ac:dyDescent="0.25">
      <c r="A13" s="30"/>
      <c r="B13" s="31" t="s">
        <v>15</v>
      </c>
      <c r="C13" s="32">
        <f>SUM(C7:C12)</f>
        <v>930</v>
      </c>
      <c r="D13" s="33">
        <f>SUM(D7:D12)</f>
        <v>28.700000000000003</v>
      </c>
      <c r="E13" s="33">
        <f>SUM(E7:E12)</f>
        <v>31.6</v>
      </c>
      <c r="F13" s="33">
        <f>SUM(F7:F12)</f>
        <v>110.4</v>
      </c>
      <c r="G13" s="33">
        <f>SUM(G7:G12)</f>
        <v>853.9</v>
      </c>
    </row>
    <row r="14" spans="1:7" ht="20.25" customHeight="1" thickBot="1" x14ac:dyDescent="0.35">
      <c r="A14" s="84" t="s">
        <v>16</v>
      </c>
      <c r="B14" s="84"/>
      <c r="C14" s="84"/>
      <c r="D14" s="84"/>
      <c r="E14" s="84"/>
      <c r="F14" s="84"/>
      <c r="G14" s="84"/>
    </row>
    <row r="15" spans="1:7" ht="15.75" thickBot="1" x14ac:dyDescent="0.3">
      <c r="A15" s="55">
        <v>71</v>
      </c>
      <c r="B15" s="56" t="s">
        <v>106</v>
      </c>
      <c r="C15" s="57">
        <v>60</v>
      </c>
      <c r="D15" s="62">
        <v>0.6</v>
      </c>
      <c r="E15" s="62">
        <v>0.1</v>
      </c>
      <c r="F15" s="62">
        <v>2.2999999999999998</v>
      </c>
      <c r="G15" s="62">
        <v>13.2</v>
      </c>
    </row>
    <row r="16" spans="1:7" ht="15.75" thickBot="1" x14ac:dyDescent="0.3">
      <c r="A16" s="64">
        <v>211</v>
      </c>
      <c r="B16" s="60" t="s">
        <v>88</v>
      </c>
      <c r="C16" s="65">
        <v>230</v>
      </c>
      <c r="D16" s="66">
        <v>1.4</v>
      </c>
      <c r="E16" s="66">
        <v>3.9</v>
      </c>
      <c r="F16" s="66">
        <v>4.7</v>
      </c>
      <c r="G16" s="66">
        <v>64</v>
      </c>
    </row>
    <row r="17" spans="1:7" ht="17.25" customHeight="1" thickBot="1" x14ac:dyDescent="0.3">
      <c r="A17" s="4">
        <v>229</v>
      </c>
      <c r="B17" s="13" t="s">
        <v>71</v>
      </c>
      <c r="C17" s="6">
        <v>150</v>
      </c>
      <c r="D17" s="15">
        <v>18.2</v>
      </c>
      <c r="E17" s="15">
        <v>5.9</v>
      </c>
      <c r="F17" s="15">
        <v>5.9</v>
      </c>
      <c r="G17" s="15">
        <v>150.80000000000001</v>
      </c>
    </row>
    <row r="18" spans="1:7" ht="16.5" customHeight="1" thickBot="1" x14ac:dyDescent="0.3">
      <c r="A18" s="64">
        <v>630</v>
      </c>
      <c r="B18" s="60" t="s">
        <v>68</v>
      </c>
      <c r="C18" s="61">
        <v>150</v>
      </c>
      <c r="D18" s="63">
        <v>15.1</v>
      </c>
      <c r="E18" s="63">
        <v>10.3</v>
      </c>
      <c r="F18" s="63">
        <v>18.2</v>
      </c>
      <c r="G18" s="63">
        <v>224.6</v>
      </c>
    </row>
    <row r="19" spans="1:7" ht="14.45" customHeight="1" thickBot="1" x14ac:dyDescent="0.3">
      <c r="A19" s="64">
        <v>338</v>
      </c>
      <c r="B19" s="60" t="s">
        <v>59</v>
      </c>
      <c r="C19" s="61">
        <v>200</v>
      </c>
      <c r="D19" s="63">
        <v>0.7</v>
      </c>
      <c r="E19" s="63">
        <v>0.3</v>
      </c>
      <c r="F19" s="63">
        <v>20.8</v>
      </c>
      <c r="G19" s="63">
        <v>88.2</v>
      </c>
    </row>
    <row r="20" spans="1:7" ht="14.45" customHeight="1" thickBot="1" x14ac:dyDescent="0.3">
      <c r="A20" s="64" t="s">
        <v>12</v>
      </c>
      <c r="B20" s="60" t="s">
        <v>13</v>
      </c>
      <c r="C20" s="61">
        <v>60</v>
      </c>
      <c r="D20" s="63">
        <v>4.5999999999999996</v>
      </c>
      <c r="E20" s="63">
        <v>0.4</v>
      </c>
      <c r="F20" s="63">
        <v>30.1</v>
      </c>
      <c r="G20" s="63">
        <v>142.1</v>
      </c>
    </row>
    <row r="21" spans="1:7" ht="14.45" customHeight="1" thickBot="1" x14ac:dyDescent="0.3">
      <c r="A21" s="64" t="s">
        <v>12</v>
      </c>
      <c r="B21" s="60" t="s">
        <v>14</v>
      </c>
      <c r="C21" s="14">
        <v>30</v>
      </c>
      <c r="D21" s="15">
        <v>2</v>
      </c>
      <c r="E21" s="15">
        <v>0.3</v>
      </c>
      <c r="F21" s="15">
        <v>10</v>
      </c>
      <c r="G21" s="15">
        <v>52.2</v>
      </c>
    </row>
    <row r="22" spans="1:7" ht="19.5" customHeight="1" thickBot="1" x14ac:dyDescent="0.3">
      <c r="A22" s="4"/>
      <c r="B22" s="9" t="s">
        <v>17</v>
      </c>
      <c r="C22" s="14">
        <f>SUM(C15:C21)</f>
        <v>880</v>
      </c>
      <c r="D22" s="38">
        <f>SUM(D15:D21)</f>
        <v>42.6</v>
      </c>
      <c r="E22" s="38">
        <f>SUM(E15:E21)</f>
        <v>21.200000000000003</v>
      </c>
      <c r="F22" s="38">
        <f>SUM(F15:F21)</f>
        <v>92</v>
      </c>
      <c r="G22" s="38">
        <f>SUM(G15:G21)</f>
        <v>735.10000000000014</v>
      </c>
    </row>
    <row r="23" spans="1:7" ht="18.75" customHeight="1" x14ac:dyDescent="0.3">
      <c r="A23" s="20"/>
      <c r="B23" s="21" t="s">
        <v>18</v>
      </c>
      <c r="C23" s="22">
        <f>SUM(C13+C22)</f>
        <v>1810</v>
      </c>
      <c r="D23" s="11">
        <f>D13+D22</f>
        <v>71.300000000000011</v>
      </c>
      <c r="E23" s="11">
        <f>E13+E22</f>
        <v>52.800000000000004</v>
      </c>
      <c r="F23" s="11">
        <f>F13+F22</f>
        <v>202.4</v>
      </c>
      <c r="G23" s="11">
        <f>SUM(G13+G22)</f>
        <v>1589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PC</cp:lastModifiedBy>
  <cp:revision>23</cp:revision>
  <cp:lastPrinted>2025-05-14T07:56:25Z</cp:lastPrinted>
  <dcterms:created xsi:type="dcterms:W3CDTF">2006-09-16T00:00:00Z</dcterms:created>
  <dcterms:modified xsi:type="dcterms:W3CDTF">2025-05-14T09:55:54Z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