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195"/>
  </bookViews>
  <sheets>
    <sheet name="Белогорский" sheetId="2" r:id="rId1"/>
    <sheet name="Армянск" sheetId="4" r:id="rId2"/>
    <sheet name="г. Джанкой" sheetId="5" r:id="rId3"/>
    <sheet name="Евпатория" sheetId="6" r:id="rId4"/>
    <sheet name="Керчь" sheetId="7" r:id="rId5"/>
    <sheet name="г. Красноперекопск" sheetId="8" r:id="rId6"/>
    <sheet name="г. Саки" sheetId="9" r:id="rId7"/>
    <sheet name="г. Симферополь" sheetId="10" r:id="rId8"/>
    <sheet name="г. Судак" sheetId="11" r:id="rId9"/>
    <sheet name="г. Феодосия" sheetId="12" r:id="rId10"/>
    <sheet name="г. Ялта" sheetId="13" r:id="rId11"/>
    <sheet name="Джанкойский" sheetId="14" r:id="rId12"/>
    <sheet name="Кировский" sheetId="15" r:id="rId13"/>
    <sheet name="Красногвардейский" sheetId="16" r:id="rId14"/>
    <sheet name="Красноперекопский" sheetId="17" r:id="rId15"/>
    <sheet name="Ленинский" sheetId="18" r:id="rId16"/>
    <sheet name="Нижнегорский" sheetId="19" r:id="rId17"/>
    <sheet name="Первомайский" sheetId="20" r:id="rId18"/>
    <sheet name="Раздольненский" sheetId="21" r:id="rId19"/>
    <sheet name="Сакский" sheetId="22" r:id="rId20"/>
    <sheet name="Симферопольский" sheetId="23" r:id="rId21"/>
    <sheet name="Советский" sheetId="24" r:id="rId22"/>
    <sheet name="Черноморский" sheetId="25" r:id="rId23"/>
  </sheets>
  <definedNames>
    <definedName name="D">Красногвардейский!$D$37:$D$45</definedName>
  </definedNames>
  <calcPr calcId="162913"/>
  <fileRecoveryPr repairLoad="1"/>
</workbook>
</file>

<file path=xl/calcChain.xml><?xml version="1.0" encoding="utf-8"?>
<calcChain xmlns="http://schemas.openxmlformats.org/spreadsheetml/2006/main">
  <c r="P28" i="25" l="1"/>
  <c r="O28" i="25"/>
  <c r="N28" i="25"/>
  <c r="L28" i="25"/>
  <c r="J28" i="25"/>
  <c r="H28" i="25"/>
  <c r="F28" i="25"/>
  <c r="P27" i="25"/>
  <c r="O27" i="25"/>
  <c r="N27" i="25"/>
  <c r="L27" i="25"/>
  <c r="J27" i="25"/>
  <c r="H27" i="25"/>
  <c r="F27" i="25"/>
  <c r="P26" i="25"/>
  <c r="O26" i="25"/>
  <c r="N26" i="25"/>
  <c r="L26" i="25"/>
  <c r="J26" i="25"/>
  <c r="H26" i="25"/>
  <c r="F26" i="25"/>
  <c r="P25" i="25"/>
  <c r="O25" i="25"/>
  <c r="N25" i="25"/>
  <c r="L25" i="25"/>
  <c r="J25" i="25"/>
  <c r="H25" i="25"/>
  <c r="F25" i="25"/>
  <c r="P24" i="25"/>
  <c r="O24" i="25"/>
  <c r="N24" i="25"/>
  <c r="L24" i="25"/>
  <c r="J24" i="25"/>
  <c r="H24" i="25"/>
  <c r="F24" i="25"/>
  <c r="P23" i="25"/>
  <c r="O23" i="25"/>
  <c r="N23" i="25"/>
  <c r="L23" i="25"/>
  <c r="J23" i="25"/>
  <c r="H23" i="25"/>
  <c r="F23" i="25"/>
  <c r="P22" i="25"/>
  <c r="O22" i="25"/>
  <c r="N22" i="25"/>
  <c r="L22" i="25"/>
  <c r="J22" i="25"/>
  <c r="H22" i="25"/>
  <c r="F22" i="25"/>
  <c r="P21" i="25"/>
  <c r="O21" i="25"/>
  <c r="N21" i="25"/>
  <c r="L21" i="25"/>
  <c r="J21" i="25"/>
  <c r="H21" i="25"/>
  <c r="F21" i="25"/>
  <c r="P20" i="25"/>
  <c r="O20" i="25"/>
  <c r="N20" i="25"/>
  <c r="L20" i="25"/>
  <c r="J20" i="25"/>
  <c r="H20" i="25"/>
  <c r="F20" i="25"/>
  <c r="P19" i="25"/>
  <c r="O19" i="25"/>
  <c r="N19" i="25"/>
  <c r="L19" i="25"/>
  <c r="J19" i="25"/>
  <c r="H19" i="25"/>
  <c r="F19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C18" i="25"/>
  <c r="N13" i="25"/>
  <c r="L13" i="25"/>
  <c r="J13" i="25"/>
  <c r="H13" i="25"/>
  <c r="F13" i="25"/>
  <c r="N12" i="25"/>
  <c r="L12" i="25"/>
  <c r="J12" i="25"/>
  <c r="H12" i="25"/>
  <c r="F12" i="25"/>
  <c r="N11" i="25"/>
  <c r="L11" i="25"/>
  <c r="J11" i="25"/>
  <c r="H11" i="25"/>
  <c r="F11" i="25"/>
  <c r="N10" i="25"/>
  <c r="L10" i="25"/>
  <c r="J10" i="25"/>
  <c r="H10" i="25"/>
  <c r="F10" i="25"/>
  <c r="N9" i="25"/>
  <c r="L9" i="25"/>
  <c r="J9" i="25"/>
  <c r="H9" i="25"/>
  <c r="F9" i="25"/>
  <c r="N8" i="25"/>
  <c r="L8" i="25"/>
  <c r="J8" i="25"/>
  <c r="H8" i="25"/>
  <c r="F8" i="25"/>
  <c r="N7" i="25"/>
  <c r="L7" i="25"/>
  <c r="J7" i="25"/>
  <c r="H7" i="25"/>
  <c r="F7" i="25"/>
  <c r="N6" i="25"/>
  <c r="L6" i="25"/>
  <c r="J6" i="25"/>
  <c r="H6" i="25"/>
  <c r="F6" i="25"/>
  <c r="N5" i="25"/>
  <c r="L5" i="25"/>
  <c r="J5" i="25"/>
  <c r="H5" i="25"/>
  <c r="F5" i="25"/>
  <c r="N4" i="25"/>
  <c r="L4" i="25"/>
  <c r="J4" i="25"/>
  <c r="H4" i="25"/>
  <c r="F4" i="25"/>
  <c r="P3" i="25"/>
  <c r="O3" i="25"/>
  <c r="N3" i="25"/>
  <c r="M3" i="25"/>
  <c r="L3" i="25"/>
  <c r="K3" i="25"/>
  <c r="J3" i="25"/>
  <c r="I3" i="25"/>
  <c r="H3" i="25"/>
  <c r="G3" i="25"/>
  <c r="F3" i="25"/>
  <c r="E3" i="25"/>
  <c r="C3" i="25"/>
  <c r="P35" i="24"/>
  <c r="O35" i="24"/>
  <c r="N35" i="24"/>
  <c r="L35" i="24"/>
  <c r="J35" i="24"/>
  <c r="H35" i="24"/>
  <c r="F35" i="24"/>
  <c r="P34" i="24"/>
  <c r="O34" i="24"/>
  <c r="N34" i="24"/>
  <c r="L34" i="24"/>
  <c r="J34" i="24"/>
  <c r="H34" i="24"/>
  <c r="F34" i="24"/>
  <c r="P33" i="24"/>
  <c r="O33" i="24"/>
  <c r="N33" i="24"/>
  <c r="L33" i="24"/>
  <c r="J33" i="24"/>
  <c r="H33" i="24"/>
  <c r="F33" i="24"/>
  <c r="P32" i="24"/>
  <c r="O32" i="24"/>
  <c r="N32" i="24"/>
  <c r="L32" i="24"/>
  <c r="J32" i="24"/>
  <c r="H32" i="24"/>
  <c r="F32" i="24"/>
  <c r="P31" i="24"/>
  <c r="O31" i="24"/>
  <c r="N31" i="24"/>
  <c r="L31" i="24"/>
  <c r="J31" i="24"/>
  <c r="H31" i="24"/>
  <c r="F31" i="24"/>
  <c r="P30" i="24"/>
  <c r="O30" i="24"/>
  <c r="N30" i="24"/>
  <c r="L30" i="24"/>
  <c r="J30" i="24"/>
  <c r="H30" i="24"/>
  <c r="F30" i="24"/>
  <c r="P29" i="24"/>
  <c r="O29" i="24"/>
  <c r="N29" i="24"/>
  <c r="L29" i="24"/>
  <c r="J29" i="24"/>
  <c r="H29" i="24"/>
  <c r="F29" i="24"/>
  <c r="P28" i="24"/>
  <c r="O28" i="24"/>
  <c r="N28" i="24"/>
  <c r="L28" i="24"/>
  <c r="J28" i="24"/>
  <c r="H28" i="24"/>
  <c r="F28" i="24"/>
  <c r="P27" i="24"/>
  <c r="O27" i="24"/>
  <c r="N27" i="24"/>
  <c r="L27" i="24"/>
  <c r="J27" i="24"/>
  <c r="H27" i="24"/>
  <c r="F27" i="24"/>
  <c r="P26" i="24"/>
  <c r="O26" i="24"/>
  <c r="N26" i="24"/>
  <c r="L26" i="24"/>
  <c r="J26" i="24"/>
  <c r="H26" i="24"/>
  <c r="F26" i="24"/>
  <c r="P25" i="24"/>
  <c r="O25" i="24"/>
  <c r="N25" i="24"/>
  <c r="L25" i="24"/>
  <c r="J25" i="24"/>
  <c r="H25" i="24"/>
  <c r="F25" i="24"/>
  <c r="P24" i="24"/>
  <c r="O24" i="24"/>
  <c r="N24" i="24"/>
  <c r="L24" i="24"/>
  <c r="J24" i="24"/>
  <c r="H24" i="24"/>
  <c r="F24" i="24"/>
  <c r="P23" i="24"/>
  <c r="O23" i="24"/>
  <c r="N23" i="24"/>
  <c r="L23" i="24"/>
  <c r="J23" i="24"/>
  <c r="H23" i="24"/>
  <c r="F23" i="24"/>
  <c r="P22" i="24"/>
  <c r="O22" i="24"/>
  <c r="N22" i="24"/>
  <c r="M22" i="24"/>
  <c r="L22" i="24"/>
  <c r="K22" i="24"/>
  <c r="J22" i="24"/>
  <c r="I22" i="24"/>
  <c r="H22" i="24"/>
  <c r="G22" i="24"/>
  <c r="F22" i="24"/>
  <c r="E22" i="24"/>
  <c r="C22" i="24"/>
  <c r="N17" i="24"/>
  <c r="L17" i="24"/>
  <c r="J17" i="24"/>
  <c r="H17" i="24"/>
  <c r="F17" i="24"/>
  <c r="N16" i="24"/>
  <c r="L16" i="24"/>
  <c r="J16" i="24"/>
  <c r="H16" i="24"/>
  <c r="F16" i="24"/>
  <c r="N15" i="24"/>
  <c r="L15" i="24"/>
  <c r="J15" i="24"/>
  <c r="H15" i="24"/>
  <c r="F15" i="24"/>
  <c r="N14" i="24"/>
  <c r="L14" i="24"/>
  <c r="J14" i="24"/>
  <c r="H14" i="24"/>
  <c r="F14" i="24"/>
  <c r="N13" i="24"/>
  <c r="L13" i="24"/>
  <c r="J13" i="24"/>
  <c r="H13" i="24"/>
  <c r="F13" i="24"/>
  <c r="N12" i="24"/>
  <c r="L12" i="24"/>
  <c r="J12" i="24"/>
  <c r="H12" i="24"/>
  <c r="F12" i="24"/>
  <c r="N11" i="24"/>
  <c r="L11" i="24"/>
  <c r="J11" i="24"/>
  <c r="H11" i="24"/>
  <c r="F11" i="24"/>
  <c r="N10" i="24"/>
  <c r="L10" i="24"/>
  <c r="J10" i="24"/>
  <c r="H10" i="24"/>
  <c r="F10" i="24"/>
  <c r="N9" i="24"/>
  <c r="L9" i="24"/>
  <c r="J9" i="24"/>
  <c r="H9" i="24"/>
  <c r="F9" i="24"/>
  <c r="N8" i="24"/>
  <c r="L8" i="24"/>
  <c r="J8" i="24"/>
  <c r="H8" i="24"/>
  <c r="F8" i="24"/>
  <c r="N7" i="24"/>
  <c r="L7" i="24"/>
  <c r="J7" i="24"/>
  <c r="H7" i="24"/>
  <c r="F7" i="24"/>
  <c r="N6" i="24"/>
  <c r="L6" i="24"/>
  <c r="J6" i="24"/>
  <c r="H6" i="24"/>
  <c r="F6" i="24"/>
  <c r="N5" i="24"/>
  <c r="L5" i="24"/>
  <c r="J5" i="24"/>
  <c r="H5" i="24"/>
  <c r="F5" i="24"/>
  <c r="N4" i="24"/>
  <c r="L4" i="24"/>
  <c r="J4" i="24"/>
  <c r="H4" i="24"/>
  <c r="F4" i="24"/>
  <c r="P3" i="24"/>
  <c r="O3" i="24"/>
  <c r="N3" i="24"/>
  <c r="M3" i="24"/>
  <c r="L3" i="24"/>
  <c r="K3" i="24"/>
  <c r="J3" i="24"/>
  <c r="I3" i="24"/>
  <c r="H3" i="24"/>
  <c r="G3" i="24"/>
  <c r="F3" i="24"/>
  <c r="E3" i="24"/>
  <c r="C3" i="24"/>
  <c r="P79" i="23"/>
  <c r="O79" i="23"/>
  <c r="N79" i="23"/>
  <c r="L79" i="23"/>
  <c r="J79" i="23"/>
  <c r="H79" i="23"/>
  <c r="F79" i="23"/>
  <c r="P78" i="23"/>
  <c r="O78" i="23"/>
  <c r="N78" i="23"/>
  <c r="L78" i="23"/>
  <c r="J78" i="23"/>
  <c r="H78" i="23"/>
  <c r="F78" i="23"/>
  <c r="P77" i="23"/>
  <c r="O77" i="23"/>
  <c r="N77" i="23"/>
  <c r="L77" i="23"/>
  <c r="J77" i="23"/>
  <c r="H77" i="23"/>
  <c r="F77" i="23"/>
  <c r="P76" i="23"/>
  <c r="O76" i="23"/>
  <c r="N76" i="23"/>
  <c r="L76" i="23"/>
  <c r="J76" i="23"/>
  <c r="H76" i="23"/>
  <c r="F76" i="23"/>
  <c r="P75" i="23"/>
  <c r="O75" i="23"/>
  <c r="N75" i="23"/>
  <c r="L75" i="23"/>
  <c r="J75" i="23"/>
  <c r="H75" i="23"/>
  <c r="F75" i="23"/>
  <c r="P74" i="23"/>
  <c r="O74" i="23"/>
  <c r="N74" i="23"/>
  <c r="L74" i="23"/>
  <c r="J74" i="23"/>
  <c r="H74" i="23"/>
  <c r="F74" i="23"/>
  <c r="P73" i="23"/>
  <c r="O73" i="23"/>
  <c r="N73" i="23"/>
  <c r="L73" i="23"/>
  <c r="J73" i="23"/>
  <c r="H73" i="23"/>
  <c r="F73" i="23"/>
  <c r="P72" i="23"/>
  <c r="O72" i="23"/>
  <c r="N72" i="23"/>
  <c r="L72" i="23"/>
  <c r="J72" i="23"/>
  <c r="H72" i="23"/>
  <c r="F72" i="23"/>
  <c r="P71" i="23"/>
  <c r="O71" i="23"/>
  <c r="N71" i="23"/>
  <c r="L71" i="23"/>
  <c r="J71" i="23"/>
  <c r="H71" i="23"/>
  <c r="F71" i="23"/>
  <c r="P70" i="23"/>
  <c r="O70" i="23"/>
  <c r="N70" i="23"/>
  <c r="L70" i="23"/>
  <c r="J70" i="23"/>
  <c r="H70" i="23"/>
  <c r="F70" i="23"/>
  <c r="P69" i="23"/>
  <c r="O69" i="23"/>
  <c r="N69" i="23"/>
  <c r="L69" i="23"/>
  <c r="J69" i="23"/>
  <c r="H69" i="23"/>
  <c r="F69" i="23"/>
  <c r="P68" i="23"/>
  <c r="O68" i="23"/>
  <c r="N68" i="23"/>
  <c r="L68" i="23"/>
  <c r="J68" i="23"/>
  <c r="H68" i="23"/>
  <c r="F68" i="23"/>
  <c r="P67" i="23"/>
  <c r="O67" i="23"/>
  <c r="N67" i="23"/>
  <c r="L67" i="23"/>
  <c r="J67" i="23"/>
  <c r="H67" i="23"/>
  <c r="F67" i="23"/>
  <c r="P66" i="23"/>
  <c r="O66" i="23"/>
  <c r="N66" i="23"/>
  <c r="L66" i="23"/>
  <c r="J66" i="23"/>
  <c r="H66" i="23"/>
  <c r="F66" i="23"/>
  <c r="P65" i="23"/>
  <c r="O65" i="23"/>
  <c r="N65" i="23"/>
  <c r="L65" i="23"/>
  <c r="J65" i="23"/>
  <c r="H65" i="23"/>
  <c r="F65" i="23"/>
  <c r="P64" i="23"/>
  <c r="O64" i="23"/>
  <c r="N64" i="23"/>
  <c r="L64" i="23"/>
  <c r="J64" i="23"/>
  <c r="H64" i="23"/>
  <c r="F64" i="23"/>
  <c r="P63" i="23"/>
  <c r="O63" i="23"/>
  <c r="N63" i="23"/>
  <c r="L63" i="23"/>
  <c r="J63" i="23"/>
  <c r="H63" i="23"/>
  <c r="F63" i="23"/>
  <c r="P62" i="23"/>
  <c r="O62" i="23"/>
  <c r="N62" i="23"/>
  <c r="L62" i="23"/>
  <c r="J62" i="23"/>
  <c r="H62" i="23"/>
  <c r="F62" i="23"/>
  <c r="P61" i="23"/>
  <c r="O61" i="23"/>
  <c r="N61" i="23"/>
  <c r="L61" i="23"/>
  <c r="J61" i="23"/>
  <c r="H61" i="23"/>
  <c r="F61" i="23"/>
  <c r="P60" i="23"/>
  <c r="O60" i="23"/>
  <c r="N60" i="23"/>
  <c r="L60" i="23"/>
  <c r="J60" i="23"/>
  <c r="H60" i="23"/>
  <c r="F60" i="23"/>
  <c r="P59" i="23"/>
  <c r="O59" i="23"/>
  <c r="N59" i="23"/>
  <c r="L59" i="23"/>
  <c r="J59" i="23"/>
  <c r="H59" i="23"/>
  <c r="F59" i="23"/>
  <c r="P58" i="23"/>
  <c r="O58" i="23"/>
  <c r="N58" i="23"/>
  <c r="L58" i="23"/>
  <c r="J58" i="23"/>
  <c r="H58" i="23"/>
  <c r="F58" i="23"/>
  <c r="P57" i="23"/>
  <c r="O57" i="23"/>
  <c r="N57" i="23"/>
  <c r="L57" i="23"/>
  <c r="J57" i="23"/>
  <c r="H57" i="23"/>
  <c r="F57" i="23"/>
  <c r="P56" i="23"/>
  <c r="O56" i="23"/>
  <c r="N56" i="23"/>
  <c r="L56" i="23"/>
  <c r="J56" i="23"/>
  <c r="H56" i="23"/>
  <c r="F56" i="23"/>
  <c r="P55" i="23"/>
  <c r="O55" i="23"/>
  <c r="N55" i="23"/>
  <c r="L55" i="23"/>
  <c r="J55" i="23"/>
  <c r="H55" i="23"/>
  <c r="F55" i="23"/>
  <c r="P54" i="23"/>
  <c r="O54" i="23"/>
  <c r="N54" i="23"/>
  <c r="L54" i="23"/>
  <c r="J54" i="23"/>
  <c r="H54" i="23"/>
  <c r="F54" i="23"/>
  <c r="P53" i="23"/>
  <c r="O53" i="23"/>
  <c r="N53" i="23"/>
  <c r="L53" i="23"/>
  <c r="J53" i="23"/>
  <c r="H53" i="23"/>
  <c r="F53" i="23"/>
  <c r="P52" i="23"/>
  <c r="O52" i="23"/>
  <c r="N52" i="23"/>
  <c r="L52" i="23"/>
  <c r="J52" i="23"/>
  <c r="H52" i="23"/>
  <c r="F52" i="23"/>
  <c r="P51" i="23"/>
  <c r="O51" i="23"/>
  <c r="N51" i="23"/>
  <c r="L51" i="23"/>
  <c r="J51" i="23"/>
  <c r="H51" i="23"/>
  <c r="F51" i="23"/>
  <c r="P50" i="23"/>
  <c r="O50" i="23"/>
  <c r="N50" i="23"/>
  <c r="L50" i="23"/>
  <c r="J50" i="23"/>
  <c r="H50" i="23"/>
  <c r="F50" i="23"/>
  <c r="P49" i="23"/>
  <c r="O49" i="23"/>
  <c r="N49" i="23"/>
  <c r="L49" i="23"/>
  <c r="J49" i="23"/>
  <c r="H49" i="23"/>
  <c r="F49" i="23"/>
  <c r="P48" i="23"/>
  <c r="O48" i="23"/>
  <c r="N48" i="23"/>
  <c r="L48" i="23"/>
  <c r="J48" i="23"/>
  <c r="H48" i="23"/>
  <c r="F48" i="23"/>
  <c r="P47" i="23"/>
  <c r="O47" i="23"/>
  <c r="N47" i="23"/>
  <c r="L47" i="23"/>
  <c r="J47" i="23"/>
  <c r="H47" i="23"/>
  <c r="F47" i="23"/>
  <c r="P46" i="23"/>
  <c r="O46" i="23"/>
  <c r="N46" i="23"/>
  <c r="L46" i="23"/>
  <c r="J46" i="23"/>
  <c r="H46" i="23"/>
  <c r="F46" i="23"/>
  <c r="P45" i="23"/>
  <c r="O45" i="23"/>
  <c r="N45" i="23"/>
  <c r="L45" i="23"/>
  <c r="J45" i="23"/>
  <c r="H45" i="23"/>
  <c r="F45" i="23"/>
  <c r="P44" i="23"/>
  <c r="O44" i="23"/>
  <c r="N44" i="23"/>
  <c r="M44" i="23"/>
  <c r="L44" i="23"/>
  <c r="K44" i="23"/>
  <c r="J44" i="23"/>
  <c r="I44" i="23"/>
  <c r="H44" i="23"/>
  <c r="G44" i="23"/>
  <c r="F44" i="23"/>
  <c r="E44" i="23"/>
  <c r="C44" i="23"/>
  <c r="N39" i="23"/>
  <c r="L39" i="23"/>
  <c r="J39" i="23"/>
  <c r="H39" i="23"/>
  <c r="F39" i="23"/>
  <c r="N38" i="23"/>
  <c r="L38" i="23"/>
  <c r="J38" i="23"/>
  <c r="H38" i="23"/>
  <c r="F38" i="23"/>
  <c r="N37" i="23"/>
  <c r="L37" i="23"/>
  <c r="J37" i="23"/>
  <c r="H37" i="23"/>
  <c r="F37" i="23"/>
  <c r="N36" i="23"/>
  <c r="L36" i="23"/>
  <c r="J36" i="23"/>
  <c r="H36" i="23"/>
  <c r="F36" i="23"/>
  <c r="N35" i="23"/>
  <c r="L35" i="23"/>
  <c r="J35" i="23"/>
  <c r="H35" i="23"/>
  <c r="F35" i="23"/>
  <c r="N34" i="23"/>
  <c r="L34" i="23"/>
  <c r="J34" i="23"/>
  <c r="H34" i="23"/>
  <c r="F34" i="23"/>
  <c r="N33" i="23"/>
  <c r="L33" i="23"/>
  <c r="J33" i="23"/>
  <c r="H33" i="23"/>
  <c r="F33" i="23"/>
  <c r="N32" i="23"/>
  <c r="L32" i="23"/>
  <c r="J32" i="23"/>
  <c r="H32" i="23"/>
  <c r="F32" i="23"/>
  <c r="N31" i="23"/>
  <c r="L31" i="23"/>
  <c r="J31" i="23"/>
  <c r="H31" i="23"/>
  <c r="F31" i="23"/>
  <c r="N30" i="23"/>
  <c r="L30" i="23"/>
  <c r="J30" i="23"/>
  <c r="H30" i="23"/>
  <c r="F30" i="23"/>
  <c r="N29" i="23"/>
  <c r="L29" i="23"/>
  <c r="J29" i="23"/>
  <c r="H29" i="23"/>
  <c r="F29" i="23"/>
  <c r="N28" i="23"/>
  <c r="L28" i="23"/>
  <c r="J28" i="23"/>
  <c r="H28" i="23"/>
  <c r="F28" i="23"/>
  <c r="N27" i="23"/>
  <c r="L27" i="23"/>
  <c r="J27" i="23"/>
  <c r="H27" i="23"/>
  <c r="F27" i="23"/>
  <c r="N26" i="23"/>
  <c r="L26" i="23"/>
  <c r="J26" i="23"/>
  <c r="H26" i="23"/>
  <c r="F26" i="23"/>
  <c r="N25" i="23"/>
  <c r="L25" i="23"/>
  <c r="J25" i="23"/>
  <c r="H25" i="23"/>
  <c r="F25" i="23"/>
  <c r="N24" i="23"/>
  <c r="L24" i="23"/>
  <c r="J24" i="23"/>
  <c r="H24" i="23"/>
  <c r="F24" i="23"/>
  <c r="N23" i="23"/>
  <c r="L23" i="23"/>
  <c r="J23" i="23"/>
  <c r="H23" i="23"/>
  <c r="F23" i="23"/>
  <c r="N22" i="23"/>
  <c r="L22" i="23"/>
  <c r="J22" i="23"/>
  <c r="H22" i="23"/>
  <c r="F22" i="23"/>
  <c r="N21" i="23"/>
  <c r="L21" i="23"/>
  <c r="J21" i="23"/>
  <c r="H21" i="23"/>
  <c r="F21" i="23"/>
  <c r="N20" i="23"/>
  <c r="L20" i="23"/>
  <c r="J20" i="23"/>
  <c r="H20" i="23"/>
  <c r="F20" i="23"/>
  <c r="N19" i="23"/>
  <c r="L19" i="23"/>
  <c r="J19" i="23"/>
  <c r="H19" i="23"/>
  <c r="F19" i="23"/>
  <c r="N18" i="23"/>
  <c r="L18" i="23"/>
  <c r="J18" i="23"/>
  <c r="H18" i="23"/>
  <c r="F18" i="23"/>
  <c r="N17" i="23"/>
  <c r="L17" i="23"/>
  <c r="J17" i="23"/>
  <c r="H17" i="23"/>
  <c r="F17" i="23"/>
  <c r="N16" i="23"/>
  <c r="L16" i="23"/>
  <c r="J16" i="23"/>
  <c r="H16" i="23"/>
  <c r="F16" i="23"/>
  <c r="N15" i="23"/>
  <c r="L15" i="23"/>
  <c r="J15" i="23"/>
  <c r="H15" i="23"/>
  <c r="F15" i="23"/>
  <c r="N14" i="23"/>
  <c r="L14" i="23"/>
  <c r="J14" i="23"/>
  <c r="H14" i="23"/>
  <c r="F14" i="23"/>
  <c r="N13" i="23"/>
  <c r="L13" i="23"/>
  <c r="J13" i="23"/>
  <c r="H13" i="23"/>
  <c r="F13" i="23"/>
  <c r="N12" i="23"/>
  <c r="L12" i="23"/>
  <c r="J12" i="23"/>
  <c r="H12" i="23"/>
  <c r="F12" i="23"/>
  <c r="N11" i="23"/>
  <c r="L11" i="23"/>
  <c r="J11" i="23"/>
  <c r="H11" i="23"/>
  <c r="F11" i="23"/>
  <c r="N10" i="23"/>
  <c r="L10" i="23"/>
  <c r="J10" i="23"/>
  <c r="H10" i="23"/>
  <c r="F10" i="23"/>
  <c r="N9" i="23"/>
  <c r="L9" i="23"/>
  <c r="J9" i="23"/>
  <c r="H9" i="23"/>
  <c r="F9" i="23"/>
  <c r="N8" i="23"/>
  <c r="L8" i="23"/>
  <c r="J8" i="23"/>
  <c r="H8" i="23"/>
  <c r="F8" i="23"/>
  <c r="N7" i="23"/>
  <c r="L7" i="23"/>
  <c r="J7" i="23"/>
  <c r="H7" i="23"/>
  <c r="F7" i="23"/>
  <c r="N6" i="23"/>
  <c r="L6" i="23"/>
  <c r="J6" i="23"/>
  <c r="H6" i="23"/>
  <c r="F6" i="23"/>
  <c r="N5" i="23"/>
  <c r="L5" i="23"/>
  <c r="J5" i="23"/>
  <c r="H5" i="23"/>
  <c r="F5" i="23"/>
  <c r="N4" i="23"/>
  <c r="L4" i="23"/>
  <c r="J4" i="23"/>
  <c r="H4" i="23"/>
  <c r="F4" i="23"/>
  <c r="P3" i="23"/>
  <c r="O3" i="23"/>
  <c r="N3" i="23"/>
  <c r="M3" i="23"/>
  <c r="L3" i="23"/>
  <c r="K3" i="23"/>
  <c r="J3" i="23"/>
  <c r="I3" i="23"/>
  <c r="H3" i="23"/>
  <c r="G3" i="23"/>
  <c r="F3" i="23"/>
  <c r="E3" i="23"/>
  <c r="C3" i="23"/>
  <c r="P35" i="22"/>
  <c r="O35" i="22"/>
  <c r="N35" i="22"/>
  <c r="L35" i="22"/>
  <c r="J35" i="22"/>
  <c r="H35" i="22"/>
  <c r="F35" i="22"/>
  <c r="P34" i="22"/>
  <c r="O34" i="22"/>
  <c r="N34" i="22"/>
  <c r="L34" i="22"/>
  <c r="J34" i="22"/>
  <c r="H34" i="22"/>
  <c r="F34" i="22"/>
  <c r="P33" i="22"/>
  <c r="O33" i="22"/>
  <c r="N33" i="22"/>
  <c r="L33" i="22"/>
  <c r="J33" i="22"/>
  <c r="H33" i="22"/>
  <c r="F33" i="22"/>
  <c r="P32" i="22"/>
  <c r="O32" i="22"/>
  <c r="N32" i="22"/>
  <c r="L32" i="22"/>
  <c r="J32" i="22"/>
  <c r="H32" i="22"/>
  <c r="F32" i="22"/>
  <c r="P31" i="22"/>
  <c r="O31" i="22"/>
  <c r="N31" i="22"/>
  <c r="L31" i="22"/>
  <c r="J31" i="22"/>
  <c r="H31" i="22"/>
  <c r="F31" i="22"/>
  <c r="P30" i="22"/>
  <c r="O30" i="22"/>
  <c r="N30" i="22"/>
  <c r="L30" i="22"/>
  <c r="J30" i="22"/>
  <c r="H30" i="22"/>
  <c r="F30" i="22"/>
  <c r="P29" i="22"/>
  <c r="O29" i="22"/>
  <c r="N29" i="22"/>
  <c r="L29" i="22"/>
  <c r="J29" i="22"/>
  <c r="H29" i="22"/>
  <c r="F29" i="22"/>
  <c r="P28" i="22"/>
  <c r="O28" i="22"/>
  <c r="N28" i="22"/>
  <c r="L28" i="22"/>
  <c r="J28" i="22"/>
  <c r="H28" i="22"/>
  <c r="F28" i="22"/>
  <c r="P27" i="22"/>
  <c r="O27" i="22"/>
  <c r="N27" i="22"/>
  <c r="L27" i="22"/>
  <c r="J27" i="22"/>
  <c r="H27" i="22"/>
  <c r="F27" i="22"/>
  <c r="P26" i="22"/>
  <c r="O26" i="22"/>
  <c r="N26" i="22"/>
  <c r="L26" i="22"/>
  <c r="J26" i="22"/>
  <c r="H26" i="22"/>
  <c r="F26" i="22"/>
  <c r="P25" i="22"/>
  <c r="O25" i="22"/>
  <c r="N25" i="22"/>
  <c r="L25" i="22"/>
  <c r="J25" i="22"/>
  <c r="H25" i="22"/>
  <c r="F25" i="22"/>
  <c r="P24" i="22"/>
  <c r="O24" i="22"/>
  <c r="N24" i="22"/>
  <c r="L24" i="22"/>
  <c r="J24" i="22"/>
  <c r="H24" i="22"/>
  <c r="F24" i="22"/>
  <c r="P23" i="22"/>
  <c r="O23" i="22"/>
  <c r="N23" i="22"/>
  <c r="L23" i="22"/>
  <c r="J23" i="22"/>
  <c r="H23" i="22"/>
  <c r="F23" i="22"/>
  <c r="P22" i="22"/>
  <c r="O22" i="22"/>
  <c r="N22" i="22"/>
  <c r="L22" i="22"/>
  <c r="J22" i="22"/>
  <c r="H22" i="22"/>
  <c r="F22" i="22"/>
  <c r="P21" i="22"/>
  <c r="O21" i="22"/>
  <c r="N21" i="22"/>
  <c r="M21" i="22"/>
  <c r="L21" i="22"/>
  <c r="K21" i="22"/>
  <c r="J21" i="22"/>
  <c r="I21" i="22"/>
  <c r="H21" i="22"/>
  <c r="G21" i="22"/>
  <c r="F21" i="22"/>
  <c r="E21" i="22"/>
  <c r="C21" i="22"/>
  <c r="N15" i="22"/>
  <c r="L15" i="22"/>
  <c r="J15" i="22"/>
  <c r="H15" i="22"/>
  <c r="F15" i="22"/>
  <c r="N14" i="22"/>
  <c r="L14" i="22"/>
  <c r="J14" i="22"/>
  <c r="H14" i="22"/>
  <c r="F14" i="22"/>
  <c r="N13" i="22"/>
  <c r="L13" i="22"/>
  <c r="J13" i="22"/>
  <c r="H13" i="22"/>
  <c r="F13" i="22"/>
  <c r="N12" i="22"/>
  <c r="L12" i="22"/>
  <c r="J12" i="22"/>
  <c r="H12" i="22"/>
  <c r="F12" i="22"/>
  <c r="N11" i="22"/>
  <c r="L11" i="22"/>
  <c r="J11" i="22"/>
  <c r="H11" i="22"/>
  <c r="F11" i="22"/>
  <c r="N10" i="22"/>
  <c r="L10" i="22"/>
  <c r="J10" i="22"/>
  <c r="H10" i="22"/>
  <c r="F10" i="22"/>
  <c r="N9" i="22"/>
  <c r="L9" i="22"/>
  <c r="J9" i="22"/>
  <c r="H9" i="22"/>
  <c r="F9" i="22"/>
  <c r="N8" i="22"/>
  <c r="L8" i="22"/>
  <c r="J8" i="22"/>
  <c r="H8" i="22"/>
  <c r="F8" i="22"/>
  <c r="N7" i="22"/>
  <c r="L7" i="22"/>
  <c r="J7" i="22"/>
  <c r="H7" i="22"/>
  <c r="F7" i="22"/>
  <c r="N6" i="22"/>
  <c r="L6" i="22"/>
  <c r="J6" i="22"/>
  <c r="H6" i="22"/>
  <c r="F6" i="22"/>
  <c r="N5" i="22"/>
  <c r="L5" i="22"/>
  <c r="J5" i="22"/>
  <c r="H5" i="22"/>
  <c r="F5" i="22"/>
  <c r="N4" i="22"/>
  <c r="L4" i="22"/>
  <c r="J4" i="22"/>
  <c r="H4" i="22"/>
  <c r="F4" i="22"/>
  <c r="P3" i="22"/>
  <c r="O3" i="22"/>
  <c r="N3" i="22"/>
  <c r="M3" i="22"/>
  <c r="L3" i="22"/>
  <c r="K3" i="22"/>
  <c r="J3" i="22"/>
  <c r="I3" i="22"/>
  <c r="H3" i="22"/>
  <c r="G3" i="22"/>
  <c r="F3" i="22"/>
  <c r="E3" i="22"/>
  <c r="C3" i="22"/>
  <c r="P35" i="21"/>
  <c r="O35" i="21"/>
  <c r="N35" i="21"/>
  <c r="L35" i="21"/>
  <c r="J35" i="21"/>
  <c r="H35" i="21"/>
  <c r="F35" i="21"/>
  <c r="P34" i="21"/>
  <c r="O34" i="21"/>
  <c r="N34" i="21"/>
  <c r="L34" i="21"/>
  <c r="J34" i="21"/>
  <c r="H34" i="21"/>
  <c r="F34" i="21"/>
  <c r="P33" i="21"/>
  <c r="O33" i="21"/>
  <c r="N33" i="21"/>
  <c r="L33" i="21"/>
  <c r="J33" i="21"/>
  <c r="H33" i="21"/>
  <c r="F33" i="21"/>
  <c r="P32" i="21"/>
  <c r="O32" i="21"/>
  <c r="N32" i="21"/>
  <c r="L32" i="21"/>
  <c r="J32" i="21"/>
  <c r="H32" i="21"/>
  <c r="F32" i="21"/>
  <c r="P31" i="21"/>
  <c r="O31" i="21"/>
  <c r="N31" i="21"/>
  <c r="L31" i="21"/>
  <c r="J31" i="21"/>
  <c r="H31" i="21"/>
  <c r="F31" i="21"/>
  <c r="P30" i="21"/>
  <c r="O30" i="21"/>
  <c r="N30" i="21"/>
  <c r="L30" i="21"/>
  <c r="J30" i="21"/>
  <c r="H30" i="21"/>
  <c r="F30" i="21"/>
  <c r="P29" i="21"/>
  <c r="O29" i="21"/>
  <c r="N29" i="21"/>
  <c r="L29" i="21"/>
  <c r="J29" i="21"/>
  <c r="H29" i="21"/>
  <c r="F29" i="21"/>
  <c r="P28" i="21"/>
  <c r="O28" i="21"/>
  <c r="N28" i="21"/>
  <c r="L28" i="21"/>
  <c r="J28" i="21"/>
  <c r="H28" i="21"/>
  <c r="F28" i="21"/>
  <c r="P27" i="21"/>
  <c r="O27" i="21"/>
  <c r="N27" i="21"/>
  <c r="L27" i="21"/>
  <c r="J27" i="21"/>
  <c r="H27" i="21"/>
  <c r="F27" i="21"/>
  <c r="P26" i="21"/>
  <c r="O26" i="21"/>
  <c r="N26" i="21"/>
  <c r="L26" i="21"/>
  <c r="J26" i="21"/>
  <c r="H26" i="21"/>
  <c r="F26" i="21"/>
  <c r="P25" i="21"/>
  <c r="O25" i="21"/>
  <c r="N25" i="21"/>
  <c r="L25" i="21"/>
  <c r="J25" i="21"/>
  <c r="H25" i="21"/>
  <c r="F25" i="21"/>
  <c r="P24" i="21"/>
  <c r="O24" i="21"/>
  <c r="N24" i="21"/>
  <c r="L24" i="21"/>
  <c r="J24" i="21"/>
  <c r="H24" i="21"/>
  <c r="F24" i="21"/>
  <c r="P23" i="21"/>
  <c r="O23" i="21"/>
  <c r="N23" i="21"/>
  <c r="L23" i="21"/>
  <c r="J23" i="21"/>
  <c r="H23" i="21"/>
  <c r="F23" i="21"/>
  <c r="P22" i="21"/>
  <c r="O22" i="21"/>
  <c r="N22" i="21"/>
  <c r="L22" i="21"/>
  <c r="J22" i="21"/>
  <c r="H22" i="21"/>
  <c r="F22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C21" i="21"/>
  <c r="N15" i="21"/>
  <c r="L15" i="21"/>
  <c r="J15" i="21"/>
  <c r="H15" i="21"/>
  <c r="F15" i="21"/>
  <c r="N14" i="21"/>
  <c r="L14" i="21"/>
  <c r="J14" i="21"/>
  <c r="H14" i="21"/>
  <c r="F14" i="21"/>
  <c r="N13" i="21"/>
  <c r="L13" i="21"/>
  <c r="J13" i="21"/>
  <c r="H13" i="21"/>
  <c r="F13" i="21"/>
  <c r="N12" i="21"/>
  <c r="L12" i="21"/>
  <c r="J12" i="21"/>
  <c r="H12" i="21"/>
  <c r="F12" i="21"/>
  <c r="N11" i="21"/>
  <c r="L11" i="21"/>
  <c r="J11" i="21"/>
  <c r="H11" i="21"/>
  <c r="F11" i="21"/>
  <c r="N10" i="21"/>
  <c r="L10" i="21"/>
  <c r="J10" i="21"/>
  <c r="H10" i="21"/>
  <c r="F10" i="21"/>
  <c r="N9" i="21"/>
  <c r="L9" i="21"/>
  <c r="J9" i="21"/>
  <c r="H9" i="21"/>
  <c r="F9" i="21"/>
  <c r="N8" i="21"/>
  <c r="L8" i="21"/>
  <c r="J8" i="21"/>
  <c r="H8" i="21"/>
  <c r="F8" i="21"/>
  <c r="N7" i="21"/>
  <c r="L7" i="21"/>
  <c r="J7" i="21"/>
  <c r="H7" i="21"/>
  <c r="F7" i="21"/>
  <c r="N6" i="21"/>
  <c r="L6" i="21"/>
  <c r="J6" i="21"/>
  <c r="H6" i="21"/>
  <c r="F6" i="21"/>
  <c r="N5" i="21"/>
  <c r="L5" i="21"/>
  <c r="J5" i="21"/>
  <c r="H5" i="21"/>
  <c r="F5" i="21"/>
  <c r="N4" i="21"/>
  <c r="L4" i="21"/>
  <c r="J4" i="21"/>
  <c r="H4" i="21"/>
  <c r="F4" i="21"/>
  <c r="P3" i="21"/>
  <c r="O3" i="21"/>
  <c r="N3" i="21"/>
  <c r="M3" i="21"/>
  <c r="L3" i="21"/>
  <c r="K3" i="21"/>
  <c r="J3" i="21"/>
  <c r="I3" i="21"/>
  <c r="H3" i="21"/>
  <c r="G3" i="21"/>
  <c r="F3" i="21"/>
  <c r="E3" i="21"/>
  <c r="C3" i="21"/>
  <c r="P34" i="20"/>
  <c r="O34" i="20"/>
  <c r="N34" i="20"/>
  <c r="L34" i="20"/>
  <c r="J34" i="20"/>
  <c r="H34" i="20"/>
  <c r="F34" i="20"/>
  <c r="P33" i="20"/>
  <c r="O33" i="20"/>
  <c r="N33" i="20"/>
  <c r="L33" i="20"/>
  <c r="J33" i="20"/>
  <c r="H33" i="20"/>
  <c r="F33" i="20"/>
  <c r="P32" i="20"/>
  <c r="O32" i="20"/>
  <c r="N32" i="20"/>
  <c r="L32" i="20"/>
  <c r="J32" i="20"/>
  <c r="H32" i="20"/>
  <c r="F32" i="20"/>
  <c r="P31" i="20"/>
  <c r="O31" i="20"/>
  <c r="N31" i="20"/>
  <c r="L31" i="20"/>
  <c r="J31" i="20"/>
  <c r="H31" i="20"/>
  <c r="F31" i="20"/>
  <c r="P30" i="20"/>
  <c r="O30" i="20"/>
  <c r="N30" i="20"/>
  <c r="L30" i="20"/>
  <c r="J30" i="20"/>
  <c r="H30" i="20"/>
  <c r="F30" i="20"/>
  <c r="P29" i="20"/>
  <c r="O29" i="20"/>
  <c r="N29" i="20"/>
  <c r="L29" i="20"/>
  <c r="J29" i="20"/>
  <c r="H29" i="20"/>
  <c r="F29" i="20"/>
  <c r="P28" i="20"/>
  <c r="O28" i="20"/>
  <c r="N28" i="20"/>
  <c r="L28" i="20"/>
  <c r="J28" i="20"/>
  <c r="H28" i="20"/>
  <c r="F28" i="20"/>
  <c r="P27" i="20"/>
  <c r="O27" i="20"/>
  <c r="N27" i="20"/>
  <c r="L27" i="20"/>
  <c r="J27" i="20"/>
  <c r="H27" i="20"/>
  <c r="F27" i="20"/>
  <c r="P26" i="20"/>
  <c r="O26" i="20"/>
  <c r="N26" i="20"/>
  <c r="L26" i="20"/>
  <c r="J26" i="20"/>
  <c r="H26" i="20"/>
  <c r="F26" i="20"/>
  <c r="P25" i="20"/>
  <c r="O25" i="20"/>
  <c r="N25" i="20"/>
  <c r="L25" i="20"/>
  <c r="J25" i="20"/>
  <c r="H25" i="20"/>
  <c r="F25" i="20"/>
  <c r="P24" i="20"/>
  <c r="O24" i="20"/>
  <c r="N24" i="20"/>
  <c r="L24" i="20"/>
  <c r="J24" i="20"/>
  <c r="H24" i="20"/>
  <c r="F24" i="20"/>
  <c r="P23" i="20"/>
  <c r="O23" i="20"/>
  <c r="N23" i="20"/>
  <c r="L23" i="20"/>
  <c r="J23" i="20"/>
  <c r="H23" i="20"/>
  <c r="F23" i="20"/>
  <c r="P22" i="20"/>
  <c r="O22" i="20"/>
  <c r="N22" i="20"/>
  <c r="L22" i="20"/>
  <c r="J22" i="20"/>
  <c r="H22" i="20"/>
  <c r="F22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C21" i="20"/>
  <c r="N16" i="20"/>
  <c r="L16" i="20"/>
  <c r="J16" i="20"/>
  <c r="H16" i="20"/>
  <c r="F16" i="20"/>
  <c r="N15" i="20"/>
  <c r="L15" i="20"/>
  <c r="J15" i="20"/>
  <c r="H15" i="20"/>
  <c r="F15" i="20"/>
  <c r="N14" i="20"/>
  <c r="L14" i="20"/>
  <c r="J14" i="20"/>
  <c r="H14" i="20"/>
  <c r="F14" i="20"/>
  <c r="N13" i="20"/>
  <c r="L13" i="20"/>
  <c r="J13" i="20"/>
  <c r="H13" i="20"/>
  <c r="F13" i="20"/>
  <c r="N12" i="20"/>
  <c r="L12" i="20"/>
  <c r="J12" i="20"/>
  <c r="H12" i="20"/>
  <c r="F12" i="20"/>
  <c r="N11" i="20"/>
  <c r="L11" i="20"/>
  <c r="J11" i="20"/>
  <c r="H11" i="20"/>
  <c r="F11" i="20"/>
  <c r="N10" i="20"/>
  <c r="L10" i="20"/>
  <c r="J10" i="20"/>
  <c r="H10" i="20"/>
  <c r="F10" i="20"/>
  <c r="N9" i="20"/>
  <c r="L9" i="20"/>
  <c r="J9" i="20"/>
  <c r="H9" i="20"/>
  <c r="F9" i="20"/>
  <c r="N8" i="20"/>
  <c r="L8" i="20"/>
  <c r="J8" i="20"/>
  <c r="H8" i="20"/>
  <c r="F8" i="20"/>
  <c r="N7" i="20"/>
  <c r="L7" i="20"/>
  <c r="J7" i="20"/>
  <c r="H7" i="20"/>
  <c r="F7" i="20"/>
  <c r="N6" i="20"/>
  <c r="L6" i="20"/>
  <c r="J6" i="20"/>
  <c r="H6" i="20"/>
  <c r="F6" i="20"/>
  <c r="N5" i="20"/>
  <c r="L5" i="20"/>
  <c r="J5" i="20"/>
  <c r="H5" i="20"/>
  <c r="F5" i="20"/>
  <c r="N4" i="20"/>
  <c r="L4" i="20"/>
  <c r="J4" i="20"/>
  <c r="H4" i="20"/>
  <c r="F4" i="20"/>
  <c r="P3" i="20"/>
  <c r="O3" i="20"/>
  <c r="N3" i="20"/>
  <c r="M3" i="20"/>
  <c r="L3" i="20"/>
  <c r="K3" i="20"/>
  <c r="J3" i="20"/>
  <c r="I3" i="20"/>
  <c r="H3" i="20"/>
  <c r="G3" i="20"/>
  <c r="F3" i="20"/>
  <c r="E3" i="20"/>
  <c r="C3" i="20"/>
  <c r="P49" i="19"/>
  <c r="O49" i="19"/>
  <c r="N49" i="19"/>
  <c r="L49" i="19"/>
  <c r="J49" i="19"/>
  <c r="H49" i="19"/>
  <c r="F49" i="19"/>
  <c r="P48" i="19"/>
  <c r="O48" i="19"/>
  <c r="N48" i="19"/>
  <c r="L48" i="19"/>
  <c r="J48" i="19"/>
  <c r="H48" i="19"/>
  <c r="F48" i="19"/>
  <c r="P47" i="19"/>
  <c r="O47" i="19"/>
  <c r="N47" i="19"/>
  <c r="L47" i="19"/>
  <c r="J47" i="19"/>
  <c r="H47" i="19"/>
  <c r="F47" i="19"/>
  <c r="P46" i="19"/>
  <c r="O46" i="19"/>
  <c r="N46" i="19"/>
  <c r="L46" i="19"/>
  <c r="J46" i="19"/>
  <c r="H46" i="19"/>
  <c r="F46" i="19"/>
  <c r="P45" i="19"/>
  <c r="O45" i="19"/>
  <c r="N45" i="19"/>
  <c r="L45" i="19"/>
  <c r="J45" i="19"/>
  <c r="H45" i="19"/>
  <c r="F45" i="19"/>
  <c r="P44" i="19"/>
  <c r="O44" i="19"/>
  <c r="N44" i="19"/>
  <c r="L44" i="19"/>
  <c r="J44" i="19"/>
  <c r="H44" i="19"/>
  <c r="F44" i="19"/>
  <c r="P43" i="19"/>
  <c r="O43" i="19"/>
  <c r="N43" i="19"/>
  <c r="L43" i="19"/>
  <c r="J43" i="19"/>
  <c r="H43" i="19"/>
  <c r="F43" i="19"/>
  <c r="P42" i="19"/>
  <c r="O42" i="19"/>
  <c r="N42" i="19"/>
  <c r="L42" i="19"/>
  <c r="J42" i="19"/>
  <c r="H42" i="19"/>
  <c r="F42" i="19"/>
  <c r="P41" i="19"/>
  <c r="O41" i="19"/>
  <c r="N41" i="19"/>
  <c r="L41" i="19"/>
  <c r="J41" i="19"/>
  <c r="H41" i="19"/>
  <c r="F41" i="19"/>
  <c r="P40" i="19"/>
  <c r="O40" i="19"/>
  <c r="N40" i="19"/>
  <c r="L40" i="19"/>
  <c r="J40" i="19"/>
  <c r="H40" i="19"/>
  <c r="F40" i="19"/>
  <c r="P39" i="19"/>
  <c r="O39" i="19"/>
  <c r="N39" i="19"/>
  <c r="L39" i="19"/>
  <c r="J39" i="19"/>
  <c r="H39" i="19"/>
  <c r="F39" i="19"/>
  <c r="P38" i="19"/>
  <c r="O38" i="19"/>
  <c r="N38" i="19"/>
  <c r="L38" i="19"/>
  <c r="J38" i="19"/>
  <c r="H38" i="19"/>
  <c r="F38" i="19"/>
  <c r="P37" i="19"/>
  <c r="O37" i="19"/>
  <c r="N37" i="19"/>
  <c r="L37" i="19"/>
  <c r="J37" i="19"/>
  <c r="H37" i="19"/>
  <c r="F37" i="19"/>
  <c r="P36" i="19"/>
  <c r="O36" i="19"/>
  <c r="N36" i="19"/>
  <c r="L36" i="19"/>
  <c r="J36" i="19"/>
  <c r="H36" i="19"/>
  <c r="F36" i="19"/>
  <c r="P35" i="19"/>
  <c r="O35" i="19"/>
  <c r="N35" i="19"/>
  <c r="L35" i="19"/>
  <c r="J35" i="19"/>
  <c r="H35" i="19"/>
  <c r="F35" i="19"/>
  <c r="P34" i="19"/>
  <c r="O34" i="19"/>
  <c r="N34" i="19"/>
  <c r="L34" i="19"/>
  <c r="J34" i="19"/>
  <c r="H34" i="19"/>
  <c r="F34" i="19"/>
  <c r="P33" i="19"/>
  <c r="O33" i="19"/>
  <c r="N33" i="19"/>
  <c r="L33" i="19"/>
  <c r="J33" i="19"/>
  <c r="H33" i="19"/>
  <c r="F33" i="19"/>
  <c r="P32" i="19"/>
  <c r="O32" i="19"/>
  <c r="N32" i="19"/>
  <c r="L32" i="19"/>
  <c r="J32" i="19"/>
  <c r="H32" i="19"/>
  <c r="F32" i="19"/>
  <c r="P31" i="19"/>
  <c r="O31" i="19"/>
  <c r="N31" i="19"/>
  <c r="L31" i="19"/>
  <c r="J31" i="19"/>
  <c r="H31" i="19"/>
  <c r="F31" i="19"/>
  <c r="P30" i="19"/>
  <c r="O30" i="19"/>
  <c r="N30" i="19"/>
  <c r="L30" i="19"/>
  <c r="J30" i="19"/>
  <c r="H30" i="19"/>
  <c r="F30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C29" i="19"/>
  <c r="P23" i="19"/>
  <c r="O23" i="19"/>
  <c r="N23" i="19"/>
  <c r="L23" i="19"/>
  <c r="J23" i="19"/>
  <c r="H23" i="19"/>
  <c r="F23" i="19"/>
  <c r="P22" i="19"/>
  <c r="O22" i="19"/>
  <c r="N22" i="19"/>
  <c r="L22" i="19"/>
  <c r="J22" i="19"/>
  <c r="H22" i="19"/>
  <c r="F22" i="19"/>
  <c r="P21" i="19"/>
  <c r="O21" i="19"/>
  <c r="N21" i="19"/>
  <c r="L21" i="19"/>
  <c r="J21" i="19"/>
  <c r="H21" i="19"/>
  <c r="F21" i="19"/>
  <c r="P20" i="19"/>
  <c r="O20" i="19"/>
  <c r="N20" i="19"/>
  <c r="L20" i="19"/>
  <c r="J20" i="19"/>
  <c r="H20" i="19"/>
  <c r="F20" i="19"/>
  <c r="P19" i="19"/>
  <c r="O19" i="19"/>
  <c r="N19" i="19"/>
  <c r="L19" i="19"/>
  <c r="J19" i="19"/>
  <c r="H19" i="19"/>
  <c r="F19" i="19"/>
  <c r="P18" i="19"/>
  <c r="O18" i="19"/>
  <c r="N18" i="19"/>
  <c r="L18" i="19"/>
  <c r="J18" i="19"/>
  <c r="H18" i="19"/>
  <c r="F18" i="19"/>
  <c r="P17" i="19"/>
  <c r="O17" i="19"/>
  <c r="N17" i="19"/>
  <c r="L17" i="19"/>
  <c r="J17" i="19"/>
  <c r="H17" i="19"/>
  <c r="F17" i="19"/>
  <c r="P16" i="19"/>
  <c r="O16" i="19"/>
  <c r="N16" i="19"/>
  <c r="L16" i="19"/>
  <c r="J16" i="19"/>
  <c r="H16" i="19"/>
  <c r="F16" i="19"/>
  <c r="P15" i="19"/>
  <c r="O15" i="19"/>
  <c r="N15" i="19"/>
  <c r="L15" i="19"/>
  <c r="J15" i="19"/>
  <c r="H15" i="19"/>
  <c r="F15" i="19"/>
  <c r="P14" i="19"/>
  <c r="O14" i="19"/>
  <c r="N14" i="19"/>
  <c r="L14" i="19"/>
  <c r="J14" i="19"/>
  <c r="H14" i="19"/>
  <c r="F14" i="19"/>
  <c r="P13" i="19"/>
  <c r="O13" i="19"/>
  <c r="N13" i="19"/>
  <c r="L13" i="19"/>
  <c r="J13" i="19"/>
  <c r="H13" i="19"/>
  <c r="F13" i="19"/>
  <c r="P12" i="19"/>
  <c r="O12" i="19"/>
  <c r="N12" i="19"/>
  <c r="L12" i="19"/>
  <c r="J12" i="19"/>
  <c r="H12" i="19"/>
  <c r="F12" i="19"/>
  <c r="P11" i="19"/>
  <c r="O11" i="19"/>
  <c r="N11" i="19"/>
  <c r="L11" i="19"/>
  <c r="J11" i="19"/>
  <c r="H11" i="19"/>
  <c r="F11" i="19"/>
  <c r="P10" i="19"/>
  <c r="O10" i="19"/>
  <c r="N10" i="19"/>
  <c r="L10" i="19"/>
  <c r="J10" i="19"/>
  <c r="H10" i="19"/>
  <c r="F10" i="19"/>
  <c r="P9" i="19"/>
  <c r="O9" i="19"/>
  <c r="N9" i="19"/>
  <c r="L9" i="19"/>
  <c r="J9" i="19"/>
  <c r="H9" i="19"/>
  <c r="F9" i="19"/>
  <c r="P8" i="19"/>
  <c r="O8" i="19"/>
  <c r="N8" i="19"/>
  <c r="L8" i="19"/>
  <c r="J8" i="19"/>
  <c r="H8" i="19"/>
  <c r="F8" i="19"/>
  <c r="P7" i="19"/>
  <c r="O7" i="19"/>
  <c r="N7" i="19"/>
  <c r="L7" i="19"/>
  <c r="J7" i="19"/>
  <c r="H7" i="19"/>
  <c r="F7" i="19"/>
  <c r="P6" i="19"/>
  <c r="O6" i="19"/>
  <c r="N6" i="19"/>
  <c r="L6" i="19"/>
  <c r="J6" i="19"/>
  <c r="H6" i="19"/>
  <c r="F6" i="19"/>
  <c r="P5" i="19"/>
  <c r="O5" i="19"/>
  <c r="N5" i="19"/>
  <c r="L5" i="19"/>
  <c r="J5" i="19"/>
  <c r="H5" i="19"/>
  <c r="F5" i="19"/>
  <c r="P4" i="19"/>
  <c r="O4" i="19"/>
  <c r="N4" i="19"/>
  <c r="L4" i="19"/>
  <c r="J4" i="19"/>
  <c r="H4" i="19"/>
  <c r="F4" i="19"/>
  <c r="P3" i="19"/>
  <c r="O3" i="19"/>
  <c r="N3" i="19"/>
  <c r="M3" i="19"/>
  <c r="L3" i="19"/>
  <c r="K3" i="19"/>
  <c r="J3" i="19"/>
  <c r="I3" i="19"/>
  <c r="H3" i="19"/>
  <c r="G3" i="19"/>
  <c r="F3" i="19"/>
  <c r="E3" i="19"/>
  <c r="C3" i="19"/>
  <c r="P55" i="18"/>
  <c r="O55" i="18"/>
  <c r="N55" i="18"/>
  <c r="L55" i="18"/>
  <c r="J55" i="18"/>
  <c r="H55" i="18"/>
  <c r="F55" i="18"/>
  <c r="P54" i="18"/>
  <c r="O54" i="18"/>
  <c r="N54" i="18"/>
  <c r="L54" i="18"/>
  <c r="J54" i="18"/>
  <c r="H54" i="18"/>
  <c r="F54" i="18"/>
  <c r="P53" i="18"/>
  <c r="O53" i="18"/>
  <c r="N53" i="18"/>
  <c r="L53" i="18"/>
  <c r="J53" i="18"/>
  <c r="H53" i="18"/>
  <c r="F53" i="18"/>
  <c r="P52" i="18"/>
  <c r="O52" i="18"/>
  <c r="N52" i="18"/>
  <c r="L52" i="18"/>
  <c r="J52" i="18"/>
  <c r="H52" i="18"/>
  <c r="F52" i="18"/>
  <c r="P51" i="18"/>
  <c r="O51" i="18"/>
  <c r="N51" i="18"/>
  <c r="L51" i="18"/>
  <c r="J51" i="18"/>
  <c r="H51" i="18"/>
  <c r="F51" i="18"/>
  <c r="P50" i="18"/>
  <c r="O50" i="18"/>
  <c r="N50" i="18"/>
  <c r="L50" i="18"/>
  <c r="J50" i="18"/>
  <c r="H50" i="18"/>
  <c r="F50" i="18"/>
  <c r="P49" i="18"/>
  <c r="O49" i="18"/>
  <c r="N49" i="18"/>
  <c r="L49" i="18"/>
  <c r="J49" i="18"/>
  <c r="H49" i="18"/>
  <c r="F49" i="18"/>
  <c r="P48" i="18"/>
  <c r="O48" i="18"/>
  <c r="N48" i="18"/>
  <c r="L48" i="18"/>
  <c r="J48" i="18"/>
  <c r="H48" i="18"/>
  <c r="F48" i="18"/>
  <c r="P47" i="18"/>
  <c r="O47" i="18"/>
  <c r="N47" i="18"/>
  <c r="L47" i="18"/>
  <c r="J47" i="18"/>
  <c r="H47" i="18"/>
  <c r="F47" i="18"/>
  <c r="P46" i="18"/>
  <c r="O46" i="18"/>
  <c r="N46" i="18"/>
  <c r="L46" i="18"/>
  <c r="J46" i="18"/>
  <c r="H46" i="18"/>
  <c r="F46" i="18"/>
  <c r="P45" i="18"/>
  <c r="O45" i="18"/>
  <c r="N45" i="18"/>
  <c r="L45" i="18"/>
  <c r="J45" i="18"/>
  <c r="H45" i="18"/>
  <c r="F45" i="18"/>
  <c r="P44" i="18"/>
  <c r="O44" i="18"/>
  <c r="N44" i="18"/>
  <c r="L44" i="18"/>
  <c r="J44" i="18"/>
  <c r="H44" i="18"/>
  <c r="F44" i="18"/>
  <c r="P43" i="18"/>
  <c r="O43" i="18"/>
  <c r="N43" i="18"/>
  <c r="L43" i="18"/>
  <c r="J43" i="18"/>
  <c r="H43" i="18"/>
  <c r="F43" i="18"/>
  <c r="P42" i="18"/>
  <c r="O42" i="18"/>
  <c r="N42" i="18"/>
  <c r="L42" i="18"/>
  <c r="J42" i="18"/>
  <c r="H42" i="18"/>
  <c r="F42" i="18"/>
  <c r="P41" i="18"/>
  <c r="O41" i="18"/>
  <c r="N41" i="18"/>
  <c r="L41" i="18"/>
  <c r="J41" i="18"/>
  <c r="H41" i="18"/>
  <c r="F41" i="18"/>
  <c r="P40" i="18"/>
  <c r="O40" i="18"/>
  <c r="N40" i="18"/>
  <c r="L40" i="18"/>
  <c r="J40" i="18"/>
  <c r="H40" i="18"/>
  <c r="F40" i="18"/>
  <c r="P39" i="18"/>
  <c r="O39" i="18"/>
  <c r="N39" i="18"/>
  <c r="L39" i="18"/>
  <c r="J39" i="18"/>
  <c r="H39" i="18"/>
  <c r="F39" i="18"/>
  <c r="P38" i="18"/>
  <c r="O38" i="18"/>
  <c r="N38" i="18"/>
  <c r="L38" i="18"/>
  <c r="J38" i="18"/>
  <c r="H38" i="18"/>
  <c r="F38" i="18"/>
  <c r="P37" i="18"/>
  <c r="O37" i="18"/>
  <c r="N37" i="18"/>
  <c r="L37" i="18"/>
  <c r="J37" i="18"/>
  <c r="H37" i="18"/>
  <c r="F37" i="18"/>
  <c r="P36" i="18"/>
  <c r="O36" i="18"/>
  <c r="N36" i="18"/>
  <c r="L36" i="18"/>
  <c r="J36" i="18"/>
  <c r="H36" i="18"/>
  <c r="F36" i="18"/>
  <c r="P35" i="18"/>
  <c r="O35" i="18"/>
  <c r="N35" i="18"/>
  <c r="L35" i="18"/>
  <c r="J35" i="18"/>
  <c r="H35" i="18"/>
  <c r="F35" i="18"/>
  <c r="P34" i="18"/>
  <c r="O34" i="18"/>
  <c r="N34" i="18"/>
  <c r="L34" i="18"/>
  <c r="J34" i="18"/>
  <c r="H34" i="18"/>
  <c r="F34" i="18"/>
  <c r="P33" i="18"/>
  <c r="O33" i="18"/>
  <c r="N33" i="18"/>
  <c r="L33" i="18"/>
  <c r="J33" i="18"/>
  <c r="H33" i="18"/>
  <c r="F33" i="18"/>
  <c r="P32" i="18"/>
  <c r="O32" i="18"/>
  <c r="N32" i="18"/>
  <c r="L32" i="18"/>
  <c r="J32" i="18"/>
  <c r="H32" i="18"/>
  <c r="F32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C31" i="18"/>
  <c r="P26" i="18"/>
  <c r="O26" i="18"/>
  <c r="N26" i="18"/>
  <c r="L26" i="18"/>
  <c r="J26" i="18"/>
  <c r="H26" i="18"/>
  <c r="F26" i="18"/>
  <c r="P25" i="18"/>
  <c r="O25" i="18"/>
  <c r="N25" i="18"/>
  <c r="L25" i="18"/>
  <c r="J25" i="18"/>
  <c r="H25" i="18"/>
  <c r="F25" i="18"/>
  <c r="P24" i="18"/>
  <c r="O24" i="18"/>
  <c r="N24" i="18"/>
  <c r="L24" i="18"/>
  <c r="J24" i="18"/>
  <c r="H24" i="18"/>
  <c r="F24" i="18"/>
  <c r="P23" i="18"/>
  <c r="O23" i="18"/>
  <c r="N23" i="18"/>
  <c r="L23" i="18"/>
  <c r="J23" i="18"/>
  <c r="H23" i="18"/>
  <c r="F23" i="18"/>
  <c r="P22" i="18"/>
  <c r="O22" i="18"/>
  <c r="N22" i="18"/>
  <c r="L22" i="18"/>
  <c r="J22" i="18"/>
  <c r="H22" i="18"/>
  <c r="F22" i="18"/>
  <c r="P21" i="18"/>
  <c r="O21" i="18"/>
  <c r="N21" i="18"/>
  <c r="L21" i="18"/>
  <c r="J21" i="18"/>
  <c r="H21" i="18"/>
  <c r="F21" i="18"/>
  <c r="P20" i="18"/>
  <c r="O20" i="18"/>
  <c r="N20" i="18"/>
  <c r="L20" i="18"/>
  <c r="J20" i="18"/>
  <c r="H20" i="18"/>
  <c r="F20" i="18"/>
  <c r="P19" i="18"/>
  <c r="O19" i="18"/>
  <c r="N19" i="18"/>
  <c r="L19" i="18"/>
  <c r="J19" i="18"/>
  <c r="H19" i="18"/>
  <c r="F19" i="18"/>
  <c r="P18" i="18"/>
  <c r="O18" i="18"/>
  <c r="N18" i="18"/>
  <c r="L18" i="18"/>
  <c r="J18" i="18"/>
  <c r="H18" i="18"/>
  <c r="F18" i="18"/>
  <c r="P17" i="18"/>
  <c r="O17" i="18"/>
  <c r="N17" i="18"/>
  <c r="L17" i="18"/>
  <c r="J17" i="18"/>
  <c r="H17" i="18"/>
  <c r="F17" i="18"/>
  <c r="P16" i="18"/>
  <c r="O16" i="18"/>
  <c r="N16" i="18"/>
  <c r="L16" i="18"/>
  <c r="J16" i="18"/>
  <c r="H16" i="18"/>
  <c r="F16" i="18"/>
  <c r="P15" i="18"/>
  <c r="O15" i="18"/>
  <c r="N15" i="18"/>
  <c r="L15" i="18"/>
  <c r="J15" i="18"/>
  <c r="H15" i="18"/>
  <c r="F15" i="18"/>
  <c r="P14" i="18"/>
  <c r="O14" i="18"/>
  <c r="N14" i="18"/>
  <c r="L14" i="18"/>
  <c r="J14" i="18"/>
  <c r="H14" i="18"/>
  <c r="F14" i="18"/>
  <c r="P13" i="18"/>
  <c r="O13" i="18"/>
  <c r="N13" i="18"/>
  <c r="L13" i="18"/>
  <c r="J13" i="18"/>
  <c r="H13" i="18"/>
  <c r="F13" i="18"/>
  <c r="P12" i="18"/>
  <c r="O12" i="18"/>
  <c r="N12" i="18"/>
  <c r="L12" i="18"/>
  <c r="J12" i="18"/>
  <c r="H12" i="18"/>
  <c r="F12" i="18"/>
  <c r="P11" i="18"/>
  <c r="O11" i="18"/>
  <c r="N11" i="18"/>
  <c r="L11" i="18"/>
  <c r="J11" i="18"/>
  <c r="H11" i="18"/>
  <c r="F11" i="18"/>
  <c r="P10" i="18"/>
  <c r="O10" i="18"/>
  <c r="N10" i="18"/>
  <c r="L10" i="18"/>
  <c r="J10" i="18"/>
  <c r="H10" i="18"/>
  <c r="F10" i="18"/>
  <c r="P9" i="18"/>
  <c r="O9" i="18"/>
  <c r="N9" i="18"/>
  <c r="L9" i="18"/>
  <c r="J9" i="18"/>
  <c r="H9" i="18"/>
  <c r="F9" i="18"/>
  <c r="P8" i="18"/>
  <c r="O8" i="18"/>
  <c r="N8" i="18"/>
  <c r="L8" i="18"/>
  <c r="J8" i="18"/>
  <c r="H8" i="18"/>
  <c r="F8" i="18"/>
  <c r="P7" i="18"/>
  <c r="O7" i="18"/>
  <c r="N7" i="18"/>
  <c r="L7" i="18"/>
  <c r="J7" i="18"/>
  <c r="H7" i="18"/>
  <c r="F7" i="18"/>
  <c r="P6" i="18"/>
  <c r="O6" i="18"/>
  <c r="N6" i="18"/>
  <c r="L6" i="18"/>
  <c r="J6" i="18"/>
  <c r="H6" i="18"/>
  <c r="F6" i="18"/>
  <c r="P5" i="18"/>
  <c r="O5" i="18"/>
  <c r="N5" i="18"/>
  <c r="L5" i="18"/>
  <c r="J5" i="18"/>
  <c r="H5" i="18"/>
  <c r="F5" i="18"/>
  <c r="P4" i="18"/>
  <c r="O4" i="18"/>
  <c r="N4" i="18"/>
  <c r="L4" i="18"/>
  <c r="J4" i="18"/>
  <c r="H4" i="18"/>
  <c r="F4" i="18"/>
  <c r="P3" i="18"/>
  <c r="O3" i="18"/>
  <c r="N3" i="18"/>
  <c r="M3" i="18"/>
  <c r="L3" i="18"/>
  <c r="K3" i="18"/>
  <c r="J3" i="18"/>
  <c r="I3" i="18"/>
  <c r="H3" i="18"/>
  <c r="G3" i="18"/>
  <c r="F3" i="18"/>
  <c r="E3" i="18"/>
  <c r="C3" i="18"/>
  <c r="P28" i="17"/>
  <c r="O28" i="17"/>
  <c r="N28" i="17"/>
  <c r="L28" i="17"/>
  <c r="J28" i="17"/>
  <c r="H28" i="17"/>
  <c r="F28" i="17"/>
  <c r="P27" i="17"/>
  <c r="O27" i="17"/>
  <c r="N27" i="17"/>
  <c r="L27" i="17"/>
  <c r="J27" i="17"/>
  <c r="H27" i="17"/>
  <c r="F27" i="17"/>
  <c r="P26" i="17"/>
  <c r="O26" i="17"/>
  <c r="N26" i="17"/>
  <c r="L26" i="17"/>
  <c r="J26" i="17"/>
  <c r="H26" i="17"/>
  <c r="F26" i="17"/>
  <c r="P25" i="17"/>
  <c r="O25" i="17"/>
  <c r="N25" i="17"/>
  <c r="L25" i="17"/>
  <c r="J25" i="17"/>
  <c r="H25" i="17"/>
  <c r="F25" i="17"/>
  <c r="P24" i="17"/>
  <c r="O24" i="17"/>
  <c r="N24" i="17"/>
  <c r="L24" i="17"/>
  <c r="J24" i="17"/>
  <c r="H24" i="17"/>
  <c r="F24" i="17"/>
  <c r="P23" i="17"/>
  <c r="O23" i="17"/>
  <c r="N23" i="17"/>
  <c r="L23" i="17"/>
  <c r="J23" i="17"/>
  <c r="H23" i="17"/>
  <c r="F23" i="17"/>
  <c r="P22" i="17"/>
  <c r="O22" i="17"/>
  <c r="N22" i="17"/>
  <c r="L22" i="17"/>
  <c r="J22" i="17"/>
  <c r="H22" i="17"/>
  <c r="F22" i="17"/>
  <c r="P21" i="17"/>
  <c r="O21" i="17"/>
  <c r="N21" i="17"/>
  <c r="L21" i="17"/>
  <c r="J21" i="17"/>
  <c r="H21" i="17"/>
  <c r="F21" i="17"/>
  <c r="P20" i="17"/>
  <c r="O20" i="17"/>
  <c r="N20" i="17"/>
  <c r="L20" i="17"/>
  <c r="J20" i="17"/>
  <c r="H20" i="17"/>
  <c r="F20" i="17"/>
  <c r="P19" i="17"/>
  <c r="O19" i="17"/>
  <c r="N19" i="17"/>
  <c r="L19" i="17"/>
  <c r="J19" i="17"/>
  <c r="H19" i="17"/>
  <c r="F19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C18" i="17"/>
  <c r="P13" i="17"/>
  <c r="O13" i="17"/>
  <c r="N13" i="17"/>
  <c r="L13" i="17"/>
  <c r="J13" i="17"/>
  <c r="H13" i="17"/>
  <c r="F13" i="17"/>
  <c r="P12" i="17"/>
  <c r="O12" i="17"/>
  <c r="N12" i="17"/>
  <c r="L12" i="17"/>
  <c r="J12" i="17"/>
  <c r="H12" i="17"/>
  <c r="F12" i="17"/>
  <c r="P11" i="17"/>
  <c r="O11" i="17"/>
  <c r="N11" i="17"/>
  <c r="L11" i="17"/>
  <c r="J11" i="17"/>
  <c r="H11" i="17"/>
  <c r="F11" i="17"/>
  <c r="P10" i="17"/>
  <c r="O10" i="17"/>
  <c r="N10" i="17"/>
  <c r="L10" i="17"/>
  <c r="J10" i="17"/>
  <c r="H10" i="17"/>
  <c r="F10" i="17"/>
  <c r="P9" i="17"/>
  <c r="O9" i="17"/>
  <c r="N9" i="17"/>
  <c r="L9" i="17"/>
  <c r="J9" i="17"/>
  <c r="H9" i="17"/>
  <c r="F9" i="17"/>
  <c r="P8" i="17"/>
  <c r="O8" i="17"/>
  <c r="N8" i="17"/>
  <c r="L8" i="17"/>
  <c r="J8" i="17"/>
  <c r="H8" i="17"/>
  <c r="F8" i="17"/>
  <c r="P7" i="17"/>
  <c r="O7" i="17"/>
  <c r="N7" i="17"/>
  <c r="L7" i="17"/>
  <c r="J7" i="17"/>
  <c r="H7" i="17"/>
  <c r="F7" i="17"/>
  <c r="P6" i="17"/>
  <c r="O6" i="17"/>
  <c r="N6" i="17"/>
  <c r="L6" i="17"/>
  <c r="J6" i="17"/>
  <c r="H6" i="17"/>
  <c r="F6" i="17"/>
  <c r="P5" i="17"/>
  <c r="O5" i="17"/>
  <c r="N5" i="17"/>
  <c r="L5" i="17"/>
  <c r="J5" i="17"/>
  <c r="H5" i="17"/>
  <c r="F5" i="17"/>
  <c r="P4" i="17"/>
  <c r="O4" i="17"/>
  <c r="N4" i="17"/>
  <c r="L4" i="17"/>
  <c r="J4" i="17"/>
  <c r="H4" i="17"/>
  <c r="F4" i="17"/>
  <c r="P3" i="17"/>
  <c r="O3" i="17"/>
  <c r="N3" i="17"/>
  <c r="M3" i="17"/>
  <c r="L3" i="17"/>
  <c r="K3" i="17"/>
  <c r="J3" i="17"/>
  <c r="I3" i="17"/>
  <c r="H3" i="17"/>
  <c r="G3" i="17"/>
  <c r="F3" i="17"/>
  <c r="E3" i="17"/>
  <c r="C3" i="17"/>
  <c r="P66" i="16"/>
  <c r="O66" i="16"/>
  <c r="N66" i="16"/>
  <c r="L66" i="16"/>
  <c r="J66" i="16"/>
  <c r="H66" i="16"/>
  <c r="F66" i="16"/>
  <c r="P65" i="16"/>
  <c r="O65" i="16"/>
  <c r="N65" i="16"/>
  <c r="L65" i="16"/>
  <c r="J65" i="16"/>
  <c r="H65" i="16"/>
  <c r="F65" i="16"/>
  <c r="P64" i="16"/>
  <c r="O64" i="16"/>
  <c r="N64" i="16"/>
  <c r="L64" i="16"/>
  <c r="J64" i="16"/>
  <c r="H64" i="16"/>
  <c r="F64" i="16"/>
  <c r="P63" i="16"/>
  <c r="O63" i="16"/>
  <c r="N63" i="16"/>
  <c r="L63" i="16"/>
  <c r="J63" i="16"/>
  <c r="H63" i="16"/>
  <c r="F63" i="16"/>
  <c r="P62" i="16"/>
  <c r="O62" i="16"/>
  <c r="N62" i="16"/>
  <c r="L62" i="16"/>
  <c r="J62" i="16"/>
  <c r="H62" i="16"/>
  <c r="F62" i="16"/>
  <c r="P61" i="16"/>
  <c r="O61" i="16"/>
  <c r="N61" i="16"/>
  <c r="L61" i="16"/>
  <c r="J61" i="16"/>
  <c r="H61" i="16"/>
  <c r="F61" i="16"/>
  <c r="P60" i="16"/>
  <c r="O60" i="16"/>
  <c r="N60" i="16"/>
  <c r="L60" i="16"/>
  <c r="J60" i="16"/>
  <c r="H60" i="16"/>
  <c r="F60" i="16"/>
  <c r="P59" i="16"/>
  <c r="O59" i="16"/>
  <c r="N59" i="16"/>
  <c r="L59" i="16"/>
  <c r="J59" i="16"/>
  <c r="H59" i="16"/>
  <c r="F59" i="16"/>
  <c r="P58" i="16"/>
  <c r="O58" i="16"/>
  <c r="N58" i="16"/>
  <c r="L58" i="16"/>
  <c r="J58" i="16"/>
  <c r="H58" i="16"/>
  <c r="F58" i="16"/>
  <c r="P57" i="16"/>
  <c r="O57" i="16"/>
  <c r="N57" i="16"/>
  <c r="L57" i="16"/>
  <c r="J57" i="16"/>
  <c r="H57" i="16"/>
  <c r="F57" i="16"/>
  <c r="P56" i="16"/>
  <c r="O56" i="16"/>
  <c r="N56" i="16"/>
  <c r="L56" i="16"/>
  <c r="J56" i="16"/>
  <c r="H56" i="16"/>
  <c r="F56" i="16"/>
  <c r="P55" i="16"/>
  <c r="O55" i="16"/>
  <c r="N55" i="16"/>
  <c r="L55" i="16"/>
  <c r="J55" i="16"/>
  <c r="H55" i="16"/>
  <c r="F55" i="16"/>
  <c r="P54" i="16"/>
  <c r="O54" i="16"/>
  <c r="N54" i="16"/>
  <c r="L54" i="16"/>
  <c r="J54" i="16"/>
  <c r="H54" i="16"/>
  <c r="F54" i="16"/>
  <c r="P53" i="16"/>
  <c r="O53" i="16"/>
  <c r="N53" i="16"/>
  <c r="L53" i="16"/>
  <c r="J53" i="16"/>
  <c r="H53" i="16"/>
  <c r="F53" i="16"/>
  <c r="P52" i="16"/>
  <c r="O52" i="16"/>
  <c r="N52" i="16"/>
  <c r="L52" i="16"/>
  <c r="J52" i="16"/>
  <c r="H52" i="16"/>
  <c r="F52" i="16"/>
  <c r="P51" i="16"/>
  <c r="O51" i="16"/>
  <c r="N51" i="16"/>
  <c r="L51" i="16"/>
  <c r="J51" i="16"/>
  <c r="H51" i="16"/>
  <c r="F51" i="16"/>
  <c r="P50" i="16"/>
  <c r="O50" i="16"/>
  <c r="N50" i="16"/>
  <c r="L50" i="16"/>
  <c r="J50" i="16"/>
  <c r="H50" i="16"/>
  <c r="F50" i="16"/>
  <c r="P49" i="16"/>
  <c r="O49" i="16"/>
  <c r="N49" i="16"/>
  <c r="L49" i="16"/>
  <c r="J49" i="16"/>
  <c r="H49" i="16"/>
  <c r="F49" i="16"/>
  <c r="P48" i="16"/>
  <c r="O48" i="16"/>
  <c r="N48" i="16"/>
  <c r="L48" i="16"/>
  <c r="J48" i="16"/>
  <c r="H48" i="16"/>
  <c r="F48" i="16"/>
  <c r="P47" i="16"/>
  <c r="O47" i="16"/>
  <c r="N47" i="16"/>
  <c r="L47" i="16"/>
  <c r="J47" i="16"/>
  <c r="H47" i="16"/>
  <c r="F47" i="16"/>
  <c r="P46" i="16"/>
  <c r="O46" i="16"/>
  <c r="N46" i="16"/>
  <c r="L46" i="16"/>
  <c r="J46" i="16"/>
  <c r="H46" i="16"/>
  <c r="F46" i="16"/>
  <c r="P45" i="16"/>
  <c r="O45" i="16"/>
  <c r="N45" i="16"/>
  <c r="L45" i="16"/>
  <c r="J45" i="16"/>
  <c r="H45" i="16"/>
  <c r="F45" i="16"/>
  <c r="P44" i="16"/>
  <c r="O44" i="16"/>
  <c r="N44" i="16"/>
  <c r="L44" i="16"/>
  <c r="J44" i="16"/>
  <c r="H44" i="16"/>
  <c r="F44" i="16"/>
  <c r="P43" i="16"/>
  <c r="O43" i="16"/>
  <c r="N43" i="16"/>
  <c r="L43" i="16"/>
  <c r="J43" i="16"/>
  <c r="H43" i="16"/>
  <c r="F43" i="16"/>
  <c r="P42" i="16"/>
  <c r="O42" i="16"/>
  <c r="N42" i="16"/>
  <c r="L42" i="16"/>
  <c r="J42" i="16"/>
  <c r="H42" i="16"/>
  <c r="F42" i="16"/>
  <c r="P41" i="16"/>
  <c r="O41" i="16"/>
  <c r="N41" i="16"/>
  <c r="L41" i="16"/>
  <c r="J41" i="16"/>
  <c r="H41" i="16"/>
  <c r="F41" i="16"/>
  <c r="P40" i="16"/>
  <c r="O40" i="16"/>
  <c r="N40" i="16"/>
  <c r="L40" i="16"/>
  <c r="J40" i="16"/>
  <c r="H40" i="16"/>
  <c r="F40" i="16"/>
  <c r="P39" i="16"/>
  <c r="O39" i="16"/>
  <c r="N39" i="16"/>
  <c r="L39" i="16"/>
  <c r="J39" i="16"/>
  <c r="H39" i="16"/>
  <c r="F39" i="16"/>
  <c r="P38" i="16"/>
  <c r="O38" i="16"/>
  <c r="N38" i="16"/>
  <c r="L38" i="16"/>
  <c r="J38" i="16"/>
  <c r="H38" i="16"/>
  <c r="F38" i="16"/>
  <c r="P37" i="16"/>
  <c r="O37" i="16"/>
  <c r="N37" i="16"/>
  <c r="M37" i="16"/>
  <c r="L37" i="16"/>
  <c r="K37" i="16"/>
  <c r="J37" i="16"/>
  <c r="I37" i="16"/>
  <c r="H37" i="16"/>
  <c r="G37" i="16"/>
  <c r="F37" i="16"/>
  <c r="E37" i="16"/>
  <c r="C37" i="16"/>
  <c r="P32" i="16"/>
  <c r="O32" i="16"/>
  <c r="N32" i="16"/>
  <c r="L32" i="16"/>
  <c r="J32" i="16"/>
  <c r="H32" i="16"/>
  <c r="F32" i="16"/>
  <c r="P31" i="16"/>
  <c r="O31" i="16"/>
  <c r="N31" i="16"/>
  <c r="L31" i="16"/>
  <c r="J31" i="16"/>
  <c r="H31" i="16"/>
  <c r="F31" i="16"/>
  <c r="P30" i="16"/>
  <c r="O30" i="16"/>
  <c r="N30" i="16"/>
  <c r="L30" i="16"/>
  <c r="J30" i="16"/>
  <c r="H30" i="16"/>
  <c r="F30" i="16"/>
  <c r="P29" i="16"/>
  <c r="O29" i="16"/>
  <c r="N29" i="16"/>
  <c r="L29" i="16"/>
  <c r="J29" i="16"/>
  <c r="H29" i="16"/>
  <c r="F29" i="16"/>
  <c r="P28" i="16"/>
  <c r="O28" i="16"/>
  <c r="N28" i="16"/>
  <c r="L28" i="16"/>
  <c r="J28" i="16"/>
  <c r="H28" i="16"/>
  <c r="F28" i="16"/>
  <c r="P27" i="16"/>
  <c r="O27" i="16"/>
  <c r="N27" i="16"/>
  <c r="L27" i="16"/>
  <c r="J27" i="16"/>
  <c r="H27" i="16"/>
  <c r="F27" i="16"/>
  <c r="P26" i="16"/>
  <c r="O26" i="16"/>
  <c r="N26" i="16"/>
  <c r="L26" i="16"/>
  <c r="J26" i="16"/>
  <c r="H26" i="16"/>
  <c r="F26" i="16"/>
  <c r="P25" i="16"/>
  <c r="O25" i="16"/>
  <c r="N25" i="16"/>
  <c r="L25" i="16"/>
  <c r="J25" i="16"/>
  <c r="H25" i="16"/>
  <c r="F25" i="16"/>
  <c r="P24" i="16"/>
  <c r="O24" i="16"/>
  <c r="N24" i="16"/>
  <c r="L24" i="16"/>
  <c r="J24" i="16"/>
  <c r="H24" i="16"/>
  <c r="F24" i="16"/>
  <c r="P23" i="16"/>
  <c r="O23" i="16"/>
  <c r="N23" i="16"/>
  <c r="L23" i="16"/>
  <c r="J23" i="16"/>
  <c r="H23" i="16"/>
  <c r="F23" i="16"/>
  <c r="P22" i="16"/>
  <c r="O22" i="16"/>
  <c r="N22" i="16"/>
  <c r="L22" i="16"/>
  <c r="J22" i="16"/>
  <c r="H22" i="16"/>
  <c r="F22" i="16"/>
  <c r="P21" i="16"/>
  <c r="O21" i="16"/>
  <c r="N21" i="16"/>
  <c r="L21" i="16"/>
  <c r="J21" i="16"/>
  <c r="H21" i="16"/>
  <c r="F21" i="16"/>
  <c r="P20" i="16"/>
  <c r="O20" i="16"/>
  <c r="N20" i="16"/>
  <c r="L20" i="16"/>
  <c r="J20" i="16"/>
  <c r="H20" i="16"/>
  <c r="F20" i="16"/>
  <c r="P19" i="16"/>
  <c r="O19" i="16"/>
  <c r="N19" i="16"/>
  <c r="L19" i="16"/>
  <c r="J19" i="16"/>
  <c r="H19" i="16"/>
  <c r="F19" i="16"/>
  <c r="P18" i="16"/>
  <c r="O18" i="16"/>
  <c r="N18" i="16"/>
  <c r="L18" i="16"/>
  <c r="J18" i="16"/>
  <c r="H18" i="16"/>
  <c r="F18" i="16"/>
  <c r="P17" i="16"/>
  <c r="O17" i="16"/>
  <c r="N17" i="16"/>
  <c r="L17" i="16"/>
  <c r="J17" i="16"/>
  <c r="H17" i="16"/>
  <c r="F17" i="16"/>
  <c r="P16" i="16"/>
  <c r="O16" i="16"/>
  <c r="N16" i="16"/>
  <c r="L16" i="16"/>
  <c r="J16" i="16"/>
  <c r="H16" i="16"/>
  <c r="F16" i="16"/>
  <c r="P15" i="16"/>
  <c r="O15" i="16"/>
  <c r="N15" i="16"/>
  <c r="L15" i="16"/>
  <c r="J15" i="16"/>
  <c r="H15" i="16"/>
  <c r="F15" i="16"/>
  <c r="P14" i="16"/>
  <c r="O14" i="16"/>
  <c r="N14" i="16"/>
  <c r="L14" i="16"/>
  <c r="J14" i="16"/>
  <c r="H14" i="16"/>
  <c r="F14" i="16"/>
  <c r="P13" i="16"/>
  <c r="O13" i="16"/>
  <c r="N13" i="16"/>
  <c r="L13" i="16"/>
  <c r="J13" i="16"/>
  <c r="H13" i="16"/>
  <c r="F13" i="16"/>
  <c r="P12" i="16"/>
  <c r="O12" i="16"/>
  <c r="N12" i="16"/>
  <c r="L12" i="16"/>
  <c r="J12" i="16"/>
  <c r="H12" i="16"/>
  <c r="F12" i="16"/>
  <c r="P11" i="16"/>
  <c r="O11" i="16"/>
  <c r="N11" i="16"/>
  <c r="L11" i="16"/>
  <c r="J11" i="16"/>
  <c r="H11" i="16"/>
  <c r="F11" i="16"/>
  <c r="P10" i="16"/>
  <c r="O10" i="16"/>
  <c r="N10" i="16"/>
  <c r="L10" i="16"/>
  <c r="J10" i="16"/>
  <c r="H10" i="16"/>
  <c r="F10" i="16"/>
  <c r="P9" i="16"/>
  <c r="O9" i="16"/>
  <c r="N9" i="16"/>
  <c r="L9" i="16"/>
  <c r="J9" i="16"/>
  <c r="H9" i="16"/>
  <c r="F9" i="16"/>
  <c r="P8" i="16"/>
  <c r="O8" i="16"/>
  <c r="N8" i="16"/>
  <c r="L8" i="16"/>
  <c r="J8" i="16"/>
  <c r="H8" i="16"/>
  <c r="F8" i="16"/>
  <c r="P7" i="16"/>
  <c r="O7" i="16"/>
  <c r="N7" i="16"/>
  <c r="L7" i="16"/>
  <c r="J7" i="16"/>
  <c r="H7" i="16"/>
  <c r="F7" i="16"/>
  <c r="P6" i="16"/>
  <c r="O6" i="16"/>
  <c r="N6" i="16"/>
  <c r="L6" i="16"/>
  <c r="J6" i="16"/>
  <c r="H6" i="16"/>
  <c r="F6" i="16"/>
  <c r="P5" i="16"/>
  <c r="O5" i="16"/>
  <c r="N5" i="16"/>
  <c r="L5" i="16"/>
  <c r="J5" i="16"/>
  <c r="H5" i="16"/>
  <c r="F5" i="16"/>
  <c r="P4" i="16"/>
  <c r="O4" i="16"/>
  <c r="N4" i="16"/>
  <c r="L4" i="16"/>
  <c r="J4" i="16"/>
  <c r="H4" i="16"/>
  <c r="F4" i="16"/>
  <c r="P3" i="16"/>
  <c r="O3" i="16"/>
  <c r="N3" i="16"/>
  <c r="M3" i="16"/>
  <c r="L3" i="16"/>
  <c r="K3" i="16"/>
  <c r="J3" i="16"/>
  <c r="I3" i="16"/>
  <c r="H3" i="16"/>
  <c r="G3" i="16"/>
  <c r="F3" i="16"/>
  <c r="E3" i="16"/>
  <c r="C3" i="16"/>
  <c r="P20" i="15"/>
  <c r="O20" i="15"/>
  <c r="N20" i="15"/>
  <c r="L20" i="15"/>
  <c r="J20" i="15"/>
  <c r="H20" i="15"/>
  <c r="F20" i="15"/>
  <c r="P19" i="15"/>
  <c r="O19" i="15"/>
  <c r="N19" i="15"/>
  <c r="L19" i="15"/>
  <c r="J19" i="15"/>
  <c r="H19" i="15"/>
  <c r="F19" i="15"/>
  <c r="P18" i="15"/>
  <c r="O18" i="15"/>
  <c r="N18" i="15"/>
  <c r="L18" i="15"/>
  <c r="J18" i="15"/>
  <c r="H18" i="15"/>
  <c r="F18" i="15"/>
  <c r="P17" i="15"/>
  <c r="O17" i="15"/>
  <c r="N17" i="15"/>
  <c r="L17" i="15"/>
  <c r="J17" i="15"/>
  <c r="H17" i="15"/>
  <c r="F17" i="15"/>
  <c r="P16" i="15"/>
  <c r="O16" i="15"/>
  <c r="N16" i="15"/>
  <c r="L16" i="15"/>
  <c r="J16" i="15"/>
  <c r="H16" i="15"/>
  <c r="F16" i="15"/>
  <c r="P15" i="15"/>
  <c r="O15" i="15"/>
  <c r="N15" i="15"/>
  <c r="L15" i="15"/>
  <c r="J15" i="15"/>
  <c r="H15" i="15"/>
  <c r="F15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C14" i="15"/>
  <c r="P9" i="15"/>
  <c r="O9" i="15"/>
  <c r="N9" i="15"/>
  <c r="L9" i="15"/>
  <c r="J9" i="15"/>
  <c r="H9" i="15"/>
  <c r="F9" i="15"/>
  <c r="P8" i="15"/>
  <c r="O8" i="15"/>
  <c r="N8" i="15"/>
  <c r="L8" i="15"/>
  <c r="J8" i="15"/>
  <c r="H8" i="15"/>
  <c r="F8" i="15"/>
  <c r="P7" i="15"/>
  <c r="O7" i="15"/>
  <c r="N7" i="15"/>
  <c r="L7" i="15"/>
  <c r="J7" i="15"/>
  <c r="H7" i="15"/>
  <c r="F7" i="15"/>
  <c r="P6" i="15"/>
  <c r="O6" i="15"/>
  <c r="N6" i="15"/>
  <c r="L6" i="15"/>
  <c r="J6" i="15"/>
  <c r="H6" i="15"/>
  <c r="F6" i="15"/>
  <c r="P5" i="15"/>
  <c r="O5" i="15"/>
  <c r="N5" i="15"/>
  <c r="L5" i="15"/>
  <c r="J5" i="15"/>
  <c r="H5" i="15"/>
  <c r="F5" i="15"/>
  <c r="P4" i="15"/>
  <c r="O4" i="15"/>
  <c r="N4" i="15"/>
  <c r="L4" i="15"/>
  <c r="J4" i="15"/>
  <c r="H4" i="15"/>
  <c r="F4" i="15"/>
  <c r="P3" i="15"/>
  <c r="O3" i="15"/>
  <c r="N3" i="15"/>
  <c r="M3" i="15"/>
  <c r="L3" i="15"/>
  <c r="K3" i="15"/>
  <c r="J3" i="15"/>
  <c r="I3" i="15"/>
  <c r="H3" i="15"/>
  <c r="G3" i="15"/>
  <c r="F3" i="15"/>
  <c r="E3" i="15"/>
  <c r="C3" i="15"/>
  <c r="P68" i="14"/>
  <c r="O68" i="14"/>
  <c r="N68" i="14"/>
  <c r="L68" i="14"/>
  <c r="J68" i="14"/>
  <c r="H68" i="14"/>
  <c r="F68" i="14"/>
  <c r="P67" i="14"/>
  <c r="O67" i="14"/>
  <c r="N67" i="14"/>
  <c r="L67" i="14"/>
  <c r="J67" i="14"/>
  <c r="H67" i="14"/>
  <c r="F67" i="14"/>
  <c r="P66" i="14"/>
  <c r="O66" i="14"/>
  <c r="N66" i="14"/>
  <c r="L66" i="14"/>
  <c r="J66" i="14"/>
  <c r="H66" i="14"/>
  <c r="F66" i="14"/>
  <c r="P65" i="14"/>
  <c r="O65" i="14"/>
  <c r="N65" i="14"/>
  <c r="L65" i="14"/>
  <c r="J65" i="14"/>
  <c r="H65" i="14"/>
  <c r="F65" i="14"/>
  <c r="P64" i="14"/>
  <c r="O64" i="14"/>
  <c r="N64" i="14"/>
  <c r="L64" i="14"/>
  <c r="J64" i="14"/>
  <c r="H64" i="14"/>
  <c r="F64" i="14"/>
  <c r="P63" i="14"/>
  <c r="O63" i="14"/>
  <c r="N63" i="14"/>
  <c r="L63" i="14"/>
  <c r="J63" i="14"/>
  <c r="H63" i="14"/>
  <c r="F63" i="14"/>
  <c r="P62" i="14"/>
  <c r="O62" i="14"/>
  <c r="N62" i="14"/>
  <c r="L62" i="14"/>
  <c r="J62" i="14"/>
  <c r="H62" i="14"/>
  <c r="F62" i="14"/>
  <c r="P61" i="14"/>
  <c r="O61" i="14"/>
  <c r="N61" i="14"/>
  <c r="L61" i="14"/>
  <c r="J61" i="14"/>
  <c r="H61" i="14"/>
  <c r="F61" i="14"/>
  <c r="P60" i="14"/>
  <c r="O60" i="14"/>
  <c r="N60" i="14"/>
  <c r="L60" i="14"/>
  <c r="J60" i="14"/>
  <c r="H60" i="14"/>
  <c r="F60" i="14"/>
  <c r="P59" i="14"/>
  <c r="O59" i="14"/>
  <c r="N59" i="14"/>
  <c r="L59" i="14"/>
  <c r="J59" i="14"/>
  <c r="H59" i="14"/>
  <c r="F59" i="14"/>
  <c r="P58" i="14"/>
  <c r="O58" i="14"/>
  <c r="N58" i="14"/>
  <c r="L58" i="14"/>
  <c r="J58" i="14"/>
  <c r="H58" i="14"/>
  <c r="F58" i="14"/>
  <c r="P57" i="14"/>
  <c r="O57" i="14"/>
  <c r="N57" i="14"/>
  <c r="L57" i="14"/>
  <c r="J57" i="14"/>
  <c r="H57" i="14"/>
  <c r="F57" i="14"/>
  <c r="P56" i="14"/>
  <c r="O56" i="14"/>
  <c r="N56" i="14"/>
  <c r="L56" i="14"/>
  <c r="J56" i="14"/>
  <c r="H56" i="14"/>
  <c r="F56" i="14"/>
  <c r="P55" i="14"/>
  <c r="O55" i="14"/>
  <c r="N55" i="14"/>
  <c r="L55" i="14"/>
  <c r="J55" i="14"/>
  <c r="H55" i="14"/>
  <c r="F55" i="14"/>
  <c r="P54" i="14"/>
  <c r="O54" i="14"/>
  <c r="N54" i="14"/>
  <c r="L54" i="14"/>
  <c r="J54" i="14"/>
  <c r="H54" i="14"/>
  <c r="F54" i="14"/>
  <c r="P53" i="14"/>
  <c r="O53" i="14"/>
  <c r="N53" i="14"/>
  <c r="L53" i="14"/>
  <c r="J53" i="14"/>
  <c r="H53" i="14"/>
  <c r="F53" i="14"/>
  <c r="P52" i="14"/>
  <c r="O52" i="14"/>
  <c r="N52" i="14"/>
  <c r="L52" i="14"/>
  <c r="J52" i="14"/>
  <c r="H52" i="14"/>
  <c r="F52" i="14"/>
  <c r="P51" i="14"/>
  <c r="O51" i="14"/>
  <c r="N51" i="14"/>
  <c r="L51" i="14"/>
  <c r="J51" i="14"/>
  <c r="H51" i="14"/>
  <c r="F51" i="14"/>
  <c r="P50" i="14"/>
  <c r="O50" i="14"/>
  <c r="N50" i="14"/>
  <c r="L50" i="14"/>
  <c r="J50" i="14"/>
  <c r="H50" i="14"/>
  <c r="F50" i="14"/>
  <c r="P49" i="14"/>
  <c r="O49" i="14"/>
  <c r="N49" i="14"/>
  <c r="L49" i="14"/>
  <c r="J49" i="14"/>
  <c r="H49" i="14"/>
  <c r="F49" i="14"/>
  <c r="P48" i="14"/>
  <c r="O48" i="14"/>
  <c r="N48" i="14"/>
  <c r="L48" i="14"/>
  <c r="J48" i="14"/>
  <c r="H48" i="14"/>
  <c r="F48" i="14"/>
  <c r="P47" i="14"/>
  <c r="O47" i="14"/>
  <c r="N47" i="14"/>
  <c r="L47" i="14"/>
  <c r="J47" i="14"/>
  <c r="H47" i="14"/>
  <c r="F47" i="14"/>
  <c r="P46" i="14"/>
  <c r="O46" i="14"/>
  <c r="N46" i="14"/>
  <c r="L46" i="14"/>
  <c r="J46" i="14"/>
  <c r="H46" i="14"/>
  <c r="F46" i="14"/>
  <c r="P45" i="14"/>
  <c r="O45" i="14"/>
  <c r="N45" i="14"/>
  <c r="L45" i="14"/>
  <c r="J45" i="14"/>
  <c r="H45" i="14"/>
  <c r="F45" i="14"/>
  <c r="P44" i="14"/>
  <c r="O44" i="14"/>
  <c r="N44" i="14"/>
  <c r="L44" i="14"/>
  <c r="J44" i="14"/>
  <c r="H44" i="14"/>
  <c r="F44" i="14"/>
  <c r="P43" i="14"/>
  <c r="O43" i="14"/>
  <c r="N43" i="14"/>
  <c r="L43" i="14"/>
  <c r="J43" i="14"/>
  <c r="H43" i="14"/>
  <c r="F43" i="14"/>
  <c r="P42" i="14"/>
  <c r="O42" i="14"/>
  <c r="N42" i="14"/>
  <c r="L42" i="14"/>
  <c r="J42" i="14"/>
  <c r="H42" i="14"/>
  <c r="F42" i="14"/>
  <c r="P41" i="14"/>
  <c r="O41" i="14"/>
  <c r="N41" i="14"/>
  <c r="L41" i="14"/>
  <c r="J41" i="14"/>
  <c r="H41" i="14"/>
  <c r="F41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C40" i="14"/>
  <c r="P35" i="14"/>
  <c r="O35" i="14"/>
  <c r="N35" i="14"/>
  <c r="L35" i="14"/>
  <c r="J35" i="14"/>
  <c r="H35" i="14"/>
  <c r="F35" i="14"/>
  <c r="P34" i="14"/>
  <c r="O34" i="14"/>
  <c r="N34" i="14"/>
  <c r="L34" i="14"/>
  <c r="J34" i="14"/>
  <c r="H34" i="14"/>
  <c r="F34" i="14"/>
  <c r="P33" i="14"/>
  <c r="O33" i="14"/>
  <c r="N33" i="14"/>
  <c r="L33" i="14"/>
  <c r="J33" i="14"/>
  <c r="H33" i="14"/>
  <c r="F33" i="14"/>
  <c r="P32" i="14"/>
  <c r="O32" i="14"/>
  <c r="N32" i="14"/>
  <c r="L32" i="14"/>
  <c r="J32" i="14"/>
  <c r="H32" i="14"/>
  <c r="F32" i="14"/>
  <c r="P31" i="14"/>
  <c r="O31" i="14"/>
  <c r="N31" i="14"/>
  <c r="L31" i="14"/>
  <c r="J31" i="14"/>
  <c r="H31" i="14"/>
  <c r="F31" i="14"/>
  <c r="P30" i="14"/>
  <c r="O30" i="14"/>
  <c r="N30" i="14"/>
  <c r="L30" i="14"/>
  <c r="J30" i="14"/>
  <c r="H30" i="14"/>
  <c r="F30" i="14"/>
  <c r="P29" i="14"/>
  <c r="O29" i="14"/>
  <c r="N29" i="14"/>
  <c r="L29" i="14"/>
  <c r="J29" i="14"/>
  <c r="H29" i="14"/>
  <c r="F29" i="14"/>
  <c r="P28" i="14"/>
  <c r="O28" i="14"/>
  <c r="N28" i="14"/>
  <c r="L28" i="14"/>
  <c r="J28" i="14"/>
  <c r="H28" i="14"/>
  <c r="F28" i="14"/>
  <c r="P27" i="14"/>
  <c r="O27" i="14"/>
  <c r="N27" i="14"/>
  <c r="L27" i="14"/>
  <c r="J27" i="14"/>
  <c r="H27" i="14"/>
  <c r="F27" i="14"/>
  <c r="P26" i="14"/>
  <c r="O26" i="14"/>
  <c r="N26" i="14"/>
  <c r="L26" i="14"/>
  <c r="J26" i="14"/>
  <c r="H26" i="14"/>
  <c r="F26" i="14"/>
  <c r="P25" i="14"/>
  <c r="O25" i="14"/>
  <c r="N25" i="14"/>
  <c r="L25" i="14"/>
  <c r="J25" i="14"/>
  <c r="H25" i="14"/>
  <c r="F25" i="14"/>
  <c r="P24" i="14"/>
  <c r="O24" i="14"/>
  <c r="N24" i="14"/>
  <c r="L24" i="14"/>
  <c r="J24" i="14"/>
  <c r="H24" i="14"/>
  <c r="F24" i="14"/>
  <c r="P23" i="14"/>
  <c r="O23" i="14"/>
  <c r="N23" i="14"/>
  <c r="L23" i="14"/>
  <c r="J23" i="14"/>
  <c r="H23" i="14"/>
  <c r="F23" i="14"/>
  <c r="P22" i="14"/>
  <c r="O22" i="14"/>
  <c r="N22" i="14"/>
  <c r="L22" i="14"/>
  <c r="J22" i="14"/>
  <c r="H22" i="14"/>
  <c r="F22" i="14"/>
  <c r="P21" i="14"/>
  <c r="O21" i="14"/>
  <c r="N21" i="14"/>
  <c r="L21" i="14"/>
  <c r="J21" i="14"/>
  <c r="H21" i="14"/>
  <c r="F21" i="14"/>
  <c r="P20" i="14"/>
  <c r="O20" i="14"/>
  <c r="N20" i="14"/>
  <c r="L20" i="14"/>
  <c r="J20" i="14"/>
  <c r="H20" i="14"/>
  <c r="F20" i="14"/>
  <c r="P19" i="14"/>
  <c r="O19" i="14"/>
  <c r="N19" i="14"/>
  <c r="L19" i="14"/>
  <c r="J19" i="14"/>
  <c r="H19" i="14"/>
  <c r="F19" i="14"/>
  <c r="P18" i="14"/>
  <c r="O18" i="14"/>
  <c r="N18" i="14"/>
  <c r="L18" i="14"/>
  <c r="J18" i="14"/>
  <c r="H18" i="14"/>
  <c r="F18" i="14"/>
  <c r="P17" i="14"/>
  <c r="O17" i="14"/>
  <c r="N17" i="14"/>
  <c r="L17" i="14"/>
  <c r="J17" i="14"/>
  <c r="H17" i="14"/>
  <c r="F17" i="14"/>
  <c r="P16" i="14"/>
  <c r="O16" i="14"/>
  <c r="N16" i="14"/>
  <c r="L16" i="14"/>
  <c r="J16" i="14"/>
  <c r="H16" i="14"/>
  <c r="F16" i="14"/>
  <c r="P15" i="14"/>
  <c r="O15" i="14"/>
  <c r="N15" i="14"/>
  <c r="L15" i="14"/>
  <c r="J15" i="14"/>
  <c r="H15" i="14"/>
  <c r="F15" i="14"/>
  <c r="P14" i="14"/>
  <c r="O14" i="14"/>
  <c r="N14" i="14"/>
  <c r="L14" i="14"/>
  <c r="J14" i="14"/>
  <c r="H14" i="14"/>
  <c r="F14" i="14"/>
  <c r="P13" i="14"/>
  <c r="O13" i="14"/>
  <c r="N13" i="14"/>
  <c r="L13" i="14"/>
  <c r="J13" i="14"/>
  <c r="H13" i="14"/>
  <c r="F13" i="14"/>
  <c r="P12" i="14"/>
  <c r="O12" i="14"/>
  <c r="N12" i="14"/>
  <c r="L12" i="14"/>
  <c r="J12" i="14"/>
  <c r="H12" i="14"/>
  <c r="F12" i="14"/>
  <c r="P11" i="14"/>
  <c r="O11" i="14"/>
  <c r="N11" i="14"/>
  <c r="L11" i="14"/>
  <c r="J11" i="14"/>
  <c r="H11" i="14"/>
  <c r="F11" i="14"/>
  <c r="P10" i="14"/>
  <c r="O10" i="14"/>
  <c r="N10" i="14"/>
  <c r="L10" i="14"/>
  <c r="J10" i="14"/>
  <c r="H10" i="14"/>
  <c r="F10" i="14"/>
  <c r="P9" i="14"/>
  <c r="O9" i="14"/>
  <c r="N9" i="14"/>
  <c r="L9" i="14"/>
  <c r="J9" i="14"/>
  <c r="H9" i="14"/>
  <c r="F9" i="14"/>
  <c r="P8" i="14"/>
  <c r="O8" i="14"/>
  <c r="N8" i="14"/>
  <c r="L8" i="14"/>
  <c r="J8" i="14"/>
  <c r="H8" i="14"/>
  <c r="F8" i="14"/>
  <c r="P7" i="14"/>
  <c r="O7" i="14"/>
  <c r="N7" i="14"/>
  <c r="L7" i="14"/>
  <c r="J7" i="14"/>
  <c r="H7" i="14"/>
  <c r="F7" i="14"/>
  <c r="P6" i="14"/>
  <c r="O6" i="14"/>
  <c r="N6" i="14"/>
  <c r="L6" i="14"/>
  <c r="J6" i="14"/>
  <c r="H6" i="14"/>
  <c r="F6" i="14"/>
  <c r="P5" i="14"/>
  <c r="O5" i="14"/>
  <c r="N5" i="14"/>
  <c r="L5" i="14"/>
  <c r="J5" i="14"/>
  <c r="H5" i="14"/>
  <c r="F5" i="14"/>
  <c r="P4" i="14"/>
  <c r="O4" i="14"/>
  <c r="N4" i="14"/>
  <c r="L4" i="14"/>
  <c r="J4" i="14"/>
  <c r="H4" i="14"/>
  <c r="F4" i="14"/>
  <c r="P3" i="14"/>
  <c r="O3" i="14"/>
  <c r="N3" i="14"/>
  <c r="M3" i="14"/>
  <c r="L3" i="14"/>
  <c r="K3" i="14"/>
  <c r="J3" i="14"/>
  <c r="I3" i="14"/>
  <c r="H3" i="14"/>
  <c r="G3" i="14"/>
  <c r="F3" i="14"/>
  <c r="E3" i="14"/>
  <c r="C3" i="14"/>
  <c r="P53" i="13"/>
  <c r="O53" i="13"/>
  <c r="N53" i="13"/>
  <c r="L53" i="13"/>
  <c r="J53" i="13"/>
  <c r="H53" i="13"/>
  <c r="F53" i="13"/>
  <c r="P52" i="13"/>
  <c r="O52" i="13"/>
  <c r="N52" i="13"/>
  <c r="L52" i="13"/>
  <c r="J52" i="13"/>
  <c r="H52" i="13"/>
  <c r="F52" i="13"/>
  <c r="P51" i="13"/>
  <c r="O51" i="13"/>
  <c r="N51" i="13"/>
  <c r="L51" i="13"/>
  <c r="J51" i="13"/>
  <c r="H51" i="13"/>
  <c r="F51" i="13"/>
  <c r="P50" i="13"/>
  <c r="O50" i="13"/>
  <c r="N50" i="13"/>
  <c r="L50" i="13"/>
  <c r="J50" i="13"/>
  <c r="H50" i="13"/>
  <c r="F50" i="13"/>
  <c r="P49" i="13"/>
  <c r="O49" i="13"/>
  <c r="N49" i="13"/>
  <c r="L49" i="13"/>
  <c r="J49" i="13"/>
  <c r="H49" i="13"/>
  <c r="F49" i="13"/>
  <c r="P48" i="13"/>
  <c r="O48" i="13"/>
  <c r="N48" i="13"/>
  <c r="L48" i="13"/>
  <c r="J48" i="13"/>
  <c r="H48" i="13"/>
  <c r="F48" i="13"/>
  <c r="P47" i="13"/>
  <c r="O47" i="13"/>
  <c r="N47" i="13"/>
  <c r="L47" i="13"/>
  <c r="J47" i="13"/>
  <c r="H47" i="13"/>
  <c r="F47" i="13"/>
  <c r="P46" i="13"/>
  <c r="O46" i="13"/>
  <c r="N46" i="13"/>
  <c r="L46" i="13"/>
  <c r="J46" i="13"/>
  <c r="H46" i="13"/>
  <c r="F46" i="13"/>
  <c r="P45" i="13"/>
  <c r="O45" i="13"/>
  <c r="N45" i="13"/>
  <c r="L45" i="13"/>
  <c r="J45" i="13"/>
  <c r="H45" i="13"/>
  <c r="F45" i="13"/>
  <c r="P44" i="13"/>
  <c r="O44" i="13"/>
  <c r="N44" i="13"/>
  <c r="L44" i="13"/>
  <c r="J44" i="13"/>
  <c r="H44" i="13"/>
  <c r="F44" i="13"/>
  <c r="P43" i="13"/>
  <c r="O43" i="13"/>
  <c r="N43" i="13"/>
  <c r="L43" i="13"/>
  <c r="J43" i="13"/>
  <c r="H43" i="13"/>
  <c r="F43" i="13"/>
  <c r="P42" i="13"/>
  <c r="O42" i="13"/>
  <c r="N42" i="13"/>
  <c r="L42" i="13"/>
  <c r="J42" i="13"/>
  <c r="H42" i="13"/>
  <c r="F42" i="13"/>
  <c r="P41" i="13"/>
  <c r="O41" i="13"/>
  <c r="N41" i="13"/>
  <c r="L41" i="13"/>
  <c r="J41" i="13"/>
  <c r="H41" i="13"/>
  <c r="F41" i="13"/>
  <c r="P40" i="13"/>
  <c r="O40" i="13"/>
  <c r="N40" i="13"/>
  <c r="L40" i="13"/>
  <c r="J40" i="13"/>
  <c r="H40" i="13"/>
  <c r="F40" i="13"/>
  <c r="P39" i="13"/>
  <c r="O39" i="13"/>
  <c r="N39" i="13"/>
  <c r="L39" i="13"/>
  <c r="J39" i="13"/>
  <c r="H39" i="13"/>
  <c r="F39" i="13"/>
  <c r="P38" i="13"/>
  <c r="O38" i="13"/>
  <c r="N38" i="13"/>
  <c r="L38" i="13"/>
  <c r="J38" i="13"/>
  <c r="H38" i="13"/>
  <c r="F38" i="13"/>
  <c r="P37" i="13"/>
  <c r="O37" i="13"/>
  <c r="N37" i="13"/>
  <c r="L37" i="13"/>
  <c r="J37" i="13"/>
  <c r="H37" i="13"/>
  <c r="F37" i="13"/>
  <c r="P36" i="13"/>
  <c r="O36" i="13"/>
  <c r="N36" i="13"/>
  <c r="L36" i="13"/>
  <c r="J36" i="13"/>
  <c r="H36" i="13"/>
  <c r="F36" i="13"/>
  <c r="P35" i="13"/>
  <c r="O35" i="13"/>
  <c r="N35" i="13"/>
  <c r="L35" i="13"/>
  <c r="J35" i="13"/>
  <c r="H35" i="13"/>
  <c r="F35" i="13"/>
  <c r="P34" i="13"/>
  <c r="O34" i="13"/>
  <c r="N34" i="13"/>
  <c r="L34" i="13"/>
  <c r="J34" i="13"/>
  <c r="H34" i="13"/>
  <c r="F34" i="13"/>
  <c r="P33" i="13"/>
  <c r="O33" i="13"/>
  <c r="N33" i="13"/>
  <c r="L33" i="13"/>
  <c r="J33" i="13"/>
  <c r="H33" i="13"/>
  <c r="F33" i="13"/>
  <c r="P32" i="13"/>
  <c r="O32" i="13"/>
  <c r="N32" i="13"/>
  <c r="L32" i="13"/>
  <c r="J32" i="13"/>
  <c r="H32" i="13"/>
  <c r="F32" i="13"/>
  <c r="P31" i="13"/>
  <c r="O31" i="13"/>
  <c r="N31" i="13"/>
  <c r="L31" i="13"/>
  <c r="J31" i="13"/>
  <c r="H31" i="13"/>
  <c r="F31" i="13"/>
  <c r="P30" i="13"/>
  <c r="O30" i="13"/>
  <c r="N30" i="13"/>
  <c r="L30" i="13"/>
  <c r="J30" i="13"/>
  <c r="H30" i="13"/>
  <c r="F30" i="13"/>
  <c r="C30" i="13"/>
  <c r="P25" i="13"/>
  <c r="O25" i="13"/>
  <c r="N25" i="13"/>
  <c r="L25" i="13"/>
  <c r="J25" i="13"/>
  <c r="H25" i="13"/>
  <c r="F25" i="13"/>
  <c r="P24" i="13"/>
  <c r="O24" i="13"/>
  <c r="N24" i="13"/>
  <c r="L24" i="13"/>
  <c r="J24" i="13"/>
  <c r="H24" i="13"/>
  <c r="F24" i="13"/>
  <c r="P23" i="13"/>
  <c r="O23" i="13"/>
  <c r="N23" i="13"/>
  <c r="L23" i="13"/>
  <c r="J23" i="13"/>
  <c r="H23" i="13"/>
  <c r="F23" i="13"/>
  <c r="P22" i="13"/>
  <c r="O22" i="13"/>
  <c r="N22" i="13"/>
  <c r="L22" i="13"/>
  <c r="J22" i="13"/>
  <c r="H22" i="13"/>
  <c r="F22" i="13"/>
  <c r="P21" i="13"/>
  <c r="O21" i="13"/>
  <c r="N21" i="13"/>
  <c r="L21" i="13"/>
  <c r="J21" i="13"/>
  <c r="H21" i="13"/>
  <c r="F21" i="13"/>
  <c r="P20" i="13"/>
  <c r="O20" i="13"/>
  <c r="N20" i="13"/>
  <c r="L20" i="13"/>
  <c r="J20" i="13"/>
  <c r="H20" i="13"/>
  <c r="F20" i="13"/>
  <c r="P19" i="13"/>
  <c r="O19" i="13"/>
  <c r="N19" i="13"/>
  <c r="L19" i="13"/>
  <c r="J19" i="13"/>
  <c r="H19" i="13"/>
  <c r="F19" i="13"/>
  <c r="P18" i="13"/>
  <c r="O18" i="13"/>
  <c r="N18" i="13"/>
  <c r="L18" i="13"/>
  <c r="J18" i="13"/>
  <c r="H18" i="13"/>
  <c r="F18" i="13"/>
  <c r="P17" i="13"/>
  <c r="O17" i="13"/>
  <c r="N17" i="13"/>
  <c r="L17" i="13"/>
  <c r="J17" i="13"/>
  <c r="H17" i="13"/>
  <c r="F17" i="13"/>
  <c r="P16" i="13"/>
  <c r="O16" i="13"/>
  <c r="N16" i="13"/>
  <c r="L16" i="13"/>
  <c r="J16" i="13"/>
  <c r="H16" i="13"/>
  <c r="F16" i="13"/>
  <c r="P15" i="13"/>
  <c r="O15" i="13"/>
  <c r="N15" i="13"/>
  <c r="L15" i="13"/>
  <c r="J15" i="13"/>
  <c r="H15" i="13"/>
  <c r="F15" i="13"/>
  <c r="P14" i="13"/>
  <c r="O14" i="13"/>
  <c r="N14" i="13"/>
  <c r="L14" i="13"/>
  <c r="J14" i="13"/>
  <c r="H14" i="13"/>
  <c r="F14" i="13"/>
  <c r="P13" i="13"/>
  <c r="O13" i="13"/>
  <c r="N13" i="13"/>
  <c r="L13" i="13"/>
  <c r="J13" i="13"/>
  <c r="H13" i="13"/>
  <c r="F13" i="13"/>
  <c r="P12" i="13"/>
  <c r="O12" i="13"/>
  <c r="N12" i="13"/>
  <c r="L12" i="13"/>
  <c r="J12" i="13"/>
  <c r="H12" i="13"/>
  <c r="F12" i="13"/>
  <c r="P11" i="13"/>
  <c r="O11" i="13"/>
  <c r="N11" i="13"/>
  <c r="L11" i="13"/>
  <c r="J11" i="13"/>
  <c r="H11" i="13"/>
  <c r="F11" i="13"/>
  <c r="P10" i="13"/>
  <c r="O10" i="13"/>
  <c r="N10" i="13"/>
  <c r="L10" i="13"/>
  <c r="J10" i="13"/>
  <c r="H10" i="13"/>
  <c r="F10" i="13"/>
  <c r="P9" i="13"/>
  <c r="O9" i="13"/>
  <c r="N9" i="13"/>
  <c r="L9" i="13"/>
  <c r="J9" i="13"/>
  <c r="H9" i="13"/>
  <c r="F9" i="13"/>
  <c r="P8" i="13"/>
  <c r="O8" i="13"/>
  <c r="N8" i="13"/>
  <c r="L8" i="13"/>
  <c r="J8" i="13"/>
  <c r="H8" i="13"/>
  <c r="F8" i="13"/>
  <c r="P7" i="13"/>
  <c r="O7" i="13"/>
  <c r="N7" i="13"/>
  <c r="L7" i="13"/>
  <c r="J7" i="13"/>
  <c r="H7" i="13"/>
  <c r="F7" i="13"/>
  <c r="P6" i="13"/>
  <c r="O6" i="13"/>
  <c r="N6" i="13"/>
  <c r="L6" i="13"/>
  <c r="J6" i="13"/>
  <c r="H6" i="13"/>
  <c r="F6" i="13"/>
  <c r="P5" i="13"/>
  <c r="O5" i="13"/>
  <c r="N5" i="13"/>
  <c r="L5" i="13"/>
  <c r="J5" i="13"/>
  <c r="H5" i="13"/>
  <c r="F5" i="13"/>
  <c r="P4" i="13"/>
  <c r="O4" i="13"/>
  <c r="N4" i="13"/>
  <c r="L4" i="13"/>
  <c r="J4" i="13"/>
  <c r="H4" i="13"/>
  <c r="F4" i="13"/>
  <c r="P3" i="13"/>
  <c r="O3" i="13"/>
  <c r="N3" i="13"/>
  <c r="M3" i="13"/>
  <c r="L3" i="13"/>
  <c r="K3" i="13"/>
  <c r="J3" i="13"/>
  <c r="I3" i="13"/>
  <c r="H3" i="13"/>
  <c r="G3" i="13"/>
  <c r="F3" i="13"/>
  <c r="E3" i="13"/>
  <c r="C3" i="13"/>
  <c r="P39" i="12"/>
  <c r="O39" i="12"/>
  <c r="N39" i="12"/>
  <c r="L39" i="12"/>
  <c r="J39" i="12"/>
  <c r="H39" i="12"/>
  <c r="F39" i="12"/>
  <c r="P38" i="12"/>
  <c r="O38" i="12"/>
  <c r="N38" i="12"/>
  <c r="L38" i="12"/>
  <c r="J38" i="12"/>
  <c r="H38" i="12"/>
  <c r="F38" i="12"/>
  <c r="P37" i="12"/>
  <c r="O37" i="12"/>
  <c r="N37" i="12"/>
  <c r="L37" i="12"/>
  <c r="J37" i="12"/>
  <c r="H37" i="12"/>
  <c r="F37" i="12"/>
  <c r="P36" i="12"/>
  <c r="O36" i="12"/>
  <c r="N36" i="12"/>
  <c r="L36" i="12"/>
  <c r="J36" i="12"/>
  <c r="H36" i="12"/>
  <c r="F36" i="12"/>
  <c r="P35" i="12"/>
  <c r="O35" i="12"/>
  <c r="N35" i="12"/>
  <c r="L35" i="12"/>
  <c r="J35" i="12"/>
  <c r="H35" i="12"/>
  <c r="F35" i="12"/>
  <c r="P34" i="12"/>
  <c r="O34" i="12"/>
  <c r="N34" i="12"/>
  <c r="L34" i="12"/>
  <c r="J34" i="12"/>
  <c r="H34" i="12"/>
  <c r="F34" i="12"/>
  <c r="P33" i="12"/>
  <c r="O33" i="12"/>
  <c r="N33" i="12"/>
  <c r="L33" i="12"/>
  <c r="J33" i="12"/>
  <c r="H33" i="12"/>
  <c r="F33" i="12"/>
  <c r="P32" i="12"/>
  <c r="O32" i="12"/>
  <c r="N32" i="12"/>
  <c r="L32" i="12"/>
  <c r="J32" i="12"/>
  <c r="H32" i="12"/>
  <c r="F32" i="12"/>
  <c r="P31" i="12"/>
  <c r="O31" i="12"/>
  <c r="N31" i="12"/>
  <c r="L31" i="12"/>
  <c r="J31" i="12"/>
  <c r="H31" i="12"/>
  <c r="F31" i="12"/>
  <c r="P30" i="12"/>
  <c r="O30" i="12"/>
  <c r="N30" i="12"/>
  <c r="L30" i="12"/>
  <c r="J30" i="12"/>
  <c r="H30" i="12"/>
  <c r="F30" i="12"/>
  <c r="P29" i="12"/>
  <c r="O29" i="12"/>
  <c r="N29" i="12"/>
  <c r="L29" i="12"/>
  <c r="J29" i="12"/>
  <c r="H29" i="12"/>
  <c r="F29" i="12"/>
  <c r="P28" i="12"/>
  <c r="O28" i="12"/>
  <c r="N28" i="12"/>
  <c r="L28" i="12"/>
  <c r="J28" i="12"/>
  <c r="H28" i="12"/>
  <c r="F28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C27" i="12"/>
  <c r="P22" i="12"/>
  <c r="O22" i="12"/>
  <c r="N22" i="12"/>
  <c r="L22" i="12"/>
  <c r="J22" i="12"/>
  <c r="H22" i="12"/>
  <c r="F22" i="12"/>
  <c r="P21" i="12"/>
  <c r="O21" i="12"/>
  <c r="N21" i="12"/>
  <c r="L21" i="12"/>
  <c r="J21" i="12"/>
  <c r="H21" i="12"/>
  <c r="F21" i="12"/>
  <c r="P20" i="12"/>
  <c r="O20" i="12"/>
  <c r="N20" i="12"/>
  <c r="L20" i="12"/>
  <c r="J20" i="12"/>
  <c r="H20" i="12"/>
  <c r="F20" i="12"/>
  <c r="P19" i="12"/>
  <c r="O19" i="12"/>
  <c r="N19" i="12"/>
  <c r="L19" i="12"/>
  <c r="J19" i="12"/>
  <c r="H19" i="12"/>
  <c r="F19" i="12"/>
  <c r="P18" i="12"/>
  <c r="O18" i="12"/>
  <c r="N18" i="12"/>
  <c r="L18" i="12"/>
  <c r="J18" i="12"/>
  <c r="H18" i="12"/>
  <c r="F18" i="12"/>
  <c r="P17" i="12"/>
  <c r="O17" i="12"/>
  <c r="N17" i="12"/>
  <c r="L17" i="12"/>
  <c r="J17" i="12"/>
  <c r="H17" i="12"/>
  <c r="F17" i="12"/>
  <c r="P16" i="12"/>
  <c r="O16" i="12"/>
  <c r="N16" i="12"/>
  <c r="L16" i="12"/>
  <c r="J16" i="12"/>
  <c r="H16" i="12"/>
  <c r="F16" i="12"/>
  <c r="P15" i="12"/>
  <c r="O15" i="12"/>
  <c r="N15" i="12"/>
  <c r="L15" i="12"/>
  <c r="J15" i="12"/>
  <c r="H15" i="12"/>
  <c r="F15" i="12"/>
  <c r="P14" i="12"/>
  <c r="O14" i="12"/>
  <c r="N14" i="12"/>
  <c r="L14" i="12"/>
  <c r="J14" i="12"/>
  <c r="H14" i="12"/>
  <c r="F14" i="12"/>
  <c r="P13" i="12"/>
  <c r="O13" i="12"/>
  <c r="N13" i="12"/>
  <c r="L13" i="12"/>
  <c r="J13" i="12"/>
  <c r="H13" i="12"/>
  <c r="F13" i="12"/>
  <c r="P12" i="12"/>
  <c r="O12" i="12"/>
  <c r="N12" i="12"/>
  <c r="L12" i="12"/>
  <c r="J12" i="12"/>
  <c r="H12" i="12"/>
  <c r="F12" i="12"/>
  <c r="P11" i="12"/>
  <c r="O11" i="12"/>
  <c r="N11" i="12"/>
  <c r="L11" i="12"/>
  <c r="J11" i="12"/>
  <c r="H11" i="12"/>
  <c r="F11" i="12"/>
  <c r="P10" i="12"/>
  <c r="O10" i="12"/>
  <c r="N10" i="12"/>
  <c r="L10" i="12"/>
  <c r="J10" i="12"/>
  <c r="H10" i="12"/>
  <c r="F10" i="12"/>
  <c r="P9" i="12"/>
  <c r="O9" i="12"/>
  <c r="N9" i="12"/>
  <c r="L9" i="12"/>
  <c r="J9" i="12"/>
  <c r="H9" i="12"/>
  <c r="F9" i="12"/>
  <c r="P8" i="12"/>
  <c r="O8" i="12"/>
  <c r="N8" i="12"/>
  <c r="L8" i="12"/>
  <c r="J8" i="12"/>
  <c r="H8" i="12"/>
  <c r="F8" i="12"/>
  <c r="P7" i="12"/>
  <c r="O7" i="12"/>
  <c r="N7" i="12"/>
  <c r="L7" i="12"/>
  <c r="J7" i="12"/>
  <c r="H7" i="12"/>
  <c r="F7" i="12"/>
  <c r="P6" i="12"/>
  <c r="O6" i="12"/>
  <c r="N6" i="12"/>
  <c r="L6" i="12"/>
  <c r="J6" i="12"/>
  <c r="H6" i="12"/>
  <c r="F6" i="12"/>
  <c r="P5" i="12"/>
  <c r="O5" i="12"/>
  <c r="N5" i="12"/>
  <c r="L5" i="12"/>
  <c r="J5" i="12"/>
  <c r="H5" i="12"/>
  <c r="F5" i="12"/>
  <c r="P4" i="12"/>
  <c r="O4" i="12"/>
  <c r="N4" i="12"/>
  <c r="L4" i="12"/>
  <c r="J4" i="12"/>
  <c r="H4" i="12"/>
  <c r="F4" i="12"/>
  <c r="P3" i="12"/>
  <c r="O3" i="12"/>
  <c r="N3" i="12"/>
  <c r="M3" i="12"/>
  <c r="L3" i="12"/>
  <c r="K3" i="12"/>
  <c r="J3" i="12"/>
  <c r="I3" i="12"/>
  <c r="H3" i="12"/>
  <c r="G3" i="12"/>
  <c r="F3" i="12"/>
  <c r="E3" i="12"/>
  <c r="C3" i="12"/>
  <c r="P22" i="11"/>
  <c r="O22" i="11"/>
  <c r="N22" i="11"/>
  <c r="L22" i="11"/>
  <c r="J22" i="11"/>
  <c r="H22" i="11"/>
  <c r="F22" i="11"/>
  <c r="P21" i="11"/>
  <c r="O21" i="11"/>
  <c r="N21" i="11"/>
  <c r="L21" i="11"/>
  <c r="J21" i="11"/>
  <c r="H21" i="11"/>
  <c r="F21" i="11"/>
  <c r="P20" i="11"/>
  <c r="O20" i="11"/>
  <c r="N20" i="11"/>
  <c r="L20" i="11"/>
  <c r="J20" i="11"/>
  <c r="H20" i="11"/>
  <c r="F20" i="11"/>
  <c r="P19" i="11"/>
  <c r="O19" i="11"/>
  <c r="N19" i="11"/>
  <c r="L19" i="11"/>
  <c r="J19" i="11"/>
  <c r="H19" i="11"/>
  <c r="F19" i="11"/>
  <c r="P18" i="11"/>
  <c r="O18" i="11"/>
  <c r="N18" i="11"/>
  <c r="L18" i="11"/>
  <c r="J18" i="11"/>
  <c r="H18" i="11"/>
  <c r="F18" i="11"/>
  <c r="P17" i="11"/>
  <c r="O17" i="11"/>
  <c r="N17" i="11"/>
  <c r="L17" i="11"/>
  <c r="J17" i="11"/>
  <c r="H17" i="11"/>
  <c r="F17" i="11"/>
  <c r="P16" i="11"/>
  <c r="O16" i="11"/>
  <c r="N16" i="11"/>
  <c r="L16" i="11"/>
  <c r="J16" i="11"/>
  <c r="H16" i="11"/>
  <c r="F16" i="11"/>
  <c r="P15" i="11"/>
  <c r="O15" i="11"/>
  <c r="N15" i="11"/>
  <c r="L15" i="11"/>
  <c r="J15" i="11"/>
  <c r="H15" i="11"/>
  <c r="F15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C14" i="11"/>
  <c r="P9" i="11"/>
  <c r="O9" i="11"/>
  <c r="N9" i="11"/>
  <c r="L9" i="11"/>
  <c r="J9" i="11"/>
  <c r="H9" i="11"/>
  <c r="F9" i="11"/>
  <c r="P8" i="11"/>
  <c r="O8" i="11"/>
  <c r="N8" i="11"/>
  <c r="L8" i="11"/>
  <c r="J8" i="11"/>
  <c r="H8" i="11"/>
  <c r="F8" i="11"/>
  <c r="P7" i="11"/>
  <c r="O7" i="11"/>
  <c r="N7" i="11"/>
  <c r="L7" i="11"/>
  <c r="J7" i="11"/>
  <c r="H7" i="11"/>
  <c r="F7" i="11"/>
  <c r="P6" i="11"/>
  <c r="O6" i="11"/>
  <c r="N6" i="11"/>
  <c r="L6" i="11"/>
  <c r="J6" i="11"/>
  <c r="H6" i="11"/>
  <c r="F6" i="11"/>
  <c r="P5" i="11"/>
  <c r="O5" i="11"/>
  <c r="N5" i="11"/>
  <c r="L5" i="11"/>
  <c r="J5" i="11"/>
  <c r="H5" i="11"/>
  <c r="F5" i="11"/>
  <c r="P4" i="11"/>
  <c r="O4" i="11"/>
  <c r="N4" i="11"/>
  <c r="L4" i="11"/>
  <c r="J4" i="11"/>
  <c r="H4" i="11"/>
  <c r="F4" i="11"/>
  <c r="P3" i="11"/>
  <c r="O3" i="11"/>
  <c r="N3" i="11"/>
  <c r="M3" i="11"/>
  <c r="L3" i="11"/>
  <c r="K3" i="11"/>
  <c r="J3" i="11"/>
  <c r="I3" i="11"/>
  <c r="H3" i="11"/>
  <c r="G3" i="11"/>
  <c r="F3" i="11"/>
  <c r="E3" i="11"/>
  <c r="C3" i="11"/>
  <c r="P96" i="10"/>
  <c r="O96" i="10"/>
  <c r="N96" i="10"/>
  <c r="L96" i="10"/>
  <c r="J96" i="10"/>
  <c r="H96" i="10"/>
  <c r="F96" i="10"/>
  <c r="P95" i="10"/>
  <c r="O95" i="10"/>
  <c r="N95" i="10"/>
  <c r="L95" i="10"/>
  <c r="J95" i="10"/>
  <c r="H95" i="10"/>
  <c r="F95" i="10"/>
  <c r="P94" i="10"/>
  <c r="O94" i="10"/>
  <c r="N94" i="10"/>
  <c r="L94" i="10"/>
  <c r="J94" i="10"/>
  <c r="H94" i="10"/>
  <c r="F94" i="10"/>
  <c r="P93" i="10"/>
  <c r="O93" i="10"/>
  <c r="N93" i="10"/>
  <c r="L93" i="10"/>
  <c r="J93" i="10"/>
  <c r="H93" i="10"/>
  <c r="F93" i="10"/>
  <c r="P92" i="10"/>
  <c r="O92" i="10"/>
  <c r="N92" i="10"/>
  <c r="L92" i="10"/>
  <c r="J92" i="10"/>
  <c r="H92" i="10"/>
  <c r="F92" i="10"/>
  <c r="P91" i="10"/>
  <c r="O91" i="10"/>
  <c r="N91" i="10"/>
  <c r="L91" i="10"/>
  <c r="J91" i="10"/>
  <c r="H91" i="10"/>
  <c r="F91" i="10"/>
  <c r="P90" i="10"/>
  <c r="O90" i="10"/>
  <c r="N90" i="10"/>
  <c r="L90" i="10"/>
  <c r="J90" i="10"/>
  <c r="H90" i="10"/>
  <c r="F90" i="10"/>
  <c r="P89" i="10"/>
  <c r="O89" i="10"/>
  <c r="N89" i="10"/>
  <c r="L89" i="10"/>
  <c r="J89" i="10"/>
  <c r="H89" i="10"/>
  <c r="F89" i="10"/>
  <c r="P88" i="10"/>
  <c r="O88" i="10"/>
  <c r="N88" i="10"/>
  <c r="L88" i="10"/>
  <c r="J88" i="10"/>
  <c r="H88" i="10"/>
  <c r="F88" i="10"/>
  <c r="P87" i="10"/>
  <c r="O87" i="10"/>
  <c r="N87" i="10"/>
  <c r="L87" i="10"/>
  <c r="J87" i="10"/>
  <c r="H87" i="10"/>
  <c r="F87" i="10"/>
  <c r="P86" i="10"/>
  <c r="O86" i="10"/>
  <c r="N86" i="10"/>
  <c r="L86" i="10"/>
  <c r="J86" i="10"/>
  <c r="H86" i="10"/>
  <c r="F86" i="10"/>
  <c r="P85" i="10"/>
  <c r="O85" i="10"/>
  <c r="N85" i="10"/>
  <c r="L85" i="10"/>
  <c r="J85" i="10"/>
  <c r="H85" i="10"/>
  <c r="F85" i="10"/>
  <c r="P84" i="10"/>
  <c r="O84" i="10"/>
  <c r="N84" i="10"/>
  <c r="L84" i="10"/>
  <c r="J84" i="10"/>
  <c r="H84" i="10"/>
  <c r="F84" i="10"/>
  <c r="P83" i="10"/>
  <c r="O83" i="10"/>
  <c r="N83" i="10"/>
  <c r="L83" i="10"/>
  <c r="J83" i="10"/>
  <c r="H83" i="10"/>
  <c r="F83" i="10"/>
  <c r="P82" i="10"/>
  <c r="O82" i="10"/>
  <c r="N82" i="10"/>
  <c r="L82" i="10"/>
  <c r="J82" i="10"/>
  <c r="H82" i="10"/>
  <c r="F82" i="10"/>
  <c r="P81" i="10"/>
  <c r="O81" i="10"/>
  <c r="N81" i="10"/>
  <c r="L81" i="10"/>
  <c r="J81" i="10"/>
  <c r="H81" i="10"/>
  <c r="F81" i="10"/>
  <c r="P80" i="10"/>
  <c r="O80" i="10"/>
  <c r="N80" i="10"/>
  <c r="L80" i="10"/>
  <c r="J80" i="10"/>
  <c r="H80" i="10"/>
  <c r="F80" i="10"/>
  <c r="P79" i="10"/>
  <c r="O79" i="10"/>
  <c r="N79" i="10"/>
  <c r="L79" i="10"/>
  <c r="J79" i="10"/>
  <c r="H79" i="10"/>
  <c r="F79" i="10"/>
  <c r="P78" i="10"/>
  <c r="O78" i="10"/>
  <c r="N78" i="10"/>
  <c r="L78" i="10"/>
  <c r="J78" i="10"/>
  <c r="H78" i="10"/>
  <c r="F78" i="10"/>
  <c r="P77" i="10"/>
  <c r="O77" i="10"/>
  <c r="N77" i="10"/>
  <c r="L77" i="10"/>
  <c r="J77" i="10"/>
  <c r="H77" i="10"/>
  <c r="F77" i="10"/>
  <c r="P76" i="10"/>
  <c r="O76" i="10"/>
  <c r="N76" i="10"/>
  <c r="L76" i="10"/>
  <c r="J76" i="10"/>
  <c r="H76" i="10"/>
  <c r="F76" i="10"/>
  <c r="P75" i="10"/>
  <c r="O75" i="10"/>
  <c r="N75" i="10"/>
  <c r="L75" i="10"/>
  <c r="J75" i="10"/>
  <c r="H75" i="10"/>
  <c r="F75" i="10"/>
  <c r="P74" i="10"/>
  <c r="O74" i="10"/>
  <c r="N74" i="10"/>
  <c r="L74" i="10"/>
  <c r="J74" i="10"/>
  <c r="H74" i="10"/>
  <c r="F74" i="10"/>
  <c r="P73" i="10"/>
  <c r="O73" i="10"/>
  <c r="N73" i="10"/>
  <c r="L73" i="10"/>
  <c r="J73" i="10"/>
  <c r="H73" i="10"/>
  <c r="F73" i="10"/>
  <c r="P72" i="10"/>
  <c r="O72" i="10"/>
  <c r="N72" i="10"/>
  <c r="L72" i="10"/>
  <c r="J72" i="10"/>
  <c r="H72" i="10"/>
  <c r="F72" i="10"/>
  <c r="P71" i="10"/>
  <c r="O71" i="10"/>
  <c r="N71" i="10"/>
  <c r="L71" i="10"/>
  <c r="J71" i="10"/>
  <c r="H71" i="10"/>
  <c r="F71" i="10"/>
  <c r="P70" i="10"/>
  <c r="O70" i="10"/>
  <c r="N70" i="10"/>
  <c r="L70" i="10"/>
  <c r="J70" i="10"/>
  <c r="H70" i="10"/>
  <c r="F70" i="10"/>
  <c r="P69" i="10"/>
  <c r="O69" i="10"/>
  <c r="N69" i="10"/>
  <c r="L69" i="10"/>
  <c r="J69" i="10"/>
  <c r="H69" i="10"/>
  <c r="F69" i="10"/>
  <c r="P68" i="10"/>
  <c r="O68" i="10"/>
  <c r="N68" i="10"/>
  <c r="L68" i="10"/>
  <c r="J68" i="10"/>
  <c r="H68" i="10"/>
  <c r="F68" i="10"/>
  <c r="P67" i="10"/>
  <c r="O67" i="10"/>
  <c r="N67" i="10"/>
  <c r="L67" i="10"/>
  <c r="J67" i="10"/>
  <c r="H67" i="10"/>
  <c r="F67" i="10"/>
  <c r="P66" i="10"/>
  <c r="O66" i="10"/>
  <c r="N66" i="10"/>
  <c r="L66" i="10"/>
  <c r="J66" i="10"/>
  <c r="H66" i="10"/>
  <c r="F66" i="10"/>
  <c r="P65" i="10"/>
  <c r="O65" i="10"/>
  <c r="N65" i="10"/>
  <c r="L65" i="10"/>
  <c r="J65" i="10"/>
  <c r="H65" i="10"/>
  <c r="F65" i="10"/>
  <c r="P64" i="10"/>
  <c r="O64" i="10"/>
  <c r="N64" i="10"/>
  <c r="L64" i="10"/>
  <c r="J64" i="10"/>
  <c r="H64" i="10"/>
  <c r="F64" i="10"/>
  <c r="P63" i="10"/>
  <c r="O63" i="10"/>
  <c r="N63" i="10"/>
  <c r="L63" i="10"/>
  <c r="J63" i="10"/>
  <c r="H63" i="10"/>
  <c r="F63" i="10"/>
  <c r="P62" i="10"/>
  <c r="O62" i="10"/>
  <c r="N62" i="10"/>
  <c r="L62" i="10"/>
  <c r="J62" i="10"/>
  <c r="H62" i="10"/>
  <c r="F62" i="10"/>
  <c r="P61" i="10"/>
  <c r="O61" i="10"/>
  <c r="N61" i="10"/>
  <c r="L61" i="10"/>
  <c r="J61" i="10"/>
  <c r="H61" i="10"/>
  <c r="F61" i="10"/>
  <c r="P60" i="10"/>
  <c r="O60" i="10"/>
  <c r="N60" i="10"/>
  <c r="L60" i="10"/>
  <c r="J60" i="10"/>
  <c r="H60" i="10"/>
  <c r="F60" i="10"/>
  <c r="P59" i="10"/>
  <c r="O59" i="10"/>
  <c r="N59" i="10"/>
  <c r="L59" i="10"/>
  <c r="J59" i="10"/>
  <c r="H59" i="10"/>
  <c r="F59" i="10"/>
  <c r="P58" i="10"/>
  <c r="O58" i="10"/>
  <c r="N58" i="10"/>
  <c r="L58" i="10"/>
  <c r="J58" i="10"/>
  <c r="H58" i="10"/>
  <c r="F58" i="10"/>
  <c r="P57" i="10"/>
  <c r="O57" i="10"/>
  <c r="N57" i="10"/>
  <c r="L57" i="10"/>
  <c r="J57" i="10"/>
  <c r="H57" i="10"/>
  <c r="F57" i="10"/>
  <c r="P56" i="10"/>
  <c r="O56" i="10"/>
  <c r="N56" i="10"/>
  <c r="L56" i="10"/>
  <c r="J56" i="10"/>
  <c r="H56" i="10"/>
  <c r="F56" i="10"/>
  <c r="P55" i="10"/>
  <c r="O55" i="10"/>
  <c r="N55" i="10"/>
  <c r="L55" i="10"/>
  <c r="J55" i="10"/>
  <c r="H55" i="10"/>
  <c r="F55" i="10"/>
  <c r="P54" i="10"/>
  <c r="O54" i="10"/>
  <c r="N54" i="10"/>
  <c r="L54" i="10"/>
  <c r="J54" i="10"/>
  <c r="H54" i="10"/>
  <c r="F54" i="10"/>
  <c r="P53" i="10"/>
  <c r="O53" i="10"/>
  <c r="N53" i="10"/>
  <c r="L53" i="10"/>
  <c r="J53" i="10"/>
  <c r="H53" i="10"/>
  <c r="F53" i="10"/>
  <c r="C53" i="10"/>
  <c r="P48" i="10"/>
  <c r="O48" i="10"/>
  <c r="N48" i="10"/>
  <c r="L48" i="10"/>
  <c r="J48" i="10"/>
  <c r="H48" i="10"/>
  <c r="F48" i="10"/>
  <c r="P47" i="10"/>
  <c r="O47" i="10"/>
  <c r="N47" i="10"/>
  <c r="L47" i="10"/>
  <c r="J47" i="10"/>
  <c r="H47" i="10"/>
  <c r="F47" i="10"/>
  <c r="P46" i="10"/>
  <c r="O46" i="10"/>
  <c r="N46" i="10"/>
  <c r="L46" i="10"/>
  <c r="J46" i="10"/>
  <c r="H46" i="10"/>
  <c r="F46" i="10"/>
  <c r="P45" i="10"/>
  <c r="O45" i="10"/>
  <c r="N45" i="10"/>
  <c r="L45" i="10"/>
  <c r="J45" i="10"/>
  <c r="H45" i="10"/>
  <c r="F45" i="10"/>
  <c r="P44" i="10"/>
  <c r="O44" i="10"/>
  <c r="N44" i="10"/>
  <c r="L44" i="10"/>
  <c r="J44" i="10"/>
  <c r="H44" i="10"/>
  <c r="F44" i="10"/>
  <c r="P43" i="10"/>
  <c r="O43" i="10"/>
  <c r="N43" i="10"/>
  <c r="L43" i="10"/>
  <c r="J43" i="10"/>
  <c r="H43" i="10"/>
  <c r="F43" i="10"/>
  <c r="P42" i="10"/>
  <c r="O42" i="10"/>
  <c r="N42" i="10"/>
  <c r="L42" i="10"/>
  <c r="J42" i="10"/>
  <c r="H42" i="10"/>
  <c r="F42" i="10"/>
  <c r="P41" i="10"/>
  <c r="O41" i="10"/>
  <c r="N41" i="10"/>
  <c r="L41" i="10"/>
  <c r="J41" i="10"/>
  <c r="H41" i="10"/>
  <c r="F41" i="10"/>
  <c r="P40" i="10"/>
  <c r="O40" i="10"/>
  <c r="N40" i="10"/>
  <c r="L40" i="10"/>
  <c r="J40" i="10"/>
  <c r="H40" i="10"/>
  <c r="F40" i="10"/>
  <c r="P39" i="10"/>
  <c r="O39" i="10"/>
  <c r="N39" i="10"/>
  <c r="L39" i="10"/>
  <c r="J39" i="10"/>
  <c r="H39" i="10"/>
  <c r="F39" i="10"/>
  <c r="P38" i="10"/>
  <c r="O38" i="10"/>
  <c r="N38" i="10"/>
  <c r="L38" i="10"/>
  <c r="J38" i="10"/>
  <c r="H38" i="10"/>
  <c r="F38" i="10"/>
  <c r="P37" i="10"/>
  <c r="O37" i="10"/>
  <c r="N37" i="10"/>
  <c r="L37" i="10"/>
  <c r="J37" i="10"/>
  <c r="H37" i="10"/>
  <c r="F37" i="10"/>
  <c r="P36" i="10"/>
  <c r="O36" i="10"/>
  <c r="N36" i="10"/>
  <c r="L36" i="10"/>
  <c r="J36" i="10"/>
  <c r="H36" i="10"/>
  <c r="F36" i="10"/>
  <c r="P35" i="10"/>
  <c r="O35" i="10"/>
  <c r="N35" i="10"/>
  <c r="L35" i="10"/>
  <c r="J35" i="10"/>
  <c r="H35" i="10"/>
  <c r="F35" i="10"/>
  <c r="P34" i="10"/>
  <c r="O34" i="10"/>
  <c r="N34" i="10"/>
  <c r="L34" i="10"/>
  <c r="J34" i="10"/>
  <c r="H34" i="10"/>
  <c r="F34" i="10"/>
  <c r="P33" i="10"/>
  <c r="O33" i="10"/>
  <c r="N33" i="10"/>
  <c r="L33" i="10"/>
  <c r="J33" i="10"/>
  <c r="H33" i="10"/>
  <c r="F33" i="10"/>
  <c r="P32" i="10"/>
  <c r="O32" i="10"/>
  <c r="N32" i="10"/>
  <c r="L32" i="10"/>
  <c r="J32" i="10"/>
  <c r="H32" i="10"/>
  <c r="F32" i="10"/>
  <c r="P31" i="10"/>
  <c r="O31" i="10"/>
  <c r="N31" i="10"/>
  <c r="L31" i="10"/>
  <c r="J31" i="10"/>
  <c r="H31" i="10"/>
  <c r="F31" i="10"/>
  <c r="P30" i="10"/>
  <c r="O30" i="10"/>
  <c r="N30" i="10"/>
  <c r="L30" i="10"/>
  <c r="J30" i="10"/>
  <c r="H30" i="10"/>
  <c r="F30" i="10"/>
  <c r="P29" i="10"/>
  <c r="O29" i="10"/>
  <c r="N29" i="10"/>
  <c r="L29" i="10"/>
  <c r="J29" i="10"/>
  <c r="H29" i="10"/>
  <c r="F29" i="10"/>
  <c r="P28" i="10"/>
  <c r="O28" i="10"/>
  <c r="N28" i="10"/>
  <c r="L28" i="10"/>
  <c r="J28" i="10"/>
  <c r="H28" i="10"/>
  <c r="F28" i="10"/>
  <c r="P27" i="10"/>
  <c r="O27" i="10"/>
  <c r="N27" i="10"/>
  <c r="L27" i="10"/>
  <c r="J27" i="10"/>
  <c r="H27" i="10"/>
  <c r="F27" i="10"/>
  <c r="P26" i="10"/>
  <c r="O26" i="10"/>
  <c r="N26" i="10"/>
  <c r="L26" i="10"/>
  <c r="J26" i="10"/>
  <c r="H26" i="10"/>
  <c r="F26" i="10"/>
  <c r="P25" i="10"/>
  <c r="O25" i="10"/>
  <c r="N25" i="10"/>
  <c r="L25" i="10"/>
  <c r="J25" i="10"/>
  <c r="H25" i="10"/>
  <c r="F25" i="10"/>
  <c r="P24" i="10"/>
  <c r="O24" i="10"/>
  <c r="N24" i="10"/>
  <c r="L24" i="10"/>
  <c r="J24" i="10"/>
  <c r="H24" i="10"/>
  <c r="F24" i="10"/>
  <c r="P23" i="10"/>
  <c r="O23" i="10"/>
  <c r="N23" i="10"/>
  <c r="L23" i="10"/>
  <c r="J23" i="10"/>
  <c r="H23" i="10"/>
  <c r="F23" i="10"/>
  <c r="P22" i="10"/>
  <c r="O22" i="10"/>
  <c r="N22" i="10"/>
  <c r="L22" i="10"/>
  <c r="J22" i="10"/>
  <c r="H22" i="10"/>
  <c r="F22" i="10"/>
  <c r="P21" i="10"/>
  <c r="O21" i="10"/>
  <c r="N21" i="10"/>
  <c r="L21" i="10"/>
  <c r="J21" i="10"/>
  <c r="H21" i="10"/>
  <c r="F21" i="10"/>
  <c r="P20" i="10"/>
  <c r="O20" i="10"/>
  <c r="N20" i="10"/>
  <c r="L20" i="10"/>
  <c r="J20" i="10"/>
  <c r="H20" i="10"/>
  <c r="F20" i="10"/>
  <c r="P19" i="10"/>
  <c r="O19" i="10"/>
  <c r="N19" i="10"/>
  <c r="L19" i="10"/>
  <c r="J19" i="10"/>
  <c r="H19" i="10"/>
  <c r="F19" i="10"/>
  <c r="P18" i="10"/>
  <c r="O18" i="10"/>
  <c r="N18" i="10"/>
  <c r="L18" i="10"/>
  <c r="J18" i="10"/>
  <c r="H18" i="10"/>
  <c r="F18" i="10"/>
  <c r="P17" i="10"/>
  <c r="O17" i="10"/>
  <c r="N17" i="10"/>
  <c r="L17" i="10"/>
  <c r="J17" i="10"/>
  <c r="H17" i="10"/>
  <c r="F17" i="10"/>
  <c r="P16" i="10"/>
  <c r="O16" i="10"/>
  <c r="N16" i="10"/>
  <c r="L16" i="10"/>
  <c r="J16" i="10"/>
  <c r="H16" i="10"/>
  <c r="F16" i="10"/>
  <c r="P15" i="10"/>
  <c r="O15" i="10"/>
  <c r="N15" i="10"/>
  <c r="L15" i="10"/>
  <c r="J15" i="10"/>
  <c r="H15" i="10"/>
  <c r="F15" i="10"/>
  <c r="P14" i="10"/>
  <c r="O14" i="10"/>
  <c r="N14" i="10"/>
  <c r="L14" i="10"/>
  <c r="J14" i="10"/>
  <c r="H14" i="10"/>
  <c r="F14" i="10"/>
  <c r="P13" i="10"/>
  <c r="O13" i="10"/>
  <c r="N13" i="10"/>
  <c r="L13" i="10"/>
  <c r="J13" i="10"/>
  <c r="H13" i="10"/>
  <c r="F13" i="10"/>
  <c r="P12" i="10"/>
  <c r="O12" i="10"/>
  <c r="N12" i="10"/>
  <c r="L12" i="10"/>
  <c r="J12" i="10"/>
  <c r="H12" i="10"/>
  <c r="F12" i="10"/>
  <c r="P11" i="10"/>
  <c r="O11" i="10"/>
  <c r="N11" i="10"/>
  <c r="L11" i="10"/>
  <c r="J11" i="10"/>
  <c r="H11" i="10"/>
  <c r="F11" i="10"/>
  <c r="P10" i="10"/>
  <c r="O10" i="10"/>
  <c r="N10" i="10"/>
  <c r="L10" i="10"/>
  <c r="J10" i="10"/>
  <c r="H10" i="10"/>
  <c r="F10" i="10"/>
  <c r="P9" i="10"/>
  <c r="O9" i="10"/>
  <c r="N9" i="10"/>
  <c r="L9" i="10"/>
  <c r="J9" i="10"/>
  <c r="H9" i="10"/>
  <c r="F9" i="10"/>
  <c r="P8" i="10"/>
  <c r="O8" i="10"/>
  <c r="N8" i="10"/>
  <c r="L8" i="10"/>
  <c r="J8" i="10"/>
  <c r="H8" i="10"/>
  <c r="F8" i="10"/>
  <c r="P7" i="10"/>
  <c r="O7" i="10"/>
  <c r="N7" i="10"/>
  <c r="L7" i="10"/>
  <c r="J7" i="10"/>
  <c r="H7" i="10"/>
  <c r="F7" i="10"/>
  <c r="P6" i="10"/>
  <c r="O6" i="10"/>
  <c r="N6" i="10"/>
  <c r="L6" i="10"/>
  <c r="J6" i="10"/>
  <c r="H6" i="10"/>
  <c r="F6" i="10"/>
  <c r="P5" i="10"/>
  <c r="O5" i="10"/>
  <c r="N5" i="10"/>
  <c r="L5" i="10"/>
  <c r="J5" i="10"/>
  <c r="H5" i="10"/>
  <c r="F5" i="10"/>
  <c r="P4" i="10"/>
  <c r="O4" i="10"/>
  <c r="N4" i="10"/>
  <c r="L4" i="10"/>
  <c r="J4" i="10"/>
  <c r="H4" i="10"/>
  <c r="F4" i="10"/>
  <c r="P3" i="10"/>
  <c r="O3" i="10"/>
  <c r="N3" i="10"/>
  <c r="M3" i="10"/>
  <c r="L3" i="10"/>
  <c r="K3" i="10"/>
  <c r="J3" i="10"/>
  <c r="I3" i="10"/>
  <c r="H3" i="10"/>
  <c r="G3" i="10"/>
  <c r="F3" i="10"/>
  <c r="E3" i="10"/>
  <c r="C3" i="10"/>
  <c r="P16" i="9"/>
  <c r="O16" i="9"/>
  <c r="N16" i="9"/>
  <c r="L16" i="9"/>
  <c r="J16" i="9"/>
  <c r="H16" i="9"/>
  <c r="F16" i="9"/>
  <c r="P15" i="9"/>
  <c r="O15" i="9"/>
  <c r="N15" i="9"/>
  <c r="L15" i="9"/>
  <c r="J15" i="9"/>
  <c r="H15" i="9"/>
  <c r="F15" i="9"/>
  <c r="P14" i="9"/>
  <c r="O14" i="9"/>
  <c r="N14" i="9"/>
  <c r="L14" i="9"/>
  <c r="J14" i="9"/>
  <c r="H14" i="9"/>
  <c r="F14" i="9"/>
  <c r="P13" i="9"/>
  <c r="O13" i="9"/>
  <c r="N13" i="9"/>
  <c r="L13" i="9"/>
  <c r="J13" i="9"/>
  <c r="H13" i="9"/>
  <c r="F13" i="9"/>
  <c r="P12" i="9"/>
  <c r="O12" i="9"/>
  <c r="N12" i="9"/>
  <c r="L12" i="9"/>
  <c r="J12" i="9"/>
  <c r="H12" i="9"/>
  <c r="F12" i="9"/>
  <c r="P7" i="9"/>
  <c r="O7" i="9"/>
  <c r="N7" i="9"/>
  <c r="L7" i="9"/>
  <c r="J7" i="9"/>
  <c r="H7" i="9"/>
  <c r="F7" i="9"/>
  <c r="P6" i="9"/>
  <c r="O6" i="9"/>
  <c r="N6" i="9"/>
  <c r="L6" i="9"/>
  <c r="J6" i="9"/>
  <c r="H6" i="9"/>
  <c r="F6" i="9"/>
  <c r="P5" i="9"/>
  <c r="O5" i="9"/>
  <c r="N5" i="9"/>
  <c r="L5" i="9"/>
  <c r="J5" i="9"/>
  <c r="H5" i="9"/>
  <c r="F5" i="9"/>
  <c r="P4" i="9"/>
  <c r="O4" i="9"/>
  <c r="N4" i="9"/>
  <c r="L4" i="9"/>
  <c r="J4" i="9"/>
  <c r="H4" i="9"/>
  <c r="F4" i="9"/>
  <c r="P3" i="9"/>
  <c r="O3" i="9"/>
  <c r="N3" i="9"/>
  <c r="L3" i="9"/>
  <c r="J3" i="9"/>
  <c r="H3" i="9"/>
  <c r="F3" i="9"/>
  <c r="P15" i="8"/>
  <c r="O15" i="8"/>
  <c r="N15" i="8"/>
  <c r="L15" i="8"/>
  <c r="J15" i="8"/>
  <c r="H15" i="8"/>
  <c r="F15" i="8"/>
  <c r="P14" i="8"/>
  <c r="O14" i="8"/>
  <c r="N14" i="8"/>
  <c r="L14" i="8"/>
  <c r="J14" i="8"/>
  <c r="H14" i="8"/>
  <c r="F14" i="8"/>
  <c r="P13" i="8"/>
  <c r="O13" i="8"/>
  <c r="N13" i="8"/>
  <c r="L13" i="8"/>
  <c r="J13" i="8"/>
  <c r="H13" i="8"/>
  <c r="F13" i="8"/>
  <c r="P12" i="8"/>
  <c r="O12" i="8"/>
  <c r="N12" i="8"/>
  <c r="L12" i="8"/>
  <c r="J12" i="8"/>
  <c r="H12" i="8"/>
  <c r="F12" i="8"/>
  <c r="P7" i="8"/>
  <c r="O7" i="8"/>
  <c r="N7" i="8"/>
  <c r="L7" i="8"/>
  <c r="J7" i="8"/>
  <c r="H7" i="8"/>
  <c r="F7" i="8"/>
  <c r="P6" i="8"/>
  <c r="O6" i="8"/>
  <c r="N6" i="8"/>
  <c r="L6" i="8"/>
  <c r="J6" i="8"/>
  <c r="H6" i="8"/>
  <c r="F6" i="8"/>
  <c r="P5" i="8"/>
  <c r="O5" i="8"/>
  <c r="N5" i="8"/>
  <c r="L5" i="8"/>
  <c r="J5" i="8"/>
  <c r="H5" i="8"/>
  <c r="F5" i="8"/>
  <c r="P4" i="8"/>
  <c r="O4" i="8"/>
  <c r="N4" i="8"/>
  <c r="L4" i="8"/>
  <c r="J4" i="8"/>
  <c r="H4" i="8"/>
  <c r="F4" i="8"/>
  <c r="P3" i="8"/>
  <c r="O3" i="8"/>
  <c r="N3" i="8"/>
  <c r="L3" i="8"/>
  <c r="J3" i="8"/>
  <c r="H3" i="8"/>
  <c r="F3" i="8"/>
  <c r="P35" i="7"/>
  <c r="O35" i="7"/>
  <c r="N35" i="7"/>
  <c r="L35" i="7"/>
  <c r="J35" i="7"/>
  <c r="H35" i="7"/>
  <c r="F35" i="7"/>
  <c r="P34" i="7"/>
  <c r="O34" i="7"/>
  <c r="N34" i="7"/>
  <c r="L34" i="7"/>
  <c r="J34" i="7"/>
  <c r="H34" i="7"/>
  <c r="F34" i="7"/>
  <c r="P33" i="7"/>
  <c r="O33" i="7"/>
  <c r="N33" i="7"/>
  <c r="L33" i="7"/>
  <c r="J33" i="7"/>
  <c r="H33" i="7"/>
  <c r="F33" i="7"/>
  <c r="P32" i="7"/>
  <c r="O32" i="7"/>
  <c r="N32" i="7"/>
  <c r="L32" i="7"/>
  <c r="J32" i="7"/>
  <c r="H32" i="7"/>
  <c r="F32" i="7"/>
  <c r="P31" i="7"/>
  <c r="O31" i="7"/>
  <c r="N31" i="7"/>
  <c r="L31" i="7"/>
  <c r="J31" i="7"/>
  <c r="H31" i="7"/>
  <c r="F31" i="7"/>
  <c r="P30" i="7"/>
  <c r="O30" i="7"/>
  <c r="N30" i="7"/>
  <c r="L30" i="7"/>
  <c r="J30" i="7"/>
  <c r="H30" i="7"/>
  <c r="F30" i="7"/>
  <c r="P29" i="7"/>
  <c r="O29" i="7"/>
  <c r="N29" i="7"/>
  <c r="L29" i="7"/>
  <c r="J29" i="7"/>
  <c r="H29" i="7"/>
  <c r="F29" i="7"/>
  <c r="P28" i="7"/>
  <c r="O28" i="7"/>
  <c r="N28" i="7"/>
  <c r="L28" i="7"/>
  <c r="J28" i="7"/>
  <c r="H28" i="7"/>
  <c r="F28" i="7"/>
  <c r="P27" i="7"/>
  <c r="O27" i="7"/>
  <c r="N27" i="7"/>
  <c r="L27" i="7"/>
  <c r="J27" i="7"/>
  <c r="H27" i="7"/>
  <c r="F27" i="7"/>
  <c r="P26" i="7"/>
  <c r="O26" i="7"/>
  <c r="N26" i="7"/>
  <c r="L26" i="7"/>
  <c r="J26" i="7"/>
  <c r="H26" i="7"/>
  <c r="F26" i="7"/>
  <c r="P25" i="7"/>
  <c r="O25" i="7"/>
  <c r="N25" i="7"/>
  <c r="L25" i="7"/>
  <c r="J25" i="7"/>
  <c r="H25" i="7"/>
  <c r="F25" i="7"/>
  <c r="P24" i="7"/>
  <c r="O24" i="7"/>
  <c r="N24" i="7"/>
  <c r="L24" i="7"/>
  <c r="J24" i="7"/>
  <c r="H24" i="7"/>
  <c r="F24" i="7"/>
  <c r="P23" i="7"/>
  <c r="O23" i="7"/>
  <c r="N23" i="7"/>
  <c r="L23" i="7"/>
  <c r="J23" i="7"/>
  <c r="H23" i="7"/>
  <c r="F23" i="7"/>
  <c r="P22" i="7"/>
  <c r="O22" i="7"/>
  <c r="N22" i="7"/>
  <c r="L22" i="7"/>
  <c r="J22" i="7"/>
  <c r="H22" i="7"/>
  <c r="F22" i="7"/>
  <c r="P17" i="7"/>
  <c r="O17" i="7"/>
  <c r="N17" i="7"/>
  <c r="L17" i="7"/>
  <c r="J17" i="7"/>
  <c r="H17" i="7"/>
  <c r="F17" i="7"/>
  <c r="P16" i="7"/>
  <c r="O16" i="7"/>
  <c r="N16" i="7"/>
  <c r="L16" i="7"/>
  <c r="J16" i="7"/>
  <c r="H16" i="7"/>
  <c r="F16" i="7"/>
  <c r="P15" i="7"/>
  <c r="O15" i="7"/>
  <c r="N15" i="7"/>
  <c r="L15" i="7"/>
  <c r="J15" i="7"/>
  <c r="H15" i="7"/>
  <c r="F15" i="7"/>
  <c r="P14" i="7"/>
  <c r="O14" i="7"/>
  <c r="N14" i="7"/>
  <c r="L14" i="7"/>
  <c r="J14" i="7"/>
  <c r="H14" i="7"/>
  <c r="F14" i="7"/>
  <c r="P13" i="7"/>
  <c r="O13" i="7"/>
  <c r="N13" i="7"/>
  <c r="L13" i="7"/>
  <c r="J13" i="7"/>
  <c r="H13" i="7"/>
  <c r="F13" i="7"/>
  <c r="P12" i="7"/>
  <c r="O12" i="7"/>
  <c r="N12" i="7"/>
  <c r="L12" i="7"/>
  <c r="J12" i="7"/>
  <c r="H12" i="7"/>
  <c r="F12" i="7"/>
  <c r="P11" i="7"/>
  <c r="O11" i="7"/>
  <c r="N11" i="7"/>
  <c r="L11" i="7"/>
  <c r="J11" i="7"/>
  <c r="H11" i="7"/>
  <c r="F11" i="7"/>
  <c r="P10" i="7"/>
  <c r="O10" i="7"/>
  <c r="N10" i="7"/>
  <c r="L10" i="7"/>
  <c r="J10" i="7"/>
  <c r="H10" i="7"/>
  <c r="F10" i="7"/>
  <c r="P9" i="7"/>
  <c r="O9" i="7"/>
  <c r="N9" i="7"/>
  <c r="L9" i="7"/>
  <c r="J9" i="7"/>
  <c r="H9" i="7"/>
  <c r="F9" i="7"/>
  <c r="P8" i="7"/>
  <c r="O8" i="7"/>
  <c r="N8" i="7"/>
  <c r="L8" i="7"/>
  <c r="J8" i="7"/>
  <c r="H8" i="7"/>
  <c r="F8" i="7"/>
  <c r="P7" i="7"/>
  <c r="O7" i="7"/>
  <c r="N7" i="7"/>
  <c r="L7" i="7"/>
  <c r="J7" i="7"/>
  <c r="H7" i="7"/>
  <c r="F7" i="7"/>
  <c r="P6" i="7"/>
  <c r="O6" i="7"/>
  <c r="N6" i="7"/>
  <c r="L6" i="7"/>
  <c r="J6" i="7"/>
  <c r="H6" i="7"/>
  <c r="F6" i="7"/>
  <c r="P5" i="7"/>
  <c r="O5" i="7"/>
  <c r="N5" i="7"/>
  <c r="L5" i="7"/>
  <c r="J5" i="7"/>
  <c r="H5" i="7"/>
  <c r="F5" i="7"/>
  <c r="P4" i="7"/>
  <c r="O4" i="7"/>
  <c r="N4" i="7"/>
  <c r="L4" i="7"/>
  <c r="J4" i="7"/>
  <c r="H4" i="7"/>
  <c r="F4" i="7"/>
  <c r="P3" i="7"/>
  <c r="O3" i="7"/>
  <c r="N3" i="7"/>
  <c r="M3" i="7"/>
  <c r="L3" i="7"/>
  <c r="K3" i="7"/>
  <c r="J3" i="7"/>
  <c r="I3" i="7"/>
  <c r="H3" i="7"/>
  <c r="G3" i="7"/>
  <c r="F3" i="7"/>
  <c r="E3" i="7"/>
  <c r="C3" i="7"/>
  <c r="P20" i="6"/>
  <c r="O20" i="6"/>
  <c r="N20" i="6"/>
  <c r="L20" i="6"/>
  <c r="J20" i="6"/>
  <c r="H20" i="6"/>
  <c r="F20" i="6"/>
  <c r="P19" i="6"/>
  <c r="O19" i="6"/>
  <c r="N19" i="6"/>
  <c r="L19" i="6"/>
  <c r="J19" i="6"/>
  <c r="H19" i="6"/>
  <c r="F19" i="6"/>
  <c r="P18" i="6"/>
  <c r="O18" i="6"/>
  <c r="N18" i="6"/>
  <c r="L18" i="6"/>
  <c r="J18" i="6"/>
  <c r="H18" i="6"/>
  <c r="F18" i="6"/>
  <c r="P17" i="6"/>
  <c r="O17" i="6"/>
  <c r="N17" i="6"/>
  <c r="L17" i="6"/>
  <c r="J17" i="6"/>
  <c r="H17" i="6"/>
  <c r="F17" i="6"/>
  <c r="P16" i="6"/>
  <c r="O16" i="6"/>
  <c r="N16" i="6"/>
  <c r="L16" i="6"/>
  <c r="J16" i="6"/>
  <c r="H16" i="6"/>
  <c r="F16" i="6"/>
  <c r="P15" i="6"/>
  <c r="O15" i="6"/>
  <c r="N15" i="6"/>
  <c r="L15" i="6"/>
  <c r="J15" i="6"/>
  <c r="H15" i="6"/>
  <c r="F15" i="6"/>
  <c r="P14" i="6"/>
  <c r="O14" i="6"/>
  <c r="N14" i="6"/>
  <c r="L14" i="6"/>
  <c r="J14" i="6"/>
  <c r="H14" i="6"/>
  <c r="F14" i="6"/>
  <c r="P13" i="6"/>
  <c r="O13" i="6"/>
  <c r="N13" i="6"/>
  <c r="L13" i="6"/>
  <c r="J13" i="6"/>
  <c r="H13" i="6"/>
  <c r="F13" i="6"/>
  <c r="P12" i="6"/>
  <c r="O12" i="6"/>
  <c r="N12" i="6"/>
  <c r="L12" i="6"/>
  <c r="J12" i="6"/>
  <c r="H12" i="6"/>
  <c r="F12" i="6"/>
  <c r="P11" i="6"/>
  <c r="O11" i="6"/>
  <c r="N11" i="6"/>
  <c r="L11" i="6"/>
  <c r="J11" i="6"/>
  <c r="H11" i="6"/>
  <c r="F11" i="6"/>
  <c r="P10" i="6"/>
  <c r="O10" i="6"/>
  <c r="N10" i="6"/>
  <c r="M10" i="6"/>
  <c r="L10" i="6"/>
  <c r="K10" i="6"/>
  <c r="J10" i="6"/>
  <c r="I10" i="6"/>
  <c r="H10" i="6"/>
  <c r="G10" i="6"/>
  <c r="F10" i="6"/>
  <c r="E10" i="6"/>
  <c r="C10" i="6"/>
  <c r="P5" i="6"/>
  <c r="O5" i="6"/>
  <c r="N5" i="6"/>
  <c r="L5" i="6"/>
  <c r="J5" i="6"/>
  <c r="H5" i="6"/>
  <c r="F5" i="6"/>
  <c r="P4" i="6"/>
  <c r="O4" i="6"/>
  <c r="N4" i="6"/>
  <c r="L4" i="6"/>
  <c r="J4" i="6"/>
  <c r="H4" i="6"/>
  <c r="F4" i="6"/>
  <c r="P3" i="6"/>
  <c r="O3" i="6"/>
  <c r="N3" i="6"/>
  <c r="M3" i="6"/>
  <c r="L3" i="6"/>
  <c r="K3" i="6"/>
  <c r="J3" i="6"/>
  <c r="I3" i="6"/>
  <c r="H3" i="6"/>
  <c r="G3" i="6"/>
  <c r="F3" i="6"/>
  <c r="E3" i="6"/>
  <c r="C3" i="6"/>
  <c r="P20" i="5"/>
  <c r="O20" i="5"/>
  <c r="N20" i="5"/>
  <c r="L20" i="5"/>
  <c r="J20" i="5"/>
  <c r="H20" i="5"/>
  <c r="F20" i="5"/>
  <c r="P19" i="5"/>
  <c r="O19" i="5"/>
  <c r="N19" i="5"/>
  <c r="L19" i="5"/>
  <c r="J19" i="5"/>
  <c r="H19" i="5"/>
  <c r="F19" i="5"/>
  <c r="P18" i="5"/>
  <c r="O18" i="5"/>
  <c r="N18" i="5"/>
  <c r="L18" i="5"/>
  <c r="J18" i="5"/>
  <c r="H18" i="5"/>
  <c r="F18" i="5"/>
  <c r="P17" i="5"/>
  <c r="O17" i="5"/>
  <c r="N17" i="5"/>
  <c r="L17" i="5"/>
  <c r="J17" i="5"/>
  <c r="H17" i="5"/>
  <c r="F17" i="5"/>
  <c r="P16" i="5"/>
  <c r="O16" i="5"/>
  <c r="N16" i="5"/>
  <c r="L16" i="5"/>
  <c r="J16" i="5"/>
  <c r="H16" i="5"/>
  <c r="F16" i="5"/>
  <c r="P15" i="5"/>
  <c r="O15" i="5"/>
  <c r="N15" i="5"/>
  <c r="L15" i="5"/>
  <c r="J15" i="5"/>
  <c r="H15" i="5"/>
  <c r="F15" i="5"/>
  <c r="P10" i="5"/>
  <c r="O10" i="5"/>
  <c r="N10" i="5"/>
  <c r="L10" i="5"/>
  <c r="J10" i="5"/>
  <c r="H10" i="5"/>
  <c r="F10" i="5"/>
  <c r="P9" i="5"/>
  <c r="O9" i="5"/>
  <c r="N9" i="5"/>
  <c r="L9" i="5"/>
  <c r="J9" i="5"/>
  <c r="H9" i="5"/>
  <c r="F9" i="5"/>
  <c r="P8" i="5"/>
  <c r="O8" i="5"/>
  <c r="N8" i="5"/>
  <c r="L8" i="5"/>
  <c r="J8" i="5"/>
  <c r="H8" i="5"/>
  <c r="F8" i="5"/>
  <c r="P7" i="5"/>
  <c r="O7" i="5"/>
  <c r="N7" i="5"/>
  <c r="L7" i="5"/>
  <c r="J7" i="5"/>
  <c r="H7" i="5"/>
  <c r="F7" i="5"/>
  <c r="P6" i="5"/>
  <c r="O6" i="5"/>
  <c r="N6" i="5"/>
  <c r="L6" i="5"/>
  <c r="J6" i="5"/>
  <c r="H6" i="5"/>
  <c r="F6" i="5"/>
  <c r="P5" i="5"/>
  <c r="O5" i="5"/>
  <c r="N5" i="5"/>
  <c r="L5" i="5"/>
  <c r="J5" i="5"/>
  <c r="H5" i="5"/>
  <c r="F5" i="5"/>
  <c r="P4" i="5"/>
  <c r="O4" i="5"/>
  <c r="N4" i="5"/>
  <c r="L4" i="5"/>
  <c r="J4" i="5"/>
  <c r="H4" i="5"/>
  <c r="F4" i="5"/>
  <c r="P3" i="5"/>
  <c r="O3" i="5"/>
  <c r="N3" i="5"/>
  <c r="L3" i="5"/>
  <c r="J3" i="5"/>
  <c r="H3" i="5"/>
  <c r="F3" i="5"/>
  <c r="E3" i="5"/>
  <c r="P12" i="4"/>
  <c r="O12" i="4"/>
  <c r="N12" i="4"/>
  <c r="P11" i="4"/>
  <c r="O11" i="4"/>
  <c r="N11" i="4"/>
  <c r="P10" i="4"/>
  <c r="O10" i="4"/>
  <c r="N10" i="4"/>
  <c r="L10" i="4"/>
  <c r="J10" i="4"/>
  <c r="H10" i="4"/>
  <c r="F10" i="4"/>
  <c r="P6" i="4"/>
  <c r="O6" i="4"/>
  <c r="N6" i="4"/>
  <c r="L6" i="4"/>
  <c r="J6" i="4"/>
  <c r="H6" i="4"/>
  <c r="F6" i="4"/>
  <c r="P5" i="4"/>
  <c r="O5" i="4"/>
  <c r="N5" i="4"/>
  <c r="L5" i="4"/>
  <c r="J5" i="4"/>
  <c r="H5" i="4"/>
  <c r="F5" i="4"/>
  <c r="P4" i="4"/>
  <c r="O4" i="4"/>
  <c r="N4" i="4"/>
  <c r="L4" i="4"/>
  <c r="J4" i="4"/>
  <c r="H4" i="4"/>
  <c r="F4" i="4"/>
  <c r="P3" i="4"/>
  <c r="O3" i="4"/>
  <c r="N3" i="4"/>
  <c r="L3" i="4"/>
  <c r="J3" i="4"/>
  <c r="H3" i="4"/>
  <c r="F3" i="4"/>
  <c r="P69" i="2"/>
  <c r="O69" i="2"/>
  <c r="N69" i="2"/>
  <c r="L69" i="2"/>
  <c r="J69" i="2"/>
  <c r="H69" i="2"/>
  <c r="F69" i="2"/>
  <c r="P68" i="2"/>
  <c r="O68" i="2"/>
  <c r="N68" i="2"/>
  <c r="L68" i="2"/>
  <c r="J68" i="2"/>
  <c r="H68" i="2"/>
  <c r="F68" i="2"/>
  <c r="P67" i="2"/>
  <c r="O67" i="2"/>
  <c r="N67" i="2"/>
  <c r="L67" i="2"/>
  <c r="J67" i="2"/>
  <c r="H67" i="2"/>
  <c r="F67" i="2"/>
  <c r="P66" i="2"/>
  <c r="O66" i="2"/>
  <c r="N66" i="2"/>
  <c r="L66" i="2"/>
  <c r="J66" i="2"/>
  <c r="H66" i="2"/>
  <c r="F66" i="2"/>
  <c r="P65" i="2"/>
  <c r="O65" i="2"/>
  <c r="N65" i="2"/>
  <c r="L65" i="2"/>
  <c r="J65" i="2"/>
  <c r="H65" i="2"/>
  <c r="F65" i="2"/>
  <c r="P64" i="2"/>
  <c r="O64" i="2"/>
  <c r="N64" i="2"/>
  <c r="L64" i="2"/>
  <c r="J64" i="2"/>
  <c r="H64" i="2"/>
  <c r="F64" i="2"/>
  <c r="P63" i="2"/>
  <c r="O63" i="2"/>
  <c r="N63" i="2"/>
  <c r="L63" i="2"/>
  <c r="J63" i="2"/>
  <c r="H63" i="2"/>
  <c r="F63" i="2"/>
  <c r="P62" i="2"/>
  <c r="O62" i="2"/>
  <c r="N62" i="2"/>
  <c r="L62" i="2"/>
  <c r="J62" i="2"/>
  <c r="H62" i="2"/>
  <c r="F62" i="2"/>
  <c r="P61" i="2"/>
  <c r="O61" i="2"/>
  <c r="N61" i="2"/>
  <c r="L61" i="2"/>
  <c r="J61" i="2"/>
  <c r="H61" i="2"/>
  <c r="F61" i="2"/>
  <c r="P60" i="2"/>
  <c r="O60" i="2"/>
  <c r="N60" i="2"/>
  <c r="L60" i="2"/>
  <c r="J60" i="2"/>
  <c r="H60" i="2"/>
  <c r="F60" i="2"/>
  <c r="P59" i="2"/>
  <c r="O59" i="2"/>
  <c r="N59" i="2"/>
  <c r="L59" i="2"/>
  <c r="J59" i="2"/>
  <c r="H59" i="2"/>
  <c r="F59" i="2"/>
  <c r="P58" i="2"/>
  <c r="O58" i="2"/>
  <c r="N58" i="2"/>
  <c r="L58" i="2"/>
  <c r="J58" i="2"/>
  <c r="H58" i="2"/>
  <c r="F58" i="2"/>
  <c r="P57" i="2"/>
  <c r="O57" i="2"/>
  <c r="N57" i="2"/>
  <c r="L57" i="2"/>
  <c r="J57" i="2"/>
  <c r="H57" i="2"/>
  <c r="F57" i="2"/>
  <c r="P56" i="2"/>
  <c r="O56" i="2"/>
  <c r="N56" i="2"/>
  <c r="L56" i="2"/>
  <c r="J56" i="2"/>
  <c r="H56" i="2"/>
  <c r="F56" i="2"/>
  <c r="P55" i="2"/>
  <c r="O55" i="2"/>
  <c r="N55" i="2"/>
  <c r="L55" i="2"/>
  <c r="J55" i="2"/>
  <c r="H55" i="2"/>
  <c r="F55" i="2"/>
  <c r="P54" i="2"/>
  <c r="O54" i="2"/>
  <c r="N54" i="2"/>
  <c r="L54" i="2"/>
  <c r="J54" i="2"/>
  <c r="H54" i="2"/>
  <c r="F54" i="2"/>
  <c r="P53" i="2"/>
  <c r="O53" i="2"/>
  <c r="N53" i="2"/>
  <c r="L53" i="2"/>
  <c r="J53" i="2"/>
  <c r="H53" i="2"/>
  <c r="F53" i="2"/>
  <c r="P52" i="2"/>
  <c r="O52" i="2"/>
  <c r="N52" i="2"/>
  <c r="L52" i="2"/>
  <c r="J52" i="2"/>
  <c r="H52" i="2"/>
  <c r="F52" i="2"/>
  <c r="P51" i="2"/>
  <c r="O51" i="2"/>
  <c r="N51" i="2"/>
  <c r="L51" i="2"/>
  <c r="J51" i="2"/>
  <c r="H51" i="2"/>
  <c r="F51" i="2"/>
  <c r="P50" i="2"/>
  <c r="O50" i="2"/>
  <c r="N50" i="2"/>
  <c r="L50" i="2"/>
  <c r="J50" i="2"/>
  <c r="H50" i="2"/>
  <c r="F50" i="2"/>
  <c r="P49" i="2"/>
  <c r="O49" i="2"/>
  <c r="N49" i="2"/>
  <c r="L49" i="2"/>
  <c r="J49" i="2"/>
  <c r="H49" i="2"/>
  <c r="F49" i="2"/>
  <c r="P48" i="2"/>
  <c r="O48" i="2"/>
  <c r="N48" i="2"/>
  <c r="L48" i="2"/>
  <c r="J48" i="2"/>
  <c r="H48" i="2"/>
  <c r="F48" i="2"/>
  <c r="P47" i="2"/>
  <c r="O47" i="2"/>
  <c r="N47" i="2"/>
  <c r="L47" i="2"/>
  <c r="J47" i="2"/>
  <c r="H47" i="2"/>
  <c r="F47" i="2"/>
  <c r="P46" i="2"/>
  <c r="O46" i="2"/>
  <c r="N46" i="2"/>
  <c r="L46" i="2"/>
  <c r="J46" i="2"/>
  <c r="H46" i="2"/>
  <c r="F46" i="2"/>
  <c r="P45" i="2"/>
  <c r="O45" i="2"/>
  <c r="N45" i="2"/>
  <c r="L45" i="2"/>
  <c r="J45" i="2"/>
  <c r="H45" i="2"/>
  <c r="F45" i="2"/>
  <c r="P44" i="2"/>
  <c r="O44" i="2"/>
  <c r="N44" i="2"/>
  <c r="L44" i="2"/>
  <c r="J44" i="2"/>
  <c r="H44" i="2"/>
  <c r="F44" i="2"/>
  <c r="P43" i="2"/>
  <c r="O43" i="2"/>
  <c r="N43" i="2"/>
  <c r="L43" i="2"/>
  <c r="J43" i="2"/>
  <c r="H43" i="2"/>
  <c r="F43" i="2"/>
  <c r="P42" i="2"/>
  <c r="O42" i="2"/>
  <c r="N42" i="2"/>
  <c r="L42" i="2"/>
  <c r="J42" i="2"/>
  <c r="H42" i="2"/>
  <c r="F42" i="2"/>
  <c r="P41" i="2"/>
  <c r="O41" i="2"/>
  <c r="N41" i="2"/>
  <c r="L41" i="2"/>
  <c r="J41" i="2"/>
  <c r="H41" i="2"/>
  <c r="F41" i="2"/>
  <c r="P40" i="2"/>
  <c r="O40" i="2"/>
  <c r="N40" i="2"/>
  <c r="L40" i="2"/>
  <c r="J40" i="2"/>
  <c r="H40" i="2"/>
  <c r="F40" i="2"/>
  <c r="P39" i="2"/>
  <c r="O39" i="2"/>
  <c r="N39" i="2"/>
  <c r="L39" i="2"/>
  <c r="J39" i="2"/>
  <c r="H39" i="2"/>
  <c r="F39" i="2"/>
  <c r="P38" i="2"/>
  <c r="O38" i="2"/>
  <c r="N38" i="2"/>
  <c r="L38" i="2"/>
  <c r="J38" i="2"/>
  <c r="H38" i="2"/>
  <c r="F38" i="2"/>
  <c r="P37" i="2"/>
  <c r="O37" i="2"/>
  <c r="N37" i="2"/>
  <c r="L37" i="2"/>
  <c r="J37" i="2"/>
  <c r="H37" i="2"/>
  <c r="F37" i="2"/>
  <c r="P36" i="2"/>
  <c r="O36" i="2"/>
  <c r="N36" i="2"/>
  <c r="L36" i="2"/>
  <c r="J36" i="2"/>
  <c r="H36" i="2"/>
  <c r="F36" i="2"/>
  <c r="P35" i="2"/>
  <c r="O35" i="2"/>
  <c r="N35" i="2"/>
  <c r="L35" i="2"/>
  <c r="J35" i="2"/>
  <c r="H35" i="2"/>
  <c r="F35" i="2"/>
  <c r="P34" i="2"/>
  <c r="O34" i="2"/>
  <c r="N34" i="2"/>
  <c r="L34" i="2"/>
  <c r="J34" i="2"/>
  <c r="H34" i="2"/>
  <c r="F34" i="2"/>
  <c r="P33" i="2"/>
  <c r="O33" i="2"/>
  <c r="N33" i="2"/>
  <c r="L33" i="2"/>
  <c r="J33" i="2"/>
  <c r="H33" i="2"/>
  <c r="F33" i="2"/>
  <c r="P32" i="2"/>
  <c r="O32" i="2"/>
  <c r="N32" i="2"/>
  <c r="L32" i="2"/>
  <c r="J32" i="2"/>
  <c r="H32" i="2"/>
  <c r="F32" i="2"/>
  <c r="P31" i="2"/>
  <c r="O31" i="2"/>
  <c r="N31" i="2"/>
  <c r="L31" i="2"/>
  <c r="J31" i="2"/>
  <c r="H31" i="2"/>
  <c r="F31" i="2"/>
  <c r="P30" i="2"/>
  <c r="O30" i="2"/>
  <c r="N30" i="2"/>
  <c r="L30" i="2"/>
  <c r="J30" i="2"/>
  <c r="H30" i="2"/>
  <c r="F30" i="2"/>
  <c r="P29" i="2"/>
  <c r="O29" i="2"/>
  <c r="N29" i="2"/>
  <c r="L29" i="2"/>
  <c r="J29" i="2"/>
  <c r="H29" i="2"/>
  <c r="F29" i="2"/>
  <c r="P28" i="2"/>
  <c r="O28" i="2"/>
  <c r="N28" i="2"/>
  <c r="L28" i="2"/>
  <c r="J28" i="2"/>
  <c r="H28" i="2"/>
  <c r="F28" i="2"/>
  <c r="P27" i="2"/>
  <c r="O27" i="2"/>
  <c r="N27" i="2"/>
  <c r="M27" i="2"/>
  <c r="L27" i="2"/>
  <c r="K27" i="2"/>
  <c r="J27" i="2"/>
  <c r="I27" i="2"/>
  <c r="H27" i="2"/>
  <c r="G27" i="2"/>
  <c r="F27" i="2"/>
  <c r="E27" i="2"/>
  <c r="C27" i="2"/>
  <c r="P23" i="2"/>
  <c r="O23" i="2"/>
  <c r="N23" i="2"/>
  <c r="L23" i="2"/>
  <c r="J23" i="2"/>
  <c r="H23" i="2"/>
  <c r="F23" i="2"/>
  <c r="P22" i="2"/>
  <c r="O22" i="2"/>
  <c r="N22" i="2"/>
  <c r="L22" i="2"/>
  <c r="J22" i="2"/>
  <c r="H22" i="2"/>
  <c r="F22" i="2"/>
  <c r="P21" i="2"/>
  <c r="O21" i="2"/>
  <c r="N21" i="2"/>
  <c r="L21" i="2"/>
  <c r="J21" i="2"/>
  <c r="H21" i="2"/>
  <c r="F21" i="2"/>
  <c r="P20" i="2"/>
  <c r="O20" i="2"/>
  <c r="N20" i="2"/>
  <c r="L20" i="2"/>
  <c r="J20" i="2"/>
  <c r="H20" i="2"/>
  <c r="F20" i="2"/>
  <c r="P19" i="2"/>
  <c r="O19" i="2"/>
  <c r="N19" i="2"/>
  <c r="L19" i="2"/>
  <c r="J19" i="2"/>
  <c r="H19" i="2"/>
  <c r="F19" i="2"/>
  <c r="P18" i="2"/>
  <c r="O18" i="2"/>
  <c r="N18" i="2"/>
  <c r="L18" i="2"/>
  <c r="J18" i="2"/>
  <c r="H18" i="2"/>
  <c r="F18" i="2"/>
  <c r="P17" i="2"/>
  <c r="O17" i="2"/>
  <c r="N17" i="2"/>
  <c r="L17" i="2"/>
  <c r="J17" i="2"/>
  <c r="H17" i="2"/>
  <c r="F17" i="2"/>
  <c r="P16" i="2"/>
  <c r="O16" i="2"/>
  <c r="N16" i="2"/>
  <c r="L16" i="2"/>
  <c r="J16" i="2"/>
  <c r="H16" i="2"/>
  <c r="F16" i="2"/>
  <c r="P15" i="2"/>
  <c r="O15" i="2"/>
  <c r="N15" i="2"/>
  <c r="L15" i="2"/>
  <c r="J15" i="2"/>
  <c r="H15" i="2"/>
  <c r="F15" i="2"/>
  <c r="P14" i="2"/>
  <c r="O14" i="2"/>
  <c r="N14" i="2"/>
  <c r="L14" i="2"/>
  <c r="J14" i="2"/>
  <c r="H14" i="2"/>
  <c r="F14" i="2"/>
  <c r="P13" i="2"/>
  <c r="O13" i="2"/>
  <c r="N13" i="2"/>
  <c r="L13" i="2"/>
  <c r="J13" i="2"/>
  <c r="H13" i="2"/>
  <c r="F13" i="2"/>
  <c r="P12" i="2"/>
  <c r="O12" i="2"/>
  <c r="N12" i="2"/>
  <c r="L12" i="2"/>
  <c r="J12" i="2"/>
  <c r="H12" i="2"/>
  <c r="F12" i="2"/>
  <c r="P11" i="2"/>
  <c r="O11" i="2"/>
  <c r="N11" i="2"/>
  <c r="L11" i="2"/>
  <c r="J11" i="2"/>
  <c r="H11" i="2"/>
  <c r="F11" i="2"/>
  <c r="P10" i="2"/>
  <c r="O10" i="2"/>
  <c r="N10" i="2"/>
  <c r="L10" i="2"/>
  <c r="J10" i="2"/>
  <c r="H10" i="2"/>
  <c r="F10" i="2"/>
  <c r="P9" i="2"/>
  <c r="O9" i="2"/>
  <c r="N9" i="2"/>
  <c r="L9" i="2"/>
  <c r="J9" i="2"/>
  <c r="H9" i="2"/>
  <c r="F9" i="2"/>
  <c r="P8" i="2"/>
  <c r="O8" i="2"/>
  <c r="N8" i="2"/>
  <c r="L8" i="2"/>
  <c r="J8" i="2"/>
  <c r="H8" i="2"/>
  <c r="F8" i="2"/>
  <c r="P7" i="2"/>
  <c r="O7" i="2"/>
  <c r="N7" i="2"/>
  <c r="L7" i="2"/>
  <c r="J7" i="2"/>
  <c r="H7" i="2"/>
  <c r="F7" i="2"/>
  <c r="P6" i="2"/>
  <c r="O6" i="2"/>
  <c r="N6" i="2"/>
  <c r="L6" i="2"/>
  <c r="J6" i="2"/>
  <c r="H6" i="2"/>
  <c r="F6" i="2"/>
  <c r="P5" i="2"/>
  <c r="O5" i="2"/>
  <c r="N5" i="2"/>
  <c r="L5" i="2"/>
  <c r="J5" i="2"/>
  <c r="H5" i="2"/>
  <c r="F5" i="2"/>
  <c r="P4" i="2"/>
  <c r="O4" i="2"/>
  <c r="N4" i="2"/>
  <c r="L4" i="2"/>
  <c r="J4" i="2"/>
  <c r="H4" i="2"/>
  <c r="F4" i="2"/>
  <c r="P3" i="2"/>
  <c r="O3" i="2"/>
  <c r="N3" i="2"/>
  <c r="M3" i="2"/>
  <c r="L3" i="2"/>
  <c r="K3" i="2"/>
  <c r="J3" i="2"/>
  <c r="I3" i="2"/>
  <c r="H3" i="2"/>
  <c r="G3" i="2"/>
  <c r="F3" i="2"/>
  <c r="E3" i="2"/>
  <c r="C3" i="2"/>
</calcChain>
</file>

<file path=xl/sharedStrings.xml><?xml version="1.0" encoding="utf-8"?>
<sst xmlns="http://schemas.openxmlformats.org/spreadsheetml/2006/main" count="2855" uniqueCount="678">
  <si>
    <t>-</t>
  </si>
  <si>
    <t>МСУ</t>
  </si>
  <si>
    <t>Уровень математической грамотности, 9 класс</t>
  </si>
  <si>
    <t>Итого</t>
  </si>
  <si>
    <t>Итоги</t>
  </si>
  <si>
    <t>Недостаточный</t>
  </si>
  <si>
    <t>Низкий</t>
  </si>
  <si>
    <t>Средний</t>
  </si>
  <si>
    <t>Повышенный</t>
  </si>
  <si>
    <t>Высокий</t>
  </si>
  <si>
    <t>Образовательная организация</t>
  </si>
  <si>
    <t>Количество проверенных учителями работ обучающихся</t>
  </si>
  <si>
    <t>%</t>
  </si>
  <si>
    <t>Белогорский р-н, г Белогорск</t>
  </si>
  <si>
    <t>Белогорский р-н, пгт Зуя</t>
  </si>
  <si>
    <t>Муниципальное бюджетное общеобразовательное учреждение "Зуйская средняя школа№2" Белогорского района Республики Крым</t>
  </si>
  <si>
    <t>Белогорский р-н, село Ароматное</t>
  </si>
  <si>
    <t>Муниципальное бюджетно общеобразовательное учреждение "Ароматновская средняя школа" Белогорского района Республики Крым</t>
  </si>
  <si>
    <t>Белогорский р-н, село Богатое</t>
  </si>
  <si>
    <t>Муниципальное бюджетное общеобразовательное учреждение "Богатовская средняя школа" Белогорского района Республики Крым</t>
  </si>
  <si>
    <t>Белогорский р-н, село Васильевка</t>
  </si>
  <si>
    <t>Муниципальное бюджетное общеобразовательное учреждение "Васильевская средняя школа" Белогорского района Республики Крым</t>
  </si>
  <si>
    <t>Белогорский р-н, село Вишенное</t>
  </si>
  <si>
    <t>Муниципальное бюджетное общеобразовательное учреждение "Вишенская средняя школа" Белогорского района Республики Крым</t>
  </si>
  <si>
    <t>Белогорский р-н, село Зеленогорское</t>
  </si>
  <si>
    <t>Муниципальное бюджетное общеобразовательное учреждение "Зеленогорская средняя школа" Белогорского района Республики Крым</t>
  </si>
  <si>
    <t>Белогорский р-н, село Зыбины</t>
  </si>
  <si>
    <t>Муниципальное бюджетное общеобразовательное учреждение "Зыбинская средняя школа" Белогорского района Республики Крым</t>
  </si>
  <si>
    <t>Белогорский р-н, село Красногорье</t>
  </si>
  <si>
    <t>Муниципальное бюджетное общеобразовательное учреждение "Красногорская основная школа имени Л.К. Никитиной" Белогорского района Республики Крым</t>
  </si>
  <si>
    <t>Белогорский р-н, село Криничное</t>
  </si>
  <si>
    <t>Муниципальное бюджетное общеобразовательное учреждение "Криничненская средняя школа" Белогорского района Республики Крым</t>
  </si>
  <si>
    <t>Белогорский р-н, село Крымская Роза</t>
  </si>
  <si>
    <t>Муниципальное бюджетное общеобразовательное учреждение "Крымрозовская средняя школа" Белогорского района Республики Крым</t>
  </si>
  <si>
    <t>Белогорский р-н, село Литвиненково</t>
  </si>
  <si>
    <t>Муниципальное бюджетное общеобразовательное учреждение "Литвиненковская средняя школа" Белогорского района Республики Крым</t>
  </si>
  <si>
    <t>Белогорский р-н, село Мельничное</t>
  </si>
  <si>
    <t>Муниципальное бюджетное общеобразовательное учреждение "Мельничновская средняя школа" Белогорского района Республики Крым</t>
  </si>
  <si>
    <t>Белогорский р-н, село Мичуринское</t>
  </si>
  <si>
    <t>Муниципальноебюджетное общеобразовательное учреждение "Мичуринская средняя школа" Белогорского района Республики Крым</t>
  </si>
  <si>
    <t>Белогорский р-н, село Муромское</t>
  </si>
  <si>
    <t>Муниципальное бюджетное общеобразовательное учреждение "Муромская средняя школа" Белогорского района Республики Крым</t>
  </si>
  <si>
    <t>Белогорский р-н, село Новожиловка</t>
  </si>
  <si>
    <t>Муниципальное бюджетное общеобразовательное учреждение "Новожиловская средняя школа" Белогорского района Республики Крым</t>
  </si>
  <si>
    <t>Белогорский р-н, село Петрово</t>
  </si>
  <si>
    <t>Муниципальное бюджетное общеобразовательное учреждение "Петровская основная школа" Белогорского района Республики Крым</t>
  </si>
  <si>
    <t>Белогорский р-н, село Русаковка</t>
  </si>
  <si>
    <t>Муниципальное бюджетное общеобразовательное учреждение "Русаковская средняя школа" Белогорского района Республики Крым</t>
  </si>
  <si>
    <t>Белогорский р-н, село Цветочное</t>
  </si>
  <si>
    <t>Муниципальное бюджетное общеобразовательное учреждение "Цветочненская средняя школа" Белогорского района Республики Крым</t>
  </si>
  <si>
    <t>Белогорский р-н, село Чернополье</t>
  </si>
  <si>
    <t>Муниципальное бюджетное общеобразовательное учреждение "Чернопольская средняя школа" Белогорского района Республики Крым</t>
  </si>
  <si>
    <t>г Армянск</t>
  </si>
  <si>
    <t>Муниципальное бюджетное общеобразовательное учреждение «Средняя общеобразовательная школа №1» города Армянска Республики Крым</t>
  </si>
  <si>
    <t>Муниципальное бюджетное общеобразовательное учреждение «Средняя общеобразовательная школа №4» города Армянска Республики Крым</t>
  </si>
  <si>
    <t>г Джанкой</t>
  </si>
  <si>
    <t>Муниципальное общеобразовательное учреждение города Джанкоя Республики Крым "Средняя школа "8"</t>
  </si>
  <si>
    <t>Муниципальное общеобразовательное учреждение города Джанкоя Республики Крым "Средняя школа №1 им. А.А.Драгомировой"</t>
  </si>
  <si>
    <t>Муниципальное общеобразовательное учреждение города Джанкоя Республики Крым "Средняя школа №3"</t>
  </si>
  <si>
    <t>Муниципальное общеобразовательное учреждение города Джанкоя Республики Крым "Средняя школа №4"</t>
  </si>
  <si>
    <t>Муниципальное общеобразовательное учреждение города Джанкоя Республики Крым "Средняя школа №5"</t>
  </si>
  <si>
    <t>Муниципальное общеобразовательное учреждение города Джанкоя Республики Крым "Школа-гимназия "№6"</t>
  </si>
  <si>
    <t>г Евпатория</t>
  </si>
  <si>
    <t>г Евпатория, пгт Новоозерное</t>
  </si>
  <si>
    <t>Муниципальное бюджетное общеобразовательное учреждение «Новоозёрновская средняя школа города Евпатории Республики Крым»</t>
  </si>
  <si>
    <t>г Керчь</t>
  </si>
  <si>
    <t>Государственное бюджетное общеобразовательное учреждение Республики Крым "Керченская школа-интернат с усиленной физической подготовкой"</t>
  </si>
  <si>
    <t>Муниципальное бюджетное общеобразовательное учреждение города Керчи Республики Крым "Специализированная школа №1 с углубленным изучением английского языка имени Володи Дубинина"</t>
  </si>
  <si>
    <t>Муниципальное бюджетное общеобразовательное учреждение города Керчи Республики Крым "Школа № 2"</t>
  </si>
  <si>
    <t>Муниципальное бюджетное общеобразовательное учреждение города Керчи Республики Крым "Школа № 9"</t>
  </si>
  <si>
    <t>Муниципальное бюджетное общеобразовательное учреждение города Керчи Республики Крым "Школа № 10"</t>
  </si>
  <si>
    <t>Муниципальное бюджетное общеобразовательное учреждение города Керчи Республики Крым "Школа № 13"</t>
  </si>
  <si>
    <t>Муниципальное бюджетное общеобразовательное учреждение города Керчи Республики Крым "Школа №5"</t>
  </si>
  <si>
    <t>Муниципальное бюджетное общеобразовательное учреждение города Керчи Республики Крым «Специализированная школа №19 с углубленным изучением английского языка»</t>
  </si>
  <si>
    <t>Муниципальное бюджетное общеобразовательное учреждение города Керчи Республики Крым «Школа – морской технический лицей»</t>
  </si>
  <si>
    <t>Муниципальное бюджетное общеобразовательное учреждение города Керчи Республики Крым «Школа № 15 имени Героя Советского Союза Е. М. Рудневой»</t>
  </si>
  <si>
    <t>Муниципальное бюджетное общеобразовательное учреждение города Керчи Республики Крым «Школа № 23»</t>
  </si>
  <si>
    <t>Муниципальное бюджетное общеобразовательное учреждение города Керчи Республики Крым «Школа-гимназия №1»</t>
  </si>
  <si>
    <t>Муниципальное бюджетное учреждение города Керчи Республики Крым «Школа № 22 имени Героев Аджимушкайских каменоломен»</t>
  </si>
  <si>
    <t>г Красноперекопск</t>
  </si>
  <si>
    <t>Муниципальное бюджетное общеобразовательное учреждение «Средняя общеобразовательная школа №1 имени Маргелова В.Ф.» муниципального образования городской округ Красноперекопск Республики Крым</t>
  </si>
  <si>
    <t>Муниципальное бюджетное общеобразовательное учреждение «Средняя общеобразовательная школа №3» муниципального образования городской округ Красноперекопск Республики Крым</t>
  </si>
  <si>
    <t>Муниципальное бюджетное общеобразовательное учреждение «Средняя общеобразовательная школа №4» муниципального образования городской округ Красноперекопск Республики Крым</t>
  </si>
  <si>
    <t>г Саки</t>
  </si>
  <si>
    <t>Муниципальное бюджетное общеобразовательное учреждение "Сакская средняя школа №1 им. Героя Советского Союза В.К. Гайнутдинова" города Саки Республики Крым</t>
  </si>
  <si>
    <t>Муниципальное бюджетное общеобразовательное учреждение "Сакская средняя школа №3" города Саки Республики Крым</t>
  </si>
  <si>
    <t>МУНИЦИПАЛЬНОЕ БЮДЖЕТНОЕ ОБЩЕОБРАЗОВАТЕЛЬНОЕ УЧРЕЖДЕНИЕ «САКСКАЯ ГИМНАЗИЯ ИМЕНИ ГЕРОЯ СОВЕТСКОГО СОЮЗА ГРИГОРИЯ ДЕМИДОВИЧА ЗАВГОРОДНЕГО» ГОРОДА САКИ РЕСПУБЛИКИ КРЫМ</t>
  </si>
  <si>
    <t>г Симферополь</t>
  </si>
  <si>
    <t>"Муниципальное бюджетное общеобразовательное учреждение ""Средняя общеобразовательная школа № 24"" муниципального образования городской округ Симферополь Республикик Крым"</t>
  </si>
  <si>
    <t>"Муниципальное бюджетное общеобразовательное учреждение "Средняя общеобразовательная школа №28" муниципального образования городской округ Симферополь Республики Крым"</t>
  </si>
  <si>
    <t>"Муниципальное бюджетное общеобразовательное учреждение "Средняя общеобразовательная школа-детский сад "Лингвист"" с углубленным изучением иностранных языков муниципального образования городской округ Симферополь Республики Крым "</t>
  </si>
  <si>
    <t>"Муниципальное бюджетное общеобразовательное учреждение «Лицей №1» муниципального образования городской округ Симферополь Республики Крым"</t>
  </si>
  <si>
    <t>Государственное бюджетное общеобразовательное учреждение Республики Крым "Крымская гимназия-интернат для одаренных детей"</t>
  </si>
  <si>
    <t>Муниципальное бюджетное образовательное учреждение «Средняя общеобразовательная школа № 21» муниципального образования городской округ Симферополь Республики Крым</t>
  </si>
  <si>
    <t>Муниципальное бюджетное общеобразовательное учреждение "Открытый космический лицей" муниципального образования городской округ Симферополь Республики Крым</t>
  </si>
  <si>
    <t>Муниципальное бюджетное общеобразовательное учреждение "Симферопольский экономический лицей" муниципального образования городской округ Симферополь Республики Крым</t>
  </si>
  <si>
    <t>Муниципальное бюджетное общеобразовательное учреждение "Средняя общеобразовательная школа - детский сад №37" муниципального образования городской округ Симферополь Республики Крым</t>
  </si>
  <si>
    <t>Муниципальное бюджетное общеобразовательное учреждение "Средняя общеобразовательная школа № 29 имени маршала Г.К. Жукова" муниципального образования городской округ Симферополь Республики Крым</t>
  </si>
  <si>
    <t>Муниципальное бюджетное общеобразовательное учреждение "Средняя общеобразовательная школа № 30 имени Героя Советского Союза А.А. Аматуни" муниципального образования городской округ Симферополь Республики Крым</t>
  </si>
  <si>
    <t>Муниципальное бюджетное общеобразовательное учреждение "Средняя общеобразовательная школа №26 имени Героя Российской Федерации М.Т.Калашникова" муниципального образования городской округ Симферополь Республики Крым"</t>
  </si>
  <si>
    <t>Муниципальное бюджетное общеобразовательное учреждение "Средняя общеобразовательная школа №35" муниципального образования городской округ Симферополь Республики Крым</t>
  </si>
  <si>
    <t>муниципальное бюджетное общеобразовательное учреждение "Средняя общеобразовательная школа №38" муниципального образования городской округ Симферополь Республики Крым</t>
  </si>
  <si>
    <t>Муниципальное бюджетное общеобразовательное учреждение "Средняя общеобразовательная школа №40 имени Героя Советского Союза В.А. Скугаря" муниципального образования городской округ Симферополь Республики Крым</t>
  </si>
  <si>
    <t>Муниципальное бюджетное общеобразовательное учреждение "Средняя общеобразовательная школа №44" муниципального образования городской округ Симферополь Республики Крым</t>
  </si>
  <si>
    <t>Муниципальное бюджетное общеобразовательное учреждение "Школа-гимназия №39" муниципального образования городской округ г. Симферополь Республики Крым</t>
  </si>
  <si>
    <t>Муниципальное бюджетное общеобразовательное учреждение "Школа-гимназия, детский сад №25" муниципального образования городской округ Симферополь Республики Крым</t>
  </si>
  <si>
    <t>Муниципальное бюджетное общеобразовательное учреждение «Гимназия № 9» муниципального образования городской округ Симферополь Республики Крым</t>
  </si>
  <si>
    <t>Муниципальное бюджетное общеобразовательное учреждение «Гимназия №1 им. И.В. Курчатова» муниципального образования городской округ Симферополь Республики Крым</t>
  </si>
  <si>
    <t>Муниципальное бюджетное общеобразовательное учреждение «Симферопольская академическая гимназия» муниципального образования городской округ Симферополь Республики Крым</t>
  </si>
  <si>
    <t>Муниципальное бюджетное общеобразовательное учреждение «Специальная (коррекционная) общеобразовательная школа № 16» муниципального образования городской округ Симферополь Республики Крым</t>
  </si>
  <si>
    <t>Муниципальное бюджетное общеобразовательное учреждение «Средняя общеобразовательная школа - детский сад №15» муниципального образования городской округ Симферополь Республики Крым</t>
  </si>
  <si>
    <t>Муниципальное бюджетное общеобразовательное учреждение «Средняя общеобразовательная школа - детский сад №36» муниципального образования городской округ Симферополь Республики Крым</t>
  </si>
  <si>
    <t>Муниципальное бюджетное общеобразовательное учреждение «Средняя общеобразовательная школа – детский сад комбинированного вида №6 с углубленным изучением английского языка» муниципального образования городской округ Симферополь Республики Крым</t>
  </si>
  <si>
    <t>Муниципальное бюджетное общеобразовательное учреждение «Средняя общеобразовательная школа № 4» муниципального образования городской округ Симферополь Республики Крым</t>
  </si>
  <si>
    <t>Муниципальное бюджетное общеобразовательное учреждение «Средняя общеобразовательная школа № 7 им. А.В.Мокроусова с углубленным изучением английского языка» муниципального образования городской округ Симферополь Республики Крым</t>
  </si>
  <si>
    <t>Муниципальное бюджетное общеобразовательное учреждение «Средняя общеобразовательная школа № 8» муниципального образования городской округ Симферополь Республики Крым</t>
  </si>
  <si>
    <t>Муниципальное бюджетное общеобразовательное учреждение «Средняя общеобразовательная школа № 12» муниципального образования городской округ Симферополь Республики Крым</t>
  </si>
  <si>
    <t>Муниципальное бюджетное общеобразовательное учреждение «Средняя общеобразовательная школа № 13» муниципального образования городской округ Симферополь Республики Крым</t>
  </si>
  <si>
    <t>Муниципальное бюджетное общеобразовательное учреждение «Средняя общеобразовательная школа № 14» муниципального образования городской округ Симферополь Республики Крым</t>
  </si>
  <si>
    <t>Муниципальное бюджетное общеобразовательное учреждение «Средняя общеобразовательная школа № 18» муниципального образования городской округ Симферополь Республики Крым</t>
  </si>
  <si>
    <t>Муниципальное бюджетное общеобразовательное учреждение «Средняя общеобразовательная школа № 23» муниципального образования городской округ Симферополь Республики Крым</t>
  </si>
  <si>
    <t>Муниципальное бюджетное общеобразовательное учреждение «Средняя общеобразовательная школа № 42 им. Эшрефа Шемьи-заде» муниципального образования городской округ Симферополь Республики Крым</t>
  </si>
  <si>
    <t>Муниципальное бюджетное общеобразовательное учреждение «Средняя общеобразовательная школа №2» муниципального образования городской округ Симферополь Республики Крым</t>
  </si>
  <si>
    <t>Муниципальное бюджетное общеобразовательное учреждение «Таврическая школа-гимназия № 20» муниципального образования городской округ Симферополь Республики Крым</t>
  </si>
  <si>
    <t>Муниципальное бюджетное общеобразовательное учреждение «Школа-гимназия № 10 им. Э.К. Покровского» муниципального образования городской округ Симферополь Республики Крым</t>
  </si>
  <si>
    <t>Муниципальное бюджетное общеобразовательное учреждение «Школа-лицей № 17» муниципального образования городской округ Симферополь Республики Крым</t>
  </si>
  <si>
    <t>Муниципальное бюджетное общеобразовательное учреждение «Школа-лицей» №3 им. А.С. Макаренко» муниципального образования городской округ Симферополь Республики Крым</t>
  </si>
  <si>
    <t>Частное общеобразовательное учреждение "Крымская республиканская гимназия-школа-сад Консоль"</t>
  </si>
  <si>
    <t>Частное общеобразовательное учреждение "Школа Воронцова"</t>
  </si>
  <si>
    <t>г Симферополь, пгт Аграрное</t>
  </si>
  <si>
    <t>Муниципальное бюджетное образовательное учреждение «Средняя общеобразовательная школа № 22» муниципального образования городской округ Симферополь Республики Крым</t>
  </si>
  <si>
    <t>г Симферополь, пгт Грэсовский</t>
  </si>
  <si>
    <t>Муниципальное бюджетное общеобразовательное учреждение "Средняя общеобразовательная школа №34" муниципального образования городской округ Симферополь Республики Крым</t>
  </si>
  <si>
    <t>г Симферополь, пгт Комсомольское</t>
  </si>
  <si>
    <t>Муниципальное бюджетное общеобразовательное учреждение "Средняя общеобразовательная школа №43" муниципального образования городской округ Симферополь Республики Крым</t>
  </si>
  <si>
    <t>г Судак</t>
  </si>
  <si>
    <t>Муниципальное бюджетное общеобразовательное учреждение "Средняя общеобразовательная школа №3 с крымскотатарским языком обучения" городского округа Судак</t>
  </si>
  <si>
    <t>Муниципальное бюджетное общеобразовательное учреждние "Школа -гимназия № 1" городского округа Судак</t>
  </si>
  <si>
    <t>г Судак, село Грушевка</t>
  </si>
  <si>
    <t>Муниципальное бюджетное общеобразовательное учреждение "Грушевская средняя общеобразовательная школа " городского округа Судак</t>
  </si>
  <si>
    <t>г Судак, село Морское</t>
  </si>
  <si>
    <t>Муниципальное бюджетное общеобразовательное учреждения "Морская средняя общеобразовательная школа им.В.А.Дерягина" городского округа Судак</t>
  </si>
  <si>
    <t>г Судак, село Солнечная долина</t>
  </si>
  <si>
    <t>Муниципальное бюджетное общеобразовательное ччреждение "Солнечнодолинская средняя общеобразовательная школа" городского округа Судак</t>
  </si>
  <si>
    <t>г Феодосия</t>
  </si>
  <si>
    <t>Государственное бюджетное общеобразовательное учреждение Республики Крым "Феодосийская санаторная школа-интернат"</t>
  </si>
  <si>
    <t>ГОСУДАРСТВЕННОЕ БЮДЖЕТНОЕ ПРОФЕССИОНАЛЬНОЕ ОБРАЗОВАТЕЛЬНОЕ УЧРЕЖДЕНИЕ РЕСПУБЛИКИ КРЫМ "ФЕОДОСИЙСКИЙ ТЕХНИКУМ СТРОИТЕЛЬСТВА И КУРОРТНОГО СЕРВИСА"</t>
  </si>
  <si>
    <t>Муниципальное бюджетное общеобразовательное учреждение “Школа № 13 г. Феодосии Республики Крым”</t>
  </si>
  <si>
    <t>Муниципальное бюджетное общеобразовательное учреждение «Гимназия № 5 г. Феодосии Республики Крым»</t>
  </si>
  <si>
    <t>Муниципальное бюджетное общеобразовательное учреждение «Специализированная школа № 2 им. Д.И. Ульянова с углублённым изучением английского языка г.Феодосии Республики Крым»</t>
  </si>
  <si>
    <t>Муниципальное бюджетное общеобразовательное учреждение «Специализированная школа №1 им. Д. Карбышева с углубленным изучением французского языка г. Феодосии Республики Крым»</t>
  </si>
  <si>
    <t>Муниципальное бюджетное общеобразовательное учреждение «Школа № 9 г. Феодосии Республики Крым»</t>
  </si>
  <si>
    <t>Муниципальное бюджетное общеобразовательное учреждение «Школа № 10 г.Феодосии Республики Крым»</t>
  </si>
  <si>
    <t>Муниципальное бюджетное общеобразовательное учреждение «Школа № 14 г. Феодосии Республики Крым»</t>
  </si>
  <si>
    <t>Муниципальное бюджетное общеобразовательное учреждение «Школа № 17 г.Феодосии Республики Крым»</t>
  </si>
  <si>
    <t>Муниципальное бюджетное общеобразовательное учреждение «Школа № 19 г. Феодосии Республики Крым»</t>
  </si>
  <si>
    <t>Муниципальное бюджетное общеобразовательное учреждение «Школа №3 г.Феодосии Республики Крым»</t>
  </si>
  <si>
    <t>г Феодосия, пгт Коктебель</t>
  </si>
  <si>
    <t>Муниципальное бюджетное общеобразовательное учреждение «Коктебельская школа им.И.И. Березнюка г. Феодосии Республики Крым»</t>
  </si>
  <si>
    <t>г Феодосия, пгт Орджоникидзе</t>
  </si>
  <si>
    <t>Муниципальное бюджетное общеобразовательное учреждение «Школа №6 г.Феодосии Республики Крым»</t>
  </si>
  <si>
    <t>г Феодосия, пгт Приморский</t>
  </si>
  <si>
    <t>Муниципальное бюджетное общеобразовательное учреждение «Школа № 7 г.Феодосии Республики Крым»</t>
  </si>
  <si>
    <t>Муниципальное бюджетное общеобразовательное учреждение «Школа № 20 г. Феодосии Республики Крым»</t>
  </si>
  <si>
    <t>г Феодосия, село Ближнее</t>
  </si>
  <si>
    <t>Муниципальное бюджетное общеобразовательное учреждение “Школа № 15 г.Феодосии Республики Крым”</t>
  </si>
  <si>
    <t>г Феодосия, село Краснокаменка</t>
  </si>
  <si>
    <t>Муниципальное бюджетное общеобразовательное учреждение «Школа №18 г.Феодосии Республики Крым»</t>
  </si>
  <si>
    <t>г Феодосия, село Насыпное</t>
  </si>
  <si>
    <t>Муниципальное бюджетное общеобразовательное учреждение «Школа № 16 г. Феодосии Республики Крым»</t>
  </si>
  <si>
    <t>г Ялта</t>
  </si>
  <si>
    <t>Муниципальное бюджетное общеобразовательное учреждение «Ялтинская гимназия имени А.П.Чехова» муниципального образования городской округ Ялта Республики Крым</t>
  </si>
  <si>
    <t>Муниципальное бюджетное общеобразовательное учреждение «Ялтинская средняя школа «Радуга» муниципального образования городской округ Ялта Республики Крым</t>
  </si>
  <si>
    <t>Муниципальное бюджетное общеобразовательное учреждение «Ялтинская средняя школа № 2 «Школа будущего» муниципального образования городской округ Ялта Республики Крым</t>
  </si>
  <si>
    <t>Муниципальное бюджетное общеобразовательное учреждение «Ялтинская средняя школа № 4» муниципального образования городской округ Ялта Республики Крым</t>
  </si>
  <si>
    <t>Муниципальное бюджетное общеобразовательное учреждение «Ялтинская средняя школа № 6» муниципального образования городской округ Ялта Республики Крым</t>
  </si>
  <si>
    <t>Муниципальное бюджетное общеобразовательное учреждение «Ялтинская средняя школа № 7» муниципального образования городской округ Ялта Республики Крым</t>
  </si>
  <si>
    <t>Муниципальное бюджетное общеобразовательное учреждение «Ялтинская средняя школа № 8 имени Д.М.Гребенкина» муниципального образования городской округ Ялта Республики Крым</t>
  </si>
  <si>
    <t>Муниципальное бюджетное общеобразовательное учреждение «Ялтинская средняя школа № 10» муниципального образования городской округ Ялта Республики Крым</t>
  </si>
  <si>
    <t>Муниципальное бюджетное общеобразовательное учреждение «Ялтинская средняя школа № 15» муниципального образования городской округ Ялта Республики Крым</t>
  </si>
  <si>
    <t>Муниципальное бюджетное общеобразовательное учреждение «Ялтинская средняя школа-коллегиум № 1» муниципального образования городской округ Ялта Республики Крым</t>
  </si>
  <si>
    <t>Муниципальное бюджетное общеобразовательное учреждение «Ялтинская средняя школа-лицей № 9» муниципального образования городской округ Ялта Республики Крым</t>
  </si>
  <si>
    <t>г Ялта, г Алупка</t>
  </si>
  <si>
    <t>Государственное бюджетное общеобразовательное учреждение Республики Крым "Алупкинская санаторная школа-интернат"</t>
  </si>
  <si>
    <t>Муниципальное бюджетное общеобразовательное учреждение «Алупкинская средняя школа № 1 имени Амет-Хана Султана» муниципального образования городской округ Ялта Республики Крым</t>
  </si>
  <si>
    <t>Муниципальное бюджетное общеобразовательное учреждение «Алупкинская средняя школа № 2» муниципального образования городской округ Ялта Республики Крым</t>
  </si>
  <si>
    <t>г Ялта, пгт Гаспра</t>
  </si>
  <si>
    <t>Муниципальное бюджетное общеобразовательное учреждение «Гаспринская средняя школа № 1» муниципального образования городской округ Ялта Республики Крым</t>
  </si>
  <si>
    <t>г Ялта, пгт Гурзуф</t>
  </si>
  <si>
    <t>Муниципальное бюджетное общеобразовательное учреждение «Гурзуфская средняя школа имени А.С.Пушкина» муниципального образования городской округ Ялта Республики Крым</t>
  </si>
  <si>
    <t>г Ялта, пгт Кореиз</t>
  </si>
  <si>
    <t>Муниципальное бюджетное общеобразовательное учреждение «Кореизская средняя школа» муниципального образования городской округ Ялта Республики Крым</t>
  </si>
  <si>
    <t>г Ялта, пгт Краснокаменка</t>
  </si>
  <si>
    <t>Муниципальное бюджетное общеобразовательное учреждение «Краснокаменская средняя школа» муниципального образования городской округ Ялта Республики Крым</t>
  </si>
  <si>
    <t>г Ялта, пгт Ливадия</t>
  </si>
  <si>
    <t>Государственное бюджетное общеобразовательное учреждение Республики Крым "Ливадийская санаторная школа-интернат"</t>
  </si>
  <si>
    <t>Муниципальное бюджетное общеобразовательное учреждение «Ливадийская средняя школа» муниципального образования городской округ Ялта Республики Крым</t>
  </si>
  <si>
    <t>г Ялта, пгт Никита</t>
  </si>
  <si>
    <t>Муниципальное бюджетное общеобразовательное учреждение «Никитская средняя школа» муниципального образования городской округ Ялта Республики Крым</t>
  </si>
  <si>
    <t>г Ялта, пгт Форос</t>
  </si>
  <si>
    <t>Муниципальное бюджетное общеобразовательное учреждение «Форосская средняя школа» муниципального образования городской округ Ялта Республики Крым</t>
  </si>
  <si>
    <t>Джанкойский р-н, пгт Азовское</t>
  </si>
  <si>
    <t>Муниципальное общеобразовательное учреждение "Азовская школа - гимназия имени Николая Саввы" Джанкойского района Республики Крым</t>
  </si>
  <si>
    <t>Джанкойский р-н, пгт Вольное</t>
  </si>
  <si>
    <t>Муниципальное общеобразовательное учреждение "Вольновская школа" Джанкойского района Республики Крым</t>
  </si>
  <si>
    <t>Джанкойский р-н, село Завет-Ленинский</t>
  </si>
  <si>
    <t>Муниципальное бюджетное общеобразовательное учреждение "Завет-Ленинская школа - детский сад" Джанкойского района Республики Крым</t>
  </si>
  <si>
    <t>Джанкойский р-н, село Заречное</t>
  </si>
  <si>
    <t>Муниципальное бюджетное учреждение "Заречненская школа с крымскотатарским языком обучения - детский сад" Джанкойского района Республики Крым</t>
  </si>
  <si>
    <t>Муниципальное общеобразовательное учреждение "Заречненская школа" Джанкойского района Республики Крым</t>
  </si>
  <si>
    <t>Джанкойский р-н, село Изумрудное</t>
  </si>
  <si>
    <t>Муниципальное общеобразовательное учреждение "Изумрудновская школа" Джанкойского района Республики Крым</t>
  </si>
  <si>
    <t>Джанкойский р-н, село Кондратьево</t>
  </si>
  <si>
    <t>Муниципальное общеобразовательное учреждение "Кондратьевская школа" Джанкойского района Республики Крым</t>
  </si>
  <si>
    <t>Джанкойский р-н, село Крымка</t>
  </si>
  <si>
    <t>Муниципальное общеобразовательное учреждение "Крымская школа" Джанкойского района Республики Крым</t>
  </si>
  <si>
    <t>Джанкойский р-н, село Лобаново</t>
  </si>
  <si>
    <t>Муниципальное бюджетное общеобразовательное учреждение "Лобановская школа - детский сад" Джанкойского района Республики Крым</t>
  </si>
  <si>
    <t>Джанкойский р-н, село Луганское</t>
  </si>
  <si>
    <t>Муниципальное образовательное учреждение общего и дошкольного образования"Луганская школа - детский сад" Джанкойского района Республики Крым</t>
  </si>
  <si>
    <t>Джанкойский р-н, село Майское</t>
  </si>
  <si>
    <t>Муниципальное общеобразовательное учреждение "Майская школа с крымскотатарским языком обучения" Джанкойского района Республики Крым</t>
  </si>
  <si>
    <t>Муниципальное общеобразовательное учреждение "Майская школа" Джанкойского района Республики Крым</t>
  </si>
  <si>
    <t>Джанкойский р-н, село Мартыновка</t>
  </si>
  <si>
    <t>Муниципальное общеобразовательное учреждение "Мартыновская школа имени Николая Колоколова" Джанкойского района Республики Крым</t>
  </si>
  <si>
    <t>Джанкойский р-н, село Маслово</t>
  </si>
  <si>
    <t>Муниципальное общеобразовательное учреждение "Масловская школа" Джанкойского района Республики Крым</t>
  </si>
  <si>
    <t>Джанкойский р-н, село Мирновка</t>
  </si>
  <si>
    <t>Джанкойский р-н, село Новокрымское</t>
  </si>
  <si>
    <t>Муниципальное общеобразовательное учреждение "Новокрымская школа" Джанкойского района Республики Крым</t>
  </si>
  <si>
    <t>Джанкойский р-н, село Новостепное</t>
  </si>
  <si>
    <t>Муниципальное общеобразовательное учреждение "Новостепновская школа" Джанкойского района Республики Крым</t>
  </si>
  <si>
    <t>Джанкойский р-н, село Овощное</t>
  </si>
  <si>
    <t>Муниципальное общеобразовательное учреждение "Овощновская школа" Джанкойского района Республики Крым</t>
  </si>
  <si>
    <t>Джанкойский р-н, село Победное</t>
  </si>
  <si>
    <t>Муниципальное общеобразовательное учреждение "Победненская школа" Джанкойского района Республики Крым</t>
  </si>
  <si>
    <t>Джанкойский р-н, село Просторное</t>
  </si>
  <si>
    <t>Муниципальное общеобразовательное учреждение "Просторненская школа" Джанкойского района Республики Крым</t>
  </si>
  <si>
    <t>Джанкойский р-н, село Роскошное</t>
  </si>
  <si>
    <t>Муниципальное общеобразовательное учреждение "Роскошненская школа" Джанкойского района Республики Крым</t>
  </si>
  <si>
    <t>Джанкойский р-н, село Рощино</t>
  </si>
  <si>
    <t>Муниципальное бюджетное общеобразовательное учреждение "Рощинская школа - детский сад" Джанкойского района Республики Крым</t>
  </si>
  <si>
    <t>Джанкойский р-н, село Светлое</t>
  </si>
  <si>
    <t>Муниципальное общеобразовательное учреждение "Светловская школа" Джанкойского района Республики Крым</t>
  </si>
  <si>
    <t>Джанкойский р-н, село Соленое Озеро</t>
  </si>
  <si>
    <t>Муниципальное общеобразовательное учреждение "Соленоозерная школа" Джанкойского района Республики Крым</t>
  </si>
  <si>
    <t>Джанкойский р-н, село Стальное</t>
  </si>
  <si>
    <t>Джанкойский р-н, село Столбовое</t>
  </si>
  <si>
    <t>Джанкойский р-н, село Табачное</t>
  </si>
  <si>
    <t>Джанкойский р-н, село Чайкино</t>
  </si>
  <si>
    <t>Джанкойский р-н, село Яркое</t>
  </si>
  <si>
    <t>Джанкойский р-н, село Яркое Поле</t>
  </si>
  <si>
    <t>Джанкойский р-н, село Яснополянское</t>
  </si>
  <si>
    <t>Муниципальное бюджетное общеобразовательное учреждение "Яснополянская школа - детский сад" Джанкойского района Республики Крым</t>
  </si>
  <si>
    <t>Кировский р-н, г Старый Крым</t>
  </si>
  <si>
    <t>Муниципальное бюджетное общеобразовательное учреждение "Старокрымский учебно-воспитательный комплекс №1 "Школа-гимназия" Кировского района Республики Крым</t>
  </si>
  <si>
    <t>Кировский р-н, пгт Кировское</t>
  </si>
  <si>
    <t>Муниципальное бюджетное общеобразовательное учреждение "Кировская общеобразовательная школа №1" Кировского района Республики Крым</t>
  </si>
  <si>
    <t>Кировский р-н, село Владиславовка</t>
  </si>
  <si>
    <t>Муниципальное бюджетное общеобразовательное учреждение "Владиславовская общеобразовательная школа" Кировского района Республики Крым</t>
  </si>
  <si>
    <t>Кировский р-н, село Золотое Поле</t>
  </si>
  <si>
    <t>Муниципальное бюджетное общеобразовательное учреждение “Золотополенская общеобразовательная школа” Кировского района Республики Крым</t>
  </si>
  <si>
    <t>Кировский р-н, село Льговское</t>
  </si>
  <si>
    <t>Муниципальное бюджетное общеобразовательное учреждение "Льговская общеобразовательная школа" Кировского района Республики Крым</t>
  </si>
  <si>
    <t>Кировский р-н, село Новопокровка</t>
  </si>
  <si>
    <t>Муниципальное бюджетное общеобразовательное учреждение "Новопокровская общеобразовательная школа" Кировского района Республики Крым</t>
  </si>
  <si>
    <t>Красногвардейский р-н, пгт Красногвардейское</t>
  </si>
  <si>
    <t>Муниципальное бюджетное общеобразовательное учреждение "Красногвардейская школа № 1" Красногвардейского района Республики Крым</t>
  </si>
  <si>
    <t>Муниципальное бюджетное общеобразовательное учреждение "Красногвардейская школа № 2" Красногвардейского района Республики Крым</t>
  </si>
  <si>
    <t>Красногвардейский р-н, пгт Октябрьское</t>
  </si>
  <si>
    <t>Муниципальное бюджетное общеобразовательное учреждение «Октябрьская школа № 1»Красногвардейского района Республики Крым</t>
  </si>
  <si>
    <t>Муниципальное бюджетное общеобразовательное учреждение «Октябрьская школа № 3 имени И. Гаспринского» Красногвардейского района Республики Крым</t>
  </si>
  <si>
    <t>Муниципальное бюджетное общеобразовательное учреждение «Октябрьская школа-гимназия»Красногвардейского района Республики Крым</t>
  </si>
  <si>
    <t>Красногвардейский р-н, село Александровка</t>
  </si>
  <si>
    <t>Муниципальное бюджетное общеобразовательное учреждение "Александровская школа" Красногвардейского района Республики Крым</t>
  </si>
  <si>
    <t>Красногвардейский р-н, село Амурское</t>
  </si>
  <si>
    <t>Муниципальное бюджетное общеобразовательное учреждение «Амурская школа» Красногвардейского района Республики Крым</t>
  </si>
  <si>
    <t>Красногвардейский р-н, село Восход</t>
  </si>
  <si>
    <t>Муниципальное бюджетное общеобразовательное учреждение «Восходненская школа»Красногвардейского района Республики Крым</t>
  </si>
  <si>
    <t>Красногвардейский р-н, село Зерновое</t>
  </si>
  <si>
    <t>Муниципальное бюджетное общеобразовательное учреждение «Зерновская школа»Красногвардейского района Республики Крым</t>
  </si>
  <si>
    <t>Красногвардейский р-н, село Калинино</t>
  </si>
  <si>
    <t>Муниципальное бюджетное общеобразовательное учреждение «Калининская школа»Красногвардейского района Республики Крым</t>
  </si>
  <si>
    <t>Красногвардейский р-н, село Карповка</t>
  </si>
  <si>
    <t>Красногвардейский р-н, село Клепинино</t>
  </si>
  <si>
    <t>Муниципальное бюджетное общеобразовательное учреждение «Клепининская школа имени 51 Армии»Красногвардейского района Республики Крым</t>
  </si>
  <si>
    <t>Красногвардейский р-н, село Климово</t>
  </si>
  <si>
    <t>Муниципальное бюджетное общеобразовательное учреждение «Климовская школа»Красногвардейского района Республики Крым</t>
  </si>
  <si>
    <t>Красногвардейский р-н, село Котельниково</t>
  </si>
  <si>
    <t>Муниципальное бюджетное общеобразовательное учреждение «Котельниковская школа»Красногвардейского района Республики Крым</t>
  </si>
  <si>
    <t>Красногвардейский р-н, село Краснознаменка</t>
  </si>
  <si>
    <t>Муниципальное бюджетное общеобразовательное учреждение «Краснознаменская школа»Красногвардейского района Республики Крым</t>
  </si>
  <si>
    <t>Красногвардейский р-н, село Ленинское</t>
  </si>
  <si>
    <t>Муниципальное бюджетное общеобразовательное учреждение «Ленинская школа» Красногвардейского района Республики Крым</t>
  </si>
  <si>
    <t>Красногвардейский р-н, село Марьяновка</t>
  </si>
  <si>
    <t>Муниципальное бюджетное общеобразовательное учреждение «Марьяновская школа» Красногвардейского района Республики Крым</t>
  </si>
  <si>
    <t>Красногвардейский р-н, село Миролюбовка</t>
  </si>
  <si>
    <t>Муниципальное бюджетное общеобразовательное учреждение «Миролюбовская школа»Красногвардейского района Республики Крым</t>
  </si>
  <si>
    <t>Красногвардейский р-н, село Мускатное</t>
  </si>
  <si>
    <t>Муниципальное бюджетное общеобразовательное учреждение «Мускатновская школа» Красногвардейского района Республики Крым</t>
  </si>
  <si>
    <t>Красногвардейский р-н, село Найденовка</t>
  </si>
  <si>
    <t>Муниципальное бюджетное общеобразовательное учреждение «Найдёновская школа»Красногвардейского района Республики Крым</t>
  </si>
  <si>
    <t>Красногвардейский р-н, село Некрасово</t>
  </si>
  <si>
    <t>Муниципальное бюджетное общеобразовательное учреждение «Некрасовская школа»Красногвардейского района Республики Крым</t>
  </si>
  <si>
    <t>Красногвардейский р-н, село Новопокровка</t>
  </si>
  <si>
    <t>Муниципальное бюджетное общеобразовательное учреждение «Новопокровская школа»Красногвардейского района Республики Крым</t>
  </si>
  <si>
    <t>Красногвардейский р-н, село Петровка</t>
  </si>
  <si>
    <t>Муниципальное бюджетное общеобразовательное учреждение «Петровская школа № 1» Красногвардейского района Республики Крым</t>
  </si>
  <si>
    <t>Муниципальное бюджетное общеобразовательное учреждение «Петровская школа № 2»Красногвардейского района Республики Крым</t>
  </si>
  <si>
    <t>Красногвардейский р-н, село Полтавка</t>
  </si>
  <si>
    <t>Муниципальное бюджетное общеобразовательное учреждение «Полтавская школа» Красногвардейского района Республики Крым</t>
  </si>
  <si>
    <t>Красногвардейский р-н, село Пятихатка</t>
  </si>
  <si>
    <t>Муниципальное бюджетное общеобразовательное учреждение "Пятихатская школа" Красногвардейского района Республики Крым</t>
  </si>
  <si>
    <t>Красногвардейский р-н, село Ровное</t>
  </si>
  <si>
    <t>Муниципальное бюджетное общеобразовательное учреждение «Ровновская школа»Красногвардейского района Республики Крым</t>
  </si>
  <si>
    <t>Красногвардейский р-н, село Удачное</t>
  </si>
  <si>
    <t>Муниципальное бюджетное общеобразовательное учреждение «Удачненская школа»Красногвардейского района Республики Крым</t>
  </si>
  <si>
    <t>Красногвардейский р-н, село Янтарное</t>
  </si>
  <si>
    <t>Муниципальное бюджетное общеобразовательное учреждение «Янтарненская школа  имени В.В. Кубракова»Красногвардейского района Республики Крым</t>
  </si>
  <si>
    <t>Красноперекопский р-н, село Братское</t>
  </si>
  <si>
    <t>муниципальное бюджетное общеобразовательное учреждение "Братский учебно-воспитательный комплекс" муниципального образования Красноперекопский район Республики Крым</t>
  </si>
  <si>
    <t>Красноперекопский р-н, село Вишневка</t>
  </si>
  <si>
    <t>муниципальное бюджетное общеобразовательное учреждение "Вишневский учебно-воспитательный комплекс" муниципального образования Красноперекопский район Республики Крым</t>
  </si>
  <si>
    <t>Красноперекопский р-н, село Зеленая Нива</t>
  </si>
  <si>
    <t>муниципальное бюджетное общеобразовательное учреждение "Зеленонивский учебно-воспитательный комплекс" муниципального образования Красноперекопский район Республики Крым</t>
  </si>
  <si>
    <t>Красноперекопский р-н, село Ильинка</t>
  </si>
  <si>
    <t>муниципальное бюджетное общеобразовательное учреждение "Ильинский учебно-воспитательный комплекс" муниципального образования Красноперекопский район Республики Крым</t>
  </si>
  <si>
    <t>Красноперекопский р-н, село Ишунь</t>
  </si>
  <si>
    <t>муниципальное бюджетное общеобразовательное учреждение "Ишунский учебно-воспитательный комплекс" муниципального образования Красноперекопский район Республики Крым</t>
  </si>
  <si>
    <t>Красноперекопский р-н, село Красноармейское</t>
  </si>
  <si>
    <t>муниципальное бюджетное общеобразовательное учреждение "Красноармейский учебно-воспитательный комплекс" муниципального образования Красноперекопский район Республики Крым</t>
  </si>
  <si>
    <t>Красноперекопский р-н, село Новопавловка</t>
  </si>
  <si>
    <t>муниципальное бюджетное общеобразовательное учреждение "Новопавловский учебно-воспитательный комплекс" муниципального образования Красноперекопский район Республики Крым</t>
  </si>
  <si>
    <t>Красноперекопский р-н, село Орловское</t>
  </si>
  <si>
    <t>муниципальное бюджетное общеобразовательное учреждение "Орловский учебно-воспитательный комплекс" муниципального образования Красноперекопский район Республики Крым</t>
  </si>
  <si>
    <t>Красноперекопский р-н, село Почетное</t>
  </si>
  <si>
    <t>муниципальное бюджетное общеобразовательное учреждение "Почетненский учебно-воспитательный комплекс" муниципального образования Красноперекопский район Республики Крым</t>
  </si>
  <si>
    <t>Красноперекопский р-н, село Таврическое</t>
  </si>
  <si>
    <t>муниципальное бюджетное общеобразовательное учреждение "Таврический учебно-воспитательный комплекс" муниципального образования Красноперекопский район Республики Крым</t>
  </si>
  <si>
    <t>Ленинский р-н, г Щелкино</t>
  </si>
  <si>
    <t>Муниципальное бюджетное общеобразовательное учреждение "Щёлкинская средняя общеобразовательная школа №1" Ленинского района Республики Крым</t>
  </si>
  <si>
    <t>Муниципальное бюджетное общеобразовательное учреждение "Щёлкинская средняя общеобразовательная школа №2" Ленинского района Республики Крым</t>
  </si>
  <si>
    <t>Ленинский р-н, пгт Багерово</t>
  </si>
  <si>
    <t>Муниципальное бюджетное общеобразовательное учреждение "Багеровская средняя общеобразовательная школа № 1" Ленинского района Республики Крым</t>
  </si>
  <si>
    <t>Муниципальное бюджетное общеобразовательное учреждение "Багеровская средняя общеобразовательная школа № 2" Ленинского района Республики Крым</t>
  </si>
  <si>
    <t>Ленинский р-н, пгт Ленино</t>
  </si>
  <si>
    <t>Муниципальное бюджетное общеобразовательное учреждение "Средняя общеобразовательная школа № 1 пгт Ленино" Ленинского района Республики Крым</t>
  </si>
  <si>
    <t>Муниципальное бюджетное общеобразовательное учреждение "Средняя общеобразовательная школа №2 пгт Ленино" Ленинского района Республики Крым</t>
  </si>
  <si>
    <t>Ленинский р-н, село Батальное</t>
  </si>
  <si>
    <t>Муниципальное бюджетное общеобразовательное учреждение "Батальненская средняя общеобразовательная школа" Ленинского района Республики Крым</t>
  </si>
  <si>
    <t>Ленинский р-н, село Виноградное</t>
  </si>
  <si>
    <t>Муниципальное бюджетное общеобразовательное учреждение "Виноградненская средняя общеобразовательная школа" Ленинского района Республики Крым</t>
  </si>
  <si>
    <t>Ленинский р-н, село Глазовка</t>
  </si>
  <si>
    <t>Муниципальное бюджетное общеобразовательное учреждение "Глазовская средняя общеобразовательная шкода" Ленинского района Республики Крым</t>
  </si>
  <si>
    <t>Ленинский р-н, село Горностаевка</t>
  </si>
  <si>
    <t>Муниципальное бюджетное общеобразовательное учреждение “Горностаевская средняя общеобразовательная школа” Ленинского района Республики Крым</t>
  </si>
  <si>
    <t>Ленинский р-н, село Ильичево</t>
  </si>
  <si>
    <t>Муниципальное бюджетное общеобразовательное учреждение "Ильичевская средняя общеобразовательная школа" Ленинского района Республики Крым</t>
  </si>
  <si>
    <t>Ленинский р-н, село Кирово</t>
  </si>
  <si>
    <t>МУНИЦИПАЛЬНОЕ БЮДЖЕТНОЕ_x000D_
ОБЩЕОБРАЗОВАТЕЛЬНОЕ_x000D_
УЧРЕЖДЕНИЕ "КИРОВСКАЯ СРЕДНЯЯ_x000D_
ОБЩЕОБРАЗОВАТЕЛЬНАЯ ШКОЛА"_x000D_
ЛЕНИНСКОГО РАЙОНА РЕСПУБЛИКИ_x000D_
КРЫМ</t>
  </si>
  <si>
    <t>Ленинский р-н, село Красногорка</t>
  </si>
  <si>
    <t>МУНИЦИПАЛЬНОЕ БЮДЖЕТНОЕ_x000D_
ОБЩЕОБРАЗОВАТЕЛЬНОЕ_x000D_
УЧРЕЖДЕНИЕ "КРАСНОГОРСКАЯ_x000D_
СРЕДНЯЯ ОБЩЕОБРАЗОВАТЕЛЬНАЯ_x000D_
ШКОЛА" ЛЕНИНСКОГО РАЙОНА_x000D_
РЕСПУБЛИКИ КРЫМ</t>
  </si>
  <si>
    <t>Ленинский р-н, село Ленинское</t>
  </si>
  <si>
    <t>Муниципальное бюджетное общеобразовательное учреждение " Ленинская средняя общеобразовательная школа" Ленинского района Республики Крым</t>
  </si>
  <si>
    <t>Ленинский р-н, село Луговое</t>
  </si>
  <si>
    <t>Муниципальное бюджетное общеобразовательное учреждение " Луговская средняя общеобразовательная школа" Ленинского района Республики Крым</t>
  </si>
  <si>
    <t>Ленинский р-н, село Марфовка</t>
  </si>
  <si>
    <t>Муниципальное бюджетное общеобразовательное учреждение "Марфовская средняя общеобразовательная школа" Ленинского района Республики Крым</t>
  </si>
  <si>
    <t>Ленинский р-н, село Марьевка</t>
  </si>
  <si>
    <t>Муниципальное бюджетное общеобразовательное учреждение "Марьевская средняя общеобразовательная школа" Ленинского района Республики Крым</t>
  </si>
  <si>
    <t>Ленинский р-н, село Новониколаевка</t>
  </si>
  <si>
    <t>Муниципальное бюджетное общеобразовательное учреждение"Новониколаевская средняя общеобразовательная школа" Ленинского района Республики Крым</t>
  </si>
  <si>
    <t>Ленинский р-н, село Октябрьское</t>
  </si>
  <si>
    <t>Муниципальное бюджетное общеобразовательное учреждение"Октябрьская средняя общеобразовательная школа" Ленинского района Республики Крым</t>
  </si>
  <si>
    <t>Ленинский р-н, село Останино</t>
  </si>
  <si>
    <t>Муниципальное бюджетное общеобразовательное учреждение "Останинская средняя общеобразовательная школа" Ленинского района Республики Крым</t>
  </si>
  <si>
    <t>Ленинский р-н, село Приозерное</t>
  </si>
  <si>
    <t>Муниципальное бюджетное общеобразовательное учреждение "Приозёрненская средняя общеобразовательная школа" Ленинского района Республики Крым</t>
  </si>
  <si>
    <t>Ленинский р-н, село Челядиново</t>
  </si>
  <si>
    <t>Муниципальное бюджетное общеобразовательное учреждение "Челядиновская основная общеобразовательная школа" Ленинского района Республики Крым</t>
  </si>
  <si>
    <t>Ленинский р-н, село Чистополье</t>
  </si>
  <si>
    <t>Муниципальное бюджетное общеобразовательное учреждение "Чистопольская средняя общеобразовательная школа " Ленинского района Республики Крым</t>
  </si>
  <si>
    <t>Нижнегорский р-н, пгт Нижнегорский</t>
  </si>
  <si>
    <t>Муниципальное бюджетное общеобразовательное учреждение «Нижнегорская средняя общеобразовательная школа №2» Нижнегорского района Республики Крым</t>
  </si>
  <si>
    <t>Муниципальное бюджетное общеобразовательное учреждение «Нижнегорская школа-гимназия» Нижнегорского района Республики Крым</t>
  </si>
  <si>
    <t>Муниципальное бюджетное общеобразовательное учреждение «Нижнегорская школа-лицей №1» Нижнегорского района Республики Крым</t>
  </si>
  <si>
    <t>Нижнегорский р-н, село Акимовка</t>
  </si>
  <si>
    <t>Муниципальное бюджетное общеобразовательное учреждение «Акимовская средняя общеобразовательная школа» Нижнегорского района Республики Крым</t>
  </si>
  <si>
    <t>Нижнегорский р-н, село Дрофино</t>
  </si>
  <si>
    <t>Муниципальное бюджетное общеобразовательное учреждение «Дрофинская средняя общеобразовательная школа» Нижнегорского района Республики Крым</t>
  </si>
  <si>
    <t>Нижнегорский р-н, село Емельяновка</t>
  </si>
  <si>
    <t>Муниципальное бюджетное общеобразовательное учреждение «Емельяновская средняя общеобразовательная школа» Нижнегорского района Республики Крым</t>
  </si>
  <si>
    <t>Нижнегорский р-н, село Желябовка</t>
  </si>
  <si>
    <t>Муниципальное бюджетное общеобразовательное учреждение «Желябовская средняя общеобразовательная школа» Нижнегорского района Республики Крым</t>
  </si>
  <si>
    <t>Нижнегорский р-н, село Жемчужина</t>
  </si>
  <si>
    <t>Муниципальное бюджетное общеобразовательное учреждение «Жемчужинская средняя общеобразовательная школа-детский сад» Нижнегорского района Республики Крым</t>
  </si>
  <si>
    <t>Нижнегорский р-н, село Зоркино</t>
  </si>
  <si>
    <t>Муниципальное бюджетное общеобразовательное учреждение «Зоркинская средняя общеобразовательная школа-детский сад» Нижнегорского района Республики Крым</t>
  </si>
  <si>
    <t>Нижнегорский р-н, село Ивановка</t>
  </si>
  <si>
    <t>Муниципальное бюджетное общеобразовательное учреждение «Ивановская средняя общеобразовательная школа» Нижнегорского района Республики Крым</t>
  </si>
  <si>
    <t>Нижнегорский р-н, село Изобильное</t>
  </si>
  <si>
    <t>Муниципальное бюджетное общеобразовательное учреждение «Изобильненская средняя общеобразовательная школа-детский сад» Нижнегорского района Республики Крым</t>
  </si>
  <si>
    <t>Нижнегорский р-н, село Косточковка</t>
  </si>
  <si>
    <t>Муниципальное бюджетное общеобразовательное учреждение «Косточковская средняя общеобразовательная школа» Нижнегорского района Республики Крым</t>
  </si>
  <si>
    <t>Нижнегорский р-н, село Лиственное</t>
  </si>
  <si>
    <t>Муниципальное бюджетное общеобразовательное учреждение «Лиственская средняя общеобразовательная школа» Нижнегорского района Республики Крым</t>
  </si>
  <si>
    <t>Нижнегорский р-н, село Михайловка</t>
  </si>
  <si>
    <t>Муниципальное бюджетное общеобразовательное учреждение «Михайловская средняя общеобразовательная школа» Нижнегорского района Республики Крым</t>
  </si>
  <si>
    <t>Нижнегорский р-н, село Новогригорьевка</t>
  </si>
  <si>
    <t>Муниципальное бюджетное общеобразовательное учреждение «Новогригорьевская средняя общеобразовательная школа-детский сад» Нижнегорского района Республики Крым</t>
  </si>
  <si>
    <t>Нижнегорский р-н, село Охотское</t>
  </si>
  <si>
    <t>Муниципальное бюджетное общеобразовательное учреждение «Охотская средняя общеобразовательная школа» Нижнегорского района Республики Крым</t>
  </si>
  <si>
    <t>Нижнегорский р-н, село Садовое</t>
  </si>
  <si>
    <t>Муниципальное бюджетное общеобразовательное учреждение «Садовская средняя общеобразовательная школа» Нижнегорского района Республики Крым</t>
  </si>
  <si>
    <t>Нижнегорский р-н, село Уваровка</t>
  </si>
  <si>
    <t>Муниципальное бюджетное общеобразовательное учреждение «Уваровская средняя общеобразовательная школа-детский сад» Нижнегорского района Республики Крым</t>
  </si>
  <si>
    <t>Нижнегорский р-н, село Червоное</t>
  </si>
  <si>
    <t>Муниципальное бюджетное общеобразовательное учреждение «Червоновская средняя общеобразовательная школа-детский сад»</t>
  </si>
  <si>
    <t>Нижнегорский р-н, село Чкалово</t>
  </si>
  <si>
    <t>Муниципальное бюджетное общеобразовательное учреждение «Чкаловская средняя общеобразовательная школа имени И.Т.Неровича» Нижнегорского района</t>
  </si>
  <si>
    <t>Первомайский р-н, пгт Первомайское</t>
  </si>
  <si>
    <t>Муниципальное бюджетное общеобразовательное учреждение «Первомайская школа № 2 Первомайского района Республики Крым»</t>
  </si>
  <si>
    <t>Муниципальное бюджетное общеобразовательное учреждение «Первомайская школа №1 Первомайского района Республики Крым»</t>
  </si>
  <si>
    <t>Первомайский р-н, село Алексеевка</t>
  </si>
  <si>
    <t>Муниципальное бюджетное общеобразовательное учреждение «Алексеевская школа Первомайского района Республики Крым»</t>
  </si>
  <si>
    <t>Первомайский р-н, село Войково</t>
  </si>
  <si>
    <t>Муниципальное бюджетное общеобразовательное учреждение «Войковская школа Первомайского района Республики Крым»</t>
  </si>
  <si>
    <t>Первомайский р-н, село Гвардейское</t>
  </si>
  <si>
    <t>Муниципальное бюджетное общеобразовательное учреждение «Гвардейская школа Первомайского района Республики Крым»</t>
  </si>
  <si>
    <t>Первомайский р-н, село Гришино</t>
  </si>
  <si>
    <t>Муниципальное бюджетное общеобразовательное учреждение «Гришинская школа Первомайского района Республики Крым»</t>
  </si>
  <si>
    <t>Первомайский р-н, село Калинино</t>
  </si>
  <si>
    <t>Муниципальное бюджетное общеобразовательное учреждение «Калининская школа Первомайского района Республики Крым»</t>
  </si>
  <si>
    <t>Первомайский р-н, село Крестьяновка</t>
  </si>
  <si>
    <t>Муниципальное бюджетное общеобразовательное учреждение «Крестьяновская школа Первомайского района Республики Крым»</t>
  </si>
  <si>
    <t>Первомайский р-н, село Октябрьское</t>
  </si>
  <si>
    <t>МУНИЦИПАЛЬНОЕ БЮДЖЕТНОЕ ОБЩЕОБРАЗОВАТЕЛЬНОЕ УЧРЕЖДЕНИЕ "ОКТЯБРЬСКАЯ ШКОЛА ПЕРВОМАЙСКОГО РАЙОНА РЕСПУБЛИКИ КРЫМ"</t>
  </si>
  <si>
    <t>Первомайский р-н, село Островское</t>
  </si>
  <si>
    <t>Муниципальное бюджетное общеобразовательное учреждение "Островская школа Первомайского района Республики Крым"</t>
  </si>
  <si>
    <t>Первомайский р-н, село Сары-Баш</t>
  </si>
  <si>
    <t>Муниципальное бюджетное общеобразовательное учреждение «Сарыбашская школа с крымскотатарским языком обучения им. А.М.Типпа Первомайского района Республики Крым»</t>
  </si>
  <si>
    <t>Первомайский р-н, село Степное</t>
  </si>
  <si>
    <t>Муниципальное бюджетное общеобразовательное учреждение «Степновская школа Первомайского района Республики Крым»</t>
  </si>
  <si>
    <t>Первомайский р-н, село Черново</t>
  </si>
  <si>
    <t>Муниципальное бюджетное общеобразовательное учреждение «Черновская школа Первомайского района Республики Крым»</t>
  </si>
  <si>
    <t>Раздольненский р-н, пгт Новоселовское</t>
  </si>
  <si>
    <t>Муниципальное бюджетное общеобразовательное учреждение «Новосёловская средняя общеобразовательная школа» Раздольненского района Республики Крым</t>
  </si>
  <si>
    <t>Раздольненский р-н, пгт Раздольное</t>
  </si>
  <si>
    <t>Муниципальное бюджетное общеобразовательное учреждение «Раздольненская школа-гимназия № 2 им.Л.Рябики» Раздольненского района Республики Крым</t>
  </si>
  <si>
    <t>Муниципальное бюджетное общеобразовательное учреждение «Раздольненская школа-лицей №1» Раздольненского района Республики Крым</t>
  </si>
  <si>
    <t>Раздольненский р-н, село Березовка</t>
  </si>
  <si>
    <t>Муниципальное бюджетное общеобразовательное учреждение «Березовская средняя общеобразовательная школа» Раздольненского района Республики Крым</t>
  </si>
  <si>
    <t>Раздольненский р-н, село Ботаническое</t>
  </si>
  <si>
    <t>Муниципальное бюджетное общеобразовательное учреждение «Ботаническая средняя общеобразовательная школа» Раздольненского района Республики Крым</t>
  </si>
  <si>
    <t>Раздольненский р-н, село Ковыльное</t>
  </si>
  <si>
    <t>Муниципальное бюджетное общеобразовательное учреждение «Ковыльненская средняя общеобразовательная школа им.А.Смолко» Раздольненского района Республики Крым</t>
  </si>
  <si>
    <t>Раздольненский р-н, село Кукушкино</t>
  </si>
  <si>
    <t>Муниципальное бюджетное общеобразовательное учреждение «Кукушкинская средняя общеобразовательная школа-детский сад» Раздольненского района Республики Крым</t>
  </si>
  <si>
    <t>Раздольненский р-н, село Орловка</t>
  </si>
  <si>
    <t>Муниципальное бюджетное общеобразовательное учреждение «Орловская средняя общеобразовательная школа-детский сад» Раздольненского района Республики Крым</t>
  </si>
  <si>
    <t>Раздольненский р-н, село Ручьи</t>
  </si>
  <si>
    <t>Муниципальное бюджетное общеобразовательное учреждение «Ручьёвская средняя общеобразовательная школа» Раздольненского района Республики Крым</t>
  </si>
  <si>
    <t>Раздольненский р-н, село Славное</t>
  </si>
  <si>
    <t>Муниципальное бюджетное общеобразовательное учреждение «Славновская средняя общеобразовательная школа-детский сад» Раздольненского района Республики Крым</t>
  </si>
  <si>
    <t>Раздольненский р-н, село Славянское</t>
  </si>
  <si>
    <t>Муниципальное бюджетное общеобразовательное учреждение «Славянская средняя общеобразовательная школа-детский сад» Раздольненского района Республики Крым</t>
  </si>
  <si>
    <t>Раздольненский р-н, село Чернышево</t>
  </si>
  <si>
    <t>Муниципальное бюджетное общеобразовательное учреждение «Чернышевская средняя общеобразовательная школа» Раздольненского района Республики Крым</t>
  </si>
  <si>
    <t>Сакский р-н, село Виноградово</t>
  </si>
  <si>
    <t>Муниципальное бюджетное общеобразовательное учреждение "Виноградовская средняя школа" Сакского района Республики Крым</t>
  </si>
  <si>
    <t>Сакский р-н, село Зерновое</t>
  </si>
  <si>
    <t>Муниципальное бюджетное общеобразовательное учреждение "Зерновская средняя школа" Сакского района Республики Крым</t>
  </si>
  <si>
    <t>Сакский р-н, село Каменоломня</t>
  </si>
  <si>
    <t>Муниципальное бюджетное общеобразовательное учреждение "Каменоломненская средняя школа" Сакского района Республики Крым</t>
  </si>
  <si>
    <t>Сакский р-н, село Кольцово</t>
  </si>
  <si>
    <t>Муниципальное бюджетное общеобразовательное учреждение "Кольцовская средняя школа" Сакского района Республики Крым</t>
  </si>
  <si>
    <t>Сакский р-н, село Лесновка</t>
  </si>
  <si>
    <t>Муниципальное бюджетное общеобразовательное учреждение "Ленсновская средняя школа" Сакского района Республики Крым</t>
  </si>
  <si>
    <t>Сакский р-н, село Митяево</t>
  </si>
  <si>
    <t>Муниципальное бюджетное общеобразовательное учреждение "Митяевская средняя школа" Сакского района Республики Крым</t>
  </si>
  <si>
    <t>Сакский р-н, село Михайловка</t>
  </si>
  <si>
    <t>Муниципальное бюджетное общеобразовательное учреждение "Михайловская средняя школа" Сакского района Республики Крым</t>
  </si>
  <si>
    <t>Сакский р-н, село Орехово</t>
  </si>
  <si>
    <t>Муниципальное бюджетное общеобразовательное учреждение "Ореховская средняя школа" Сакского района Республики Крым</t>
  </si>
  <si>
    <t>Сакский р-н, село Трудовое</t>
  </si>
  <si>
    <t>Муниципальное бюджетное общеобразовательное учреждение "Трудовская средняя школа" Сакского района Республики крым</t>
  </si>
  <si>
    <t>Сакский р-н, село Фрунзе</t>
  </si>
  <si>
    <t>Муниципальное бюджетное общеобразовательное учреждение "Фрунзенская средняя школа" сакского района Республики Крым</t>
  </si>
  <si>
    <t>Сакский р-н, село Шелковичное</t>
  </si>
  <si>
    <t>Муниципальное бюджетное общеобразовательное учреждение "Шелковичненская средняя школа" Сакского района Республики Крым</t>
  </si>
  <si>
    <t>Сакский р-н, село Штормовое</t>
  </si>
  <si>
    <t>Муниципальное бюджетное общеобразовательное учреждение "Штормовская школа-гимназия" Сакского района Республики Крым</t>
  </si>
  <si>
    <t>Симферопольский р-н, пгт Гвардейское</t>
  </si>
  <si>
    <t>Муниципальное бюджетное общеобразовательное учреждение "Гвардейская школа №1" Симферопольского района Республики Крым</t>
  </si>
  <si>
    <t>Муниципальное бюджетное общеобразовательное учреждение "Гвардейская школа-гимназия № 2" Симферопольского района Республики Крым</t>
  </si>
  <si>
    <t>Муниципальное бюджетное общеобразовательное учреждение "Гвардейская школа-гимназия №3" Симферопольского района Республики Крым</t>
  </si>
  <si>
    <t>Симферопольский р-н, пгт Молодежное</t>
  </si>
  <si>
    <t>Муниципальное бюджетное общеобразовательное учреждение "Молодежненская школа №2" Симферопольского района Республики Крым</t>
  </si>
  <si>
    <t>Симферопольский р-н, пгт Николаевка</t>
  </si>
  <si>
    <t>Муниципальное бюджетное общеобразовательное учреждение "Николаевская школа"</t>
  </si>
  <si>
    <t>Симферопольский р-н, поселок Школьное</t>
  </si>
  <si>
    <t>Муниципальное бюджетное общеобразовательное учреждение "Кубанская школа" Симферопольского района Республики Крым</t>
  </si>
  <si>
    <t>Симферопольский р-н, село Винницкое</t>
  </si>
  <si>
    <t>Муниципальное бюджетное общеобразовательное учреждение "Винницкая школа" Симферопольского района Республики Крым</t>
  </si>
  <si>
    <t>Симферопольский р-н, село Денисовка</t>
  </si>
  <si>
    <t>Муниципальное бюджетное общеобразовательное учреждение "Денисовская школа" Симферопольского района Республики Крым</t>
  </si>
  <si>
    <t>Симферопольский р-н, село Донское</t>
  </si>
  <si>
    <t>Муниципальное бюджетное общеобразовательное учреждение "Донская школа" Симферопольского района Республики Крым</t>
  </si>
  <si>
    <t>Симферопольский р-н, село Журавлевка</t>
  </si>
  <si>
    <t>Муниципальное бюджетное общеобразовательное учреждение "Журавлевская школа" Симферопольского района Республики Крым</t>
  </si>
  <si>
    <t>Симферопольский р-н, село Залесье</t>
  </si>
  <si>
    <t>Муниципальное бюджетное общеобразовательное учреждение "Залесская школа" Симферопольского района Республики Крым</t>
  </si>
  <si>
    <t>Симферопольский р-н, село Заречное</t>
  </si>
  <si>
    <t>МУНИЦИПАЛЬНОЕ БЮДЖЕТНОЕ ОБЩЕОБРАЗОВАТЕЛЬНОЕ УЧРЕЖДЕНИЕ "ЗАРЕЧНЕНСКАЯ ШКОЛА" СИМФЕРОПОЛЬСКОГО РАЙОНА РЕСПУБЛИКИ КРЫМ</t>
  </si>
  <si>
    <t>Симферопольский р-н, село Кленовка</t>
  </si>
  <si>
    <t>Муниципальное бюджетное общеобразовательное учреждение "Кленовская основная школа" Симферопольского района Республики Крым</t>
  </si>
  <si>
    <t>Симферопольский р-н, село Кольчугино</t>
  </si>
  <si>
    <t>Муниципальное бюджетное общеобразовательное учреждение "Кольчугинская школа №2 c крыскотатарским языком обучения" Симферопольского района Республики Крым " Симферопольского района Республики Крым</t>
  </si>
  <si>
    <t>Муниципальное бюджетное общеобразовательное учрежедние "Кольчугинская школа №1" Симферопольского района Республики Крым</t>
  </si>
  <si>
    <t>Симферопольский р-н, село Константиновка</t>
  </si>
  <si>
    <t>Муниципальное бюджетное общеобразовательное учреждение "Константиновская школа" Симферопольского района Республики Крым</t>
  </si>
  <si>
    <t>Симферопольский р-н, село Мазанка</t>
  </si>
  <si>
    <t>Муниципальное бюджетное общеобразовательное учреждение "Мазанская школа" Симферопольского района Республики Крым</t>
  </si>
  <si>
    <t>Симферопольский р-н, село Маленькое</t>
  </si>
  <si>
    <t>Муниципальное бюджетное общеобразовательное учреждение "Маленская школа" Симферопольского района Республики Крым</t>
  </si>
  <si>
    <t>Симферопольский р-н, село Мирное</t>
  </si>
  <si>
    <t>МУНИЦИПАЛЬНОЕ БЮДЖЕТНОЕ ОБЩЕОБРАЗОВАТЕЛЬНОЕ УЧРЕЖДЕНИЕ "ЛИЦЕЙ" СИМФЕРОПОЛЬСКОГО РАЙОНА РЕСПУБЛИКИ КРЫМ</t>
  </si>
  <si>
    <t>Муниципальное бюджетное общеобразовательное учреждение "Мирновская школа №1" Симферопольского района Республики Крым</t>
  </si>
  <si>
    <t>Муниципальное бюджетное общеобразовательное учреждение "Мирновская школа №2" Симферопольского района Республики Крым</t>
  </si>
  <si>
    <t>Симферопольский р-н, село Новоандреевка</t>
  </si>
  <si>
    <t>Муниципальное бюджетное общеобразовательное учреждение "Новоандреевская школа" Симферопольского района Республики Крым</t>
  </si>
  <si>
    <t>Симферопольский р-н, село Партизанское</t>
  </si>
  <si>
    <t>Муниципальное бюджетное общеобразовательное учреждение "Партизанская школа" Симферопольского района Республики Крым</t>
  </si>
  <si>
    <t>Симферопольский р-н, село Первомайское</t>
  </si>
  <si>
    <t>Муниципальное бюджетное общеобразовательное учреждение "Первомайская школа" Симферопольского района Республики Крым</t>
  </si>
  <si>
    <t>Симферопольский р-н, село Перово</t>
  </si>
  <si>
    <t>МУНИЦИПАЛЬНОЕ БЮДЖЕТНОЕ ОБЩЕОБРАЗОВАТЕЛЬНОЕ УЧРЕЖДЕНИЕ "ПЕРОВСКАЯ ШКОЛА-ГИМНАЗИЯ ИМЕНИ ГЕРОЯ СОЦИАЛИСТИЧЕСКОГО ТРУДА ХАЧИРАШВИЛИ ГЕОРГИЯ АЛЕКСАНДРОВИЧА" СИМФЕРОПОЛЬСКОГО РАЙОНА РЕСПУБЛИКИ КРЫМ</t>
  </si>
  <si>
    <t>Симферопольский р-н, село Пожарское</t>
  </si>
  <si>
    <t>Муниципальное бюджетное общеобразовательное учреждение "Пожарская школа" Симферопольского района Республики Крым</t>
  </si>
  <si>
    <t>Симферопольский р-н, село Родниково</t>
  </si>
  <si>
    <t>Муниципальное бюджетное общеобразовательное учреждение "Родниковская школа-гимназия" Симферопольского района Республики Крым</t>
  </si>
  <si>
    <t>Симферопольский р-н, село Скворцово</t>
  </si>
  <si>
    <t>Муниципальное бюджетное общеобразовательное учреждение "Скворцовская школа" Симферопольського района Республики Крым</t>
  </si>
  <si>
    <t>Симферопольский р-н, село Тепловка</t>
  </si>
  <si>
    <t>Муниципальное бюджетное общеобразовательное учреждение "Тепловская школа" Симферопольского района Республики Крым</t>
  </si>
  <si>
    <t>Симферопольский р-н, село Трудовое</t>
  </si>
  <si>
    <t>Муниципальное бюджетное общеобразовательное учреждение "Трудовская школа" Симферопольского района Республики Крым</t>
  </si>
  <si>
    <t>Симферопольский р-н, село Украинка</t>
  </si>
  <si>
    <t>Муниципальное бюджетное общеобразовательное учреждение "Украинская школа" Симферопольского района Республики Крым</t>
  </si>
  <si>
    <t>Симферопольский р-н, село Укромное</t>
  </si>
  <si>
    <t>Муниципальное бюджетное общеобразовательное учреждение "Укромновская школа" Симферопольского района Республики Крым</t>
  </si>
  <si>
    <t>Симферопольский р-н, село Урожайное</t>
  </si>
  <si>
    <t>Муниципальное бюджетное общеобразовательное учреждение "Урожайновская школа" Симферопольского района Республики Крым</t>
  </si>
  <si>
    <t>Симферопольский р-н, село Чайкино</t>
  </si>
  <si>
    <t>Муниципальное бюджетное общеобразовательное учреждение "Чайкинская школа" Симферопольского района Республики Крым</t>
  </si>
  <si>
    <t>Симферопольский р-н, село Чистенькое</t>
  </si>
  <si>
    <t>Муниципальное бюджетное общеобразовательное учреждение "Чистенская школа-гимназия" Симферопольского района Республики Крым</t>
  </si>
  <si>
    <t>Симферопольский р-н, село Широкое</t>
  </si>
  <si>
    <t>Муниципальное бюджетное общеобразовательное учреждение "Широковская школа" Симферопольского района Республики Крым</t>
  </si>
  <si>
    <t>Советский р-н, пгт Советский</t>
  </si>
  <si>
    <t>Муниципальное бюджетное общеобразовательное учреждение "Советская средняя школа №2" Советского района Республики Крым</t>
  </si>
  <si>
    <t>Муниципальное бюджетное общеобразовательное учреждение «Советская средняя школа № 1» Советского района Республики Крым</t>
  </si>
  <si>
    <t>Муниципальное бюджетное общеобразовательное учреждение «Советская средняя школа №3 с крымскотатарским языком обучения» Советского района Республики Крым</t>
  </si>
  <si>
    <t>Советский р-н, село Дмитровка</t>
  </si>
  <si>
    <t>Муниципальное бюджетное общеобразовательное учреждение "Дмитровская средняя школа" Советского района Республики Крым</t>
  </si>
  <si>
    <t>Советский р-н, село Заветное</t>
  </si>
  <si>
    <t>Муниципальное бюджетное общеобразовательное учреждение «Заветненская средняя школа имени Крымских партизан» Советского района Республики Крым</t>
  </si>
  <si>
    <t>Советский р-н, село Ильичёво</t>
  </si>
  <si>
    <t>Муниципальное бюджетное общеобразовательное учреждение «Ильичевская средняя школа» Советского района Республики Крым</t>
  </si>
  <si>
    <t>Советский р-н, село Красногвардейское</t>
  </si>
  <si>
    <t>Муниципальное бюджетное общеобразовательное учреждение «Красногвардейская средняя школа» Советского района Республики Крым</t>
  </si>
  <si>
    <t>Советский р-н, село Краснофлотское</t>
  </si>
  <si>
    <t>Муниципальное бюджетное общеобразовательное учреждение «Краснофлотская средняя школа» Советского района Республики Крым</t>
  </si>
  <si>
    <t>Советский р-н, село Некрасовка</t>
  </si>
  <si>
    <t>Муниципальное бюджетное общеобразовательное учреждение «Некрасовская средняя школа» Советского района Республики Крым</t>
  </si>
  <si>
    <t>Советский р-н, село Пруды</t>
  </si>
  <si>
    <t>Муниципальное бюджетное общеобразовательное учреждение «Прудовская средняя школа» Советского района Республики Крым</t>
  </si>
  <si>
    <t>Советский р-н, село Раздольное</t>
  </si>
  <si>
    <t>Муниципальное бюджетное общеобразовательное учреждение «Раздольненская средняя школа» Советского района Республики Крым</t>
  </si>
  <si>
    <t>Советский р-н, село Урожайное</t>
  </si>
  <si>
    <t>Муниципальное бюджетное общеобразовательное учреждение «Урожайновская средняя школа» Советского района Республики Крым</t>
  </si>
  <si>
    <t>Советский р-н, село Чапаевка</t>
  </si>
  <si>
    <t>Муниципальное бюджетное общеобразовательное учреждение «Чапаевская средняя школа» Советского района Республики Крым</t>
  </si>
  <si>
    <t>Советский р-н, село Черноземное</t>
  </si>
  <si>
    <t>Муниципальное бюджетное общеобразовательное учреждение «Черноземненская средняя школа» Советского района Республики Крым</t>
  </si>
  <si>
    <t>Черноморский р-н, пгт Черноморское</t>
  </si>
  <si>
    <t>Муниципальное бюджетное общеобразовательное учреждение "Черноморская средняя школа №3" муниципального образования Черноморский район Республики Крым</t>
  </si>
  <si>
    <t>Муниципальное бюджетное общеобразовательное учреждение"Черноморская средняя школа №2" муниципального образования Черноморский район Республики Крым</t>
  </si>
  <si>
    <t>Черноморский р-н, село Далекое</t>
  </si>
  <si>
    <t>Муниципальное бюджетное общеобразовательное учреждение "Далековская средняя школа" муниципального образования Черноморский район Республики Крым</t>
  </si>
  <si>
    <t>Черноморский р-н, село Кировское</t>
  </si>
  <si>
    <t>Муниципальное бюджетное общеобразовательное учреждение "Кировская средняя школа" муниципального образования Черноморский район Республики Крым</t>
  </si>
  <si>
    <t>Черноморский р-н, село Красная Поляна</t>
  </si>
  <si>
    <t>Муниципальное бюджетное общеобразовательное учреждение "Краснополянская средняя школа" муниципального образования Черноморский район Республики Крым</t>
  </si>
  <si>
    <t>Черноморский р-н, село Медведево</t>
  </si>
  <si>
    <t>Муниципальное бюджетное общеобразовательное учреждение "Медведевская средняя школа" муниципального образования Черноморский район Республики Крым</t>
  </si>
  <si>
    <t>Черноморский р-н, село Межводное</t>
  </si>
  <si>
    <t>Муниципальное бюджетное общеобразовательное учреждение "Межводненская средняя школа" муниципального образования Черноморский район Республики Крым</t>
  </si>
  <si>
    <t>Черноморский р-н, село Новоивановка</t>
  </si>
  <si>
    <t>Муниципальное бюджетное общеобразовательное учреждение "Новоивановская средняя школа" муниципального образования Черноморский район Республики Крым</t>
  </si>
  <si>
    <t>Черноморский р-н, село Новосельское</t>
  </si>
  <si>
    <t>Муниципальное бюджетное общеобразовательное учреждение "Новосельская средняя школа" муниципального образования Черноморский район Республики Крым</t>
  </si>
  <si>
    <t>Черноморский р-н, село Окуневка</t>
  </si>
  <si>
    <t>Муниципальное бюджетное общеобразовательное учреждение "Окуневская средняя школа им. Дьяченко Ф.С." муниципального образования Черноморский район Республики Крым</t>
  </si>
  <si>
    <t>Уровень читательской грамотности, 8 класс</t>
  </si>
  <si>
    <t>Муниципальное бюджетное общеобразовательное учреждение "Белогорская средняя школа №4" города Белогорска Республики Крым</t>
  </si>
  <si>
    <t>Муниципальное бюджетное общеобразовательное учреждение "Гимназия №1 имени К.И.Щёлкина" города Белогорска Республики Крым</t>
  </si>
  <si>
    <t>Муниципальное бюджетное общеобразовательное учреждение "Школа - лицей №2" города Белогорска Республики Крым</t>
  </si>
  <si>
    <t>Муниципальное бюджетное общеобразовательное учреждение "Зуйская средняя школа №1 имени А.А. Вильямсона" Белогорского района Республики Крым</t>
  </si>
  <si>
    <t>Белогорский р-н, село Головановка</t>
  </si>
  <si>
    <t>Муниципальное бюджетное общеобразовательное учреждение "Головановская основная школа" Белогорского района Республики Крым</t>
  </si>
  <si>
    <t>Белогорский р-н, село Земляничное</t>
  </si>
  <si>
    <t>Муниципальное бюджетное общеобразовательное учреждение "Земляничненская средняя школа" Белогорского района Республики Крым</t>
  </si>
  <si>
    <t>Муниципальное общеобразовательное учреждение города Джанкоя Республики Крым лицей "Многоуровневый образовательный комплекс №2"</t>
  </si>
  <si>
    <t>Муниципальное бюджетное общеобразовательное учреждение "Средняя общеобразовательная школа-детский сад №17 города Евпатории Республики Крым"</t>
  </si>
  <si>
    <t>Муниципальное бюджетное общеобразовательное учреждение "Средняя школа № 2 города Евпатории Республики Крым"</t>
  </si>
  <si>
    <t>Муниципальное бюджетное общеобразовательное учреждение "Средняя школа №12 города Евпатории Республики Крым"</t>
  </si>
  <si>
    <t>муниципальное бюджетное общеобразовательное учреждение «Гимназия имени Ильи Сельвинского города Евпатории Республики Крым»</t>
  </si>
  <si>
    <t>Муниципальное бюджетное общеобразовательное учреждение «Гимназия №8 города Евпатории Республики Крым»</t>
  </si>
  <si>
    <t>Муниципальное бюджетное общеобразовательное учреждение «Средняя школа № 15 города Евпатории Республики Крым»</t>
  </si>
  <si>
    <t>муниципальное бюджетное общеобразовательное учреждение «Средняя школа №7 города Евпатории Республики Крым»</t>
  </si>
  <si>
    <t>Муниципальное бюджетное общеобразовательное учреждение «Средняя школа №11 города Евпатории Республики Крым»</t>
  </si>
  <si>
    <t>Муниципальное бюджетное общеобразовательное учреждение «Средняя школа №16» города Евпатории Республики Крым</t>
  </si>
  <si>
    <t>Муниципальное бюджетное общеобразовательное учреждение города Керчи Республики Крым "Школа № 4 имени А.С.Пушкина"</t>
  </si>
  <si>
    <t>Муниципальное бюджетное общеобразовательное учреждение города Керчи Республики Крым «Школа № 25»</t>
  </si>
  <si>
    <t>Муниципальное бюджетное общеобразовательное учреждение "Сакская средняя школа №4 им. Героя Советского Союза Ф.И. Сенченко" города Саки Республики Крым</t>
  </si>
  <si>
    <t>"Муниципальное бюджетное общеобразовательное учреждение ""Средняя общеобразовательная школа № 31"" муниципального образования городской округ Симферополь Республики Крым"</t>
  </si>
  <si>
    <t>МУНИЦИПАЛЬНОЕ БЮДЖЕТНОЕ ОБЩЕОБРАЗОВАТЕЛЬНОЕ УЧРЕЖДЕНИЕ "СРЕДНЯЯ ОБЩЕОБРАЗОВАТЕЛЬНАЯ ШКОЛА №4" ГОРОДСКОГО ОКРУГА СУДАК РЕСПУБЛИКИ КРЫМ</t>
  </si>
  <si>
    <t>г Судак, село Веселое</t>
  </si>
  <si>
    <t>Муниципальное бюджетное общеобразовательное учреждние "Веселовская средняя общеобразовательная школа" городского округа Судак</t>
  </si>
  <si>
    <t>г Судак, село Дачное</t>
  </si>
  <si>
    <t>Муниципальное бюджетное общеобразовательное учреждние "Дачновская средняя общеобразовательная школа" городского округа Судак</t>
  </si>
  <si>
    <t>Муниципальное бюджетное общеобразовательное учреждение «Ялтинская средняя школа № 12 с углубленным изучением иностранных языков» муниципального образования городской округ Ялта Республики Крым</t>
  </si>
  <si>
    <t>Муниципальное общеобразовательное учреждение "Столбовская школа" Джанкойского района Республики Крым</t>
  </si>
  <si>
    <t>Муниципальное бюджетное общеобразовательное учреждение "Табачненская школа - детский сад" Джанкойского района Республики Крым</t>
  </si>
  <si>
    <t>Муниципальное бюджетное общеобразовательное учреждение "Чайкинская школа - детский сад " Джанкойского района Республики Крым</t>
  </si>
  <si>
    <t>Муниципальное общеобразовательное учреждение "Ярковская школа имени Михаила Чупилко" Джанкойского района Республики Крым</t>
  </si>
  <si>
    <t>Муниципальное общеобразовательное учреждение "Яркополенская школа" Джанкойского района Республики Крым</t>
  </si>
  <si>
    <t>Муниципальное бюджетное общеобразовательное учреждение " Старокрымская общеобразовательная школа № 2" Кировского района Республики Крым</t>
  </si>
  <si>
    <t>Кировский р-н, село Абрикосовка</t>
  </si>
  <si>
    <t>Муниципальное бюджетное общеобразовательное учреждение «Абрикосовская школа» Кировского района Республики Крым</t>
  </si>
  <si>
    <t>Муниципальное бюджетное общеобразовательное учреждение «Карповская школа»Красногвардейского района Республики Крым</t>
  </si>
  <si>
    <t>Красногвардейский р-н, село Колодезное</t>
  </si>
  <si>
    <t>Муниципальное бюджетное общеобразовательное учреждение «Колодезянская школа»Красногвардейского района Республики Крым</t>
  </si>
  <si>
    <t>Красноперекопский р-н, село Магазинка</t>
  </si>
  <si>
    <t>муниципальное бюджетное общеобразовательное учреждение "Магазинский учебно-воспитательный комплекс" муниципального образования Красноперекопский район Республики Крым</t>
  </si>
  <si>
    <t>Ленинский р-н, село Семисотка</t>
  </si>
  <si>
    <t>Муниципальное бюджетное общеобразовательное учреждение "Семисотская средняя общеобразовательная школа" Ленинского района Республики Крым</t>
  </si>
  <si>
    <t>Ленинский р-н, село Уварово</t>
  </si>
  <si>
    <t>Муниципальное бюджетное общеобразовательное учреждение "Уваровская средняя общеобразовательная школа" Ленинского района Республики Крым</t>
  </si>
  <si>
    <t>Нижнегорский р-н, село Пшеничное</t>
  </si>
  <si>
    <t>Муниципальное бюджетное общеобразовательное учреждение «Пшеничненская средняя общеобразовательная школа» Нижнегорского района Республики Крым</t>
  </si>
  <si>
    <t>Первомайский р-н, село Правда</t>
  </si>
  <si>
    <t>Муниципальное бюджетное общеобразовательное учреждение «Правдовская школа Первомайского района Республики Крым»</t>
  </si>
  <si>
    <t>Раздольненский р-н, село Зимино</t>
  </si>
  <si>
    <t>Муниципальное бюджетное общеобразовательное учреждение «Зиминская средняя общеобразовательная школа-детский сад» Раздольненского района Республики Крым</t>
  </si>
  <si>
    <t>Раздольненский р-н, село Кумово</t>
  </si>
  <si>
    <t>Муниципальное бюджетное общеобразовательное учреждение «Кумовская средняя общеобразовательная школа» Раздольненского района Республики Крым</t>
  </si>
  <si>
    <t>Раздольненский р-н, село Серебрянка</t>
  </si>
  <si>
    <t>Муниципальное бюджетное общеобразовательное учреждение «Серебрянская средняя общеобразовательная школа-детский сад» Раздольненского района Республики Крым</t>
  </si>
  <si>
    <t>Сакский р-н, село Геройское</t>
  </si>
  <si>
    <t>Муниципальное бюджетное общеобразовательное учреждение "Геройская средняя школа" Сакского района Республики Крым</t>
  </si>
  <si>
    <t>Сакский р-н, село Елизаветово</t>
  </si>
  <si>
    <t>Муниципальное бюджетное общеобразовательное учреждение "Елизаветовская средняя школа" Сакского района Республики Крым</t>
  </si>
  <si>
    <t>Сакский р-н, село Наташино</t>
  </si>
  <si>
    <t>Муниципальное бюджетное общеобразовательное учреждение "Наташинская средняя школа" Сакского района Республики Крым</t>
  </si>
  <si>
    <t>Сакский р-н, село Столбовое</t>
  </si>
  <si>
    <t>Муниципальное бюджетное общеобразовательное учреждение "Столбовская средняя школа имени Героя Советского Союза Н.А.Токарева" Сакского района Республики Крым</t>
  </si>
  <si>
    <t>Сакский р-н, село Уютное</t>
  </si>
  <si>
    <t>Муниципальное бюджетное общеобразовательное учреждение "Уютненская средняя школа-гимназия" Сакского района Республики Крым</t>
  </si>
  <si>
    <t>Симферопольский р-н, село Новоселовка</t>
  </si>
  <si>
    <t>Муниципальное бюджетное общеобразовательное учреждение "Новоселовская школа" Симферопольского района Республикик Крым</t>
  </si>
  <si>
    <t>Советский р-н, село Пушкино</t>
  </si>
  <si>
    <t>Муниципальное бюджетное общеобразовательное учреждение «Пушкинская средняя школа» Советского района Республики Крым</t>
  </si>
  <si>
    <t>Черноморский р-н, село Оленевка</t>
  </si>
  <si>
    <t>Муниципальное бюджетное общеобразовательное учреждение "Оленевская средняя школа" муниципального образования Черноморский район Республики Крым</t>
  </si>
  <si>
    <t>Сумма средний, повышенный и высокий уровни</t>
  </si>
  <si>
    <t>качество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</si>
</sst>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7F7F7F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left" vertical="top"/>
    </xf>
    <xf numFmtId="3" fontId="0" fillId="0" borderId="0" xfId="0" applyNumberFormat="1" applyAlignment="1">
      <alignment horizontal="left" vertical="top"/>
    </xf>
    <xf numFmtId="10" fontId="0" fillId="0" borderId="0" xfId="0" applyNumberFormat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3" fontId="1" fillId="2" borderId="3" xfId="0" applyNumberFormat="1" applyFont="1" applyFill="1" applyBorder="1" applyAlignment="1">
      <alignment horizontal="left" vertical="top" wrapText="1"/>
    </xf>
    <xf numFmtId="10" fontId="1" fillId="2" borderId="3" xfId="0" applyNumberFormat="1" applyFont="1" applyFill="1" applyBorder="1" applyAlignment="1">
      <alignment horizontal="left" vertical="top" wrapText="1"/>
    </xf>
    <xf numFmtId="3" fontId="0" fillId="0" borderId="0" xfId="0" applyNumberFormat="1"/>
    <xf numFmtId="0" fontId="0" fillId="3" borderId="0" xfId="0" applyFill="1"/>
    <xf numFmtId="0" fontId="3" fillId="3" borderId="0" xfId="0" applyFont="1" applyFill="1"/>
    <xf numFmtId="3" fontId="3" fillId="3" borderId="0" xfId="0" applyNumberFormat="1" applyFont="1" applyFill="1"/>
    <xf numFmtId="10" fontId="3" fillId="3" borderId="0" xfId="0" applyNumberFormat="1" applyFont="1" applyFill="1"/>
    <xf numFmtId="0" fontId="0" fillId="0" borderId="0" xfId="0" applyAlignment="1">
      <alignment horizontal="left" vertical="top"/>
    </xf>
    <xf numFmtId="10" fontId="0" fillId="0" borderId="0" xfId="0" applyNumberFormat="1"/>
    <xf numFmtId="0" fontId="1" fillId="2" borderId="3" xfId="0" applyFont="1" applyFill="1" applyBorder="1" applyAlignment="1">
      <alignment horizontal="left" vertical="top"/>
    </xf>
    <xf numFmtId="10" fontId="1" fillId="2" borderId="3" xfId="0" applyNumberFormat="1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3" fontId="4" fillId="0" borderId="0" xfId="0" applyNumberFormat="1" applyFont="1" applyAlignment="1">
      <alignment horizontal="left" vertical="top"/>
    </xf>
    <xf numFmtId="10" fontId="4" fillId="0" borderId="0" xfId="0" applyNumberFormat="1" applyFont="1" applyAlignment="1">
      <alignment horizontal="left" vertical="top"/>
    </xf>
    <xf numFmtId="10" fontId="4" fillId="0" borderId="0" xfId="0" applyNumberFormat="1" applyFont="1"/>
    <xf numFmtId="0" fontId="4" fillId="0" borderId="0" xfId="0" applyFont="1"/>
    <xf numFmtId="3" fontId="0" fillId="0" borderId="0" xfId="0" applyNumberFormat="1" applyAlignment="1">
      <alignment horizontal="center" vertical="top"/>
    </xf>
    <xf numFmtId="10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3" fontId="3" fillId="3" borderId="0" xfId="0" applyNumberFormat="1" applyFont="1" applyFill="1" applyAlignment="1">
      <alignment horizontal="center"/>
    </xf>
    <xf numFmtId="10" fontId="3" fillId="3" borderId="0" xfId="0" applyNumberFormat="1" applyFont="1" applyFill="1" applyAlignment="1">
      <alignment horizontal="center"/>
    </xf>
    <xf numFmtId="10" fontId="5" fillId="3" borderId="0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/>
    </xf>
    <xf numFmtId="3" fontId="3" fillId="3" borderId="0" xfId="0" applyNumberFormat="1" applyFont="1" applyFill="1" applyAlignment="1">
      <alignment horizontal="left" vertical="top"/>
    </xf>
    <xf numFmtId="10" fontId="3" fillId="3" borderId="0" xfId="0" applyNumberFormat="1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3" fontId="0" fillId="3" borderId="0" xfId="0" applyNumberFormat="1" applyFill="1" applyAlignment="1">
      <alignment horizontal="left" vertical="top"/>
    </xf>
    <xf numFmtId="10" fontId="0" fillId="3" borderId="0" xfId="0" applyNumberFormat="1" applyFill="1" applyAlignment="1">
      <alignment horizontal="left" vertical="top"/>
    </xf>
    <xf numFmtId="0" fontId="0" fillId="0" borderId="7" xfId="0" applyBorder="1" applyAlignment="1">
      <alignment horizontal="left" vertical="top"/>
    </xf>
    <xf numFmtId="3" fontId="1" fillId="3" borderId="0" xfId="0" applyNumberFormat="1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>
      <alignment horizontal="left" vertical="top" wrapText="1"/>
    </xf>
    <xf numFmtId="10" fontId="6" fillId="3" borderId="0" xfId="0" applyNumberFormat="1" applyFont="1" applyFill="1" applyBorder="1" applyAlignment="1">
      <alignment horizontal="left" vertical="top" wrapText="1"/>
    </xf>
    <xf numFmtId="0" fontId="7" fillId="3" borderId="0" xfId="0" applyFont="1" applyFill="1"/>
    <xf numFmtId="0" fontId="3" fillId="3" borderId="0" xfId="0" applyFont="1" applyFill="1" applyBorder="1" applyAlignment="1">
      <alignment horizontal="left" vertical="top" wrapText="1"/>
    </xf>
    <xf numFmtId="3" fontId="3" fillId="3" borderId="0" xfId="0" applyNumberFormat="1" applyFont="1" applyFill="1" applyBorder="1" applyAlignment="1">
      <alignment horizontal="left" vertical="top" wrapText="1"/>
    </xf>
    <xf numFmtId="10" fontId="3" fillId="3" borderId="0" xfId="0" applyNumberFormat="1" applyFont="1" applyFill="1" applyBorder="1" applyAlignment="1">
      <alignment horizontal="left" vertical="top" wrapText="1"/>
    </xf>
    <xf numFmtId="0" fontId="0" fillId="4" borderId="0" xfId="0" applyFill="1" applyAlignment="1">
      <alignment horizontal="left" vertical="top"/>
    </xf>
    <xf numFmtId="3" fontId="0" fillId="4" borderId="0" xfId="0" applyNumberFormat="1" applyFill="1" applyAlignment="1">
      <alignment horizontal="left" vertical="top"/>
    </xf>
    <xf numFmtId="10" fontId="0" fillId="4" borderId="0" xfId="0" applyNumberFormat="1" applyFill="1" applyAlignment="1">
      <alignment horizontal="left" vertical="top"/>
    </xf>
    <xf numFmtId="10" fontId="3" fillId="4" borderId="0" xfId="0" applyNumberFormat="1" applyFont="1" applyFill="1"/>
    <xf numFmtId="3" fontId="3" fillId="4" borderId="0" xfId="0" applyNumberFormat="1" applyFont="1" applyFill="1"/>
    <xf numFmtId="0" fontId="0" fillId="4" borderId="0" xfId="0" applyFill="1"/>
    <xf numFmtId="3" fontId="1" fillId="2" borderId="3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3" fontId="1" fillId="2" borderId="3" xfId="0" applyNumberFormat="1" applyFont="1" applyFill="1" applyBorder="1" applyAlignment="1">
      <alignment horizontal="left" vertical="top"/>
    </xf>
    <xf numFmtId="10" fontId="1" fillId="2" borderId="3" xfId="0" applyNumberFormat="1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 sz="1600" b="1" i="0" u="none" strike="noStrike" baseline="0">
                <a:effectLst/>
              </a:rPr>
              <a:t>Уровень математической грамотности, </a:t>
            </a: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 sz="1600" b="1" i="0" u="none" strike="noStrike" baseline="0">
                <a:effectLst/>
              </a:rPr>
              <a:t>9 класс. Белогорский р-н.</a:t>
            </a:r>
            <a:r>
              <a:rPr lang="ru-RU" sz="1600" b="1" i="0" u="none" strike="noStrike" baseline="0"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  </a:t>
            </a:r>
            <a:endParaRPr lang="ru-RU" sz="1600"/>
          </a:p>
        </c:rich>
      </c:tx>
      <c:layout>
        <c:manualLayout>
          <c:xMode val="edge"/>
          <c:yMode val="edge"/>
          <c:x val="0.20559103585063235"/>
          <c:y val="1.704713381415558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Белогорский!$F$1:$F$2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Белогорский!$F$3</c:f>
              <c:numCache>
                <c:formatCode>0.00%</c:formatCode>
                <c:ptCount val="1"/>
                <c:pt idx="0">
                  <c:v>2.5974025974025976E-2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A2F-4F78-A385-E6330075FBD4}"/>
            </c:ext>
          </c:extLst>
        </c:ser>
        <c:ser>
          <c:idx val="3"/>
          <c:order val="1"/>
          <c:tx>
            <c:strRef>
              <c:f>Белогорский!$H$1:$H$2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Белогорский!$H$3</c:f>
              <c:numCache>
                <c:formatCode>0.00%</c:formatCode>
                <c:ptCount val="1"/>
                <c:pt idx="0">
                  <c:v>9.7402597402597407E-2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A2F-4F78-A385-E6330075FBD4}"/>
            </c:ext>
          </c:extLst>
        </c:ser>
        <c:ser>
          <c:idx val="5"/>
          <c:order val="2"/>
          <c:tx>
            <c:strRef>
              <c:f>Белогорский!$J$1:$J$2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Белогорский!$J$3</c:f>
              <c:numCache>
                <c:formatCode>0.00%</c:formatCode>
                <c:ptCount val="1"/>
                <c:pt idx="0">
                  <c:v>0.26190476190476192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A2F-4F78-A385-E6330075FBD4}"/>
            </c:ext>
          </c:extLst>
        </c:ser>
        <c:ser>
          <c:idx val="7"/>
          <c:order val="3"/>
          <c:tx>
            <c:strRef>
              <c:f>Белогорский!$L$1:$L$2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Белогорский!$L$3</c:f>
              <c:numCache>
                <c:formatCode>0.00%</c:formatCode>
                <c:ptCount val="1"/>
                <c:pt idx="0">
                  <c:v>0.32467532467532467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A2F-4F78-A385-E6330075FBD4}"/>
            </c:ext>
          </c:extLst>
        </c:ser>
        <c:ser>
          <c:idx val="9"/>
          <c:order val="4"/>
          <c:tx>
            <c:strRef>
              <c:f>Белогорский!$N$1:$N$2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Белогорский!$N$3</c:f>
              <c:numCache>
                <c:formatCode>0.00%</c:formatCode>
                <c:ptCount val="1"/>
                <c:pt idx="0">
                  <c:v>0.29004329004329005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A2F-4F78-A385-E6330075FBD4}"/>
            </c:ext>
          </c:extLst>
        </c:ser>
        <c:ser>
          <c:idx val="11"/>
          <c:order val="5"/>
          <c:tx>
            <c:strRef>
              <c:f>Белогорский!$P$1:$P$2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Белогорский!$P$3</c:f>
              <c:numCache>
                <c:formatCode>0.00%</c:formatCode>
                <c:ptCount val="1"/>
                <c:pt idx="0">
                  <c:v>0.87662337662337664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BD2-4E4D-A210-8DF2A458BC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8085504"/>
        <c:axId val="24811596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Белогорский!$E$1:$E$2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Белогорский!$E$3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A2F-4F78-A385-E6330075FBD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Белогорский!$G$1:$G$2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Белогорский!$G$3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A2F-4F78-A385-E6330075FBD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Белогорский!$I$1:$I$2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Белогорский!$I$3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A2F-4F78-A385-E6330075FBD4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Белогорский!$K$1:$K$2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Белогорский!$K$3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A2F-4F78-A385-E6330075FBD4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Белогорский!$M$1:$M$2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Белогорский!$M$3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A2F-4F78-A385-E6330075FBD4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Белогорский!$O$1:$O$2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Белогорский!$O$3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3BD2-4E4D-A210-8DF2A458BCB9}"/>
                  </c:ext>
                </c:extLst>
              </c15:ser>
            </c15:filteredBarSeries>
          </c:ext>
        </c:extLst>
      </c:barChart>
      <c:catAx>
        <c:axId val="24808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8115968"/>
        <c:crosses val="autoZero"/>
        <c:auto val="1"/>
        <c:lblAlgn val="ctr"/>
        <c:lblOffset val="100"/>
        <c:noMultiLvlLbl val="0"/>
      </c:catAx>
      <c:valAx>
        <c:axId val="24811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80855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читательской грамотности, 8 класс.</a:t>
            </a:r>
            <a:r>
              <a:rPr lang="ru-RU" baseline="0"/>
              <a:t> г.Керчь</a:t>
            </a:r>
            <a:endParaRPr lang="ru-RU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Керчь!$F$20:$F$21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Керчь!$F$22</c:f>
              <c:numCache>
                <c:formatCode>0.00%</c:formatCode>
                <c:ptCount val="1"/>
                <c:pt idx="0">
                  <c:v>0.11092150170648464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83-4736-9270-C338D2038D94}"/>
            </c:ext>
          </c:extLst>
        </c:ser>
        <c:ser>
          <c:idx val="3"/>
          <c:order val="1"/>
          <c:tx>
            <c:strRef>
              <c:f>Керчь!$H$20:$H$21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Керчь!$H$22</c:f>
              <c:numCache>
                <c:formatCode>0.00%</c:formatCode>
                <c:ptCount val="1"/>
                <c:pt idx="0">
                  <c:v>0.29180887372013653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F83-4736-9270-C338D2038D94}"/>
            </c:ext>
          </c:extLst>
        </c:ser>
        <c:ser>
          <c:idx val="5"/>
          <c:order val="2"/>
          <c:tx>
            <c:strRef>
              <c:f>Керчь!$J$20:$J$21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Керчь!$J$22</c:f>
              <c:numCache>
                <c:formatCode>0.00%</c:formatCode>
                <c:ptCount val="1"/>
                <c:pt idx="0">
                  <c:v>0.23378839590443687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F83-4736-9270-C338D2038D94}"/>
            </c:ext>
          </c:extLst>
        </c:ser>
        <c:ser>
          <c:idx val="7"/>
          <c:order val="3"/>
          <c:tx>
            <c:strRef>
              <c:f>Керчь!$L$20:$L$21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Керчь!$L$22</c:f>
              <c:numCache>
                <c:formatCode>0.00%</c:formatCode>
                <c:ptCount val="1"/>
                <c:pt idx="0">
                  <c:v>0.14675767918088736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F83-4736-9270-C338D2038D94}"/>
            </c:ext>
          </c:extLst>
        </c:ser>
        <c:ser>
          <c:idx val="9"/>
          <c:order val="4"/>
          <c:tx>
            <c:strRef>
              <c:f>Керчь!$N$20:$N$21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Керчь!$N$22</c:f>
              <c:numCache>
                <c:formatCode>0.00%</c:formatCode>
                <c:ptCount val="1"/>
                <c:pt idx="0">
                  <c:v>0.21672354948805461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6F83-4736-9270-C338D2038D94}"/>
            </c:ext>
          </c:extLst>
        </c:ser>
        <c:ser>
          <c:idx val="11"/>
          <c:order val="5"/>
          <c:tx>
            <c:strRef>
              <c:f>Керчь!$P$20:$P$21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Керчь!$P$22</c:f>
              <c:numCache>
                <c:formatCode>0.00%</c:formatCode>
                <c:ptCount val="1"/>
                <c:pt idx="0">
                  <c:v>0.59726962457337884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6E-4FFE-8E00-288CB35C0D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820288"/>
        <c:axId val="24982182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Керчь!$E$20:$E$21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Керчь!$E$22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65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F83-4736-9270-C338D2038D9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Керчь!$G$20:$G$21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Керчь!$G$22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F83-4736-9270-C338D2038D9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Керчь!$I$20:$I$21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Керчь!$I$22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F83-4736-9270-C338D2038D94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Керчь!$K$20:$K$21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Керчь!$K$22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F83-4736-9270-C338D2038D94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Керчь!$M$20:$M$21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Керчь!$M$22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F83-4736-9270-C338D2038D94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Керчь!$O$20:$O$21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Керчь!$O$22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236E-4FFE-8E00-288CB35C0D2E}"/>
                  </c:ext>
                </c:extLst>
              </c15:ser>
            </c15:filteredBarSeries>
          </c:ext>
        </c:extLst>
      </c:barChart>
      <c:catAx>
        <c:axId val="24982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9821824"/>
        <c:crosses val="autoZero"/>
        <c:auto val="1"/>
        <c:lblAlgn val="ctr"/>
        <c:lblOffset val="100"/>
        <c:noMultiLvlLbl val="0"/>
      </c:catAx>
      <c:valAx>
        <c:axId val="24982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9820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математической грамотности, 9 класс. г.Красноперекопск</a:t>
            </a:r>
          </a:p>
        </c:rich>
      </c:tx>
      <c:layout>
        <c:manualLayout>
          <c:xMode val="edge"/>
          <c:yMode val="edge"/>
          <c:x val="0.24299300087489065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'г. Красноперекопск'!$F$1:$F$2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Красноперекопск'!$F$3</c:f>
              <c:numCache>
                <c:formatCode>0.00%</c:formatCode>
                <c:ptCount val="1"/>
                <c:pt idx="0">
                  <c:v>0.19607843137254902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F6-4A30-8F5C-A6F9AD39D578}"/>
            </c:ext>
          </c:extLst>
        </c:ser>
        <c:ser>
          <c:idx val="3"/>
          <c:order val="1"/>
          <c:tx>
            <c:strRef>
              <c:f>'г. Красноперекопск'!$H$1:$H$2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Красноперекопск'!$H$3</c:f>
              <c:numCache>
                <c:formatCode>0.00%</c:formatCode>
                <c:ptCount val="1"/>
                <c:pt idx="0">
                  <c:v>0.19607843137254902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DF6-4A30-8F5C-A6F9AD39D578}"/>
            </c:ext>
          </c:extLst>
        </c:ser>
        <c:ser>
          <c:idx val="5"/>
          <c:order val="2"/>
          <c:tx>
            <c:strRef>
              <c:f>'г. Красноперекопск'!$J$1:$J$2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Красноперекопск'!$J$3</c:f>
              <c:numCache>
                <c:formatCode>0.00%</c:formatCode>
                <c:ptCount val="1"/>
                <c:pt idx="0">
                  <c:v>0.33333333333333331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DF6-4A30-8F5C-A6F9AD39D578}"/>
            </c:ext>
          </c:extLst>
        </c:ser>
        <c:ser>
          <c:idx val="7"/>
          <c:order val="3"/>
          <c:tx>
            <c:strRef>
              <c:f>'г. Красноперекопск'!$L$1:$L$2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Красноперекопск'!$L$3</c:f>
              <c:numCache>
                <c:formatCode>0.00%</c:formatCode>
                <c:ptCount val="1"/>
                <c:pt idx="0">
                  <c:v>0.17647058823529413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DF6-4A30-8F5C-A6F9AD39D578}"/>
            </c:ext>
          </c:extLst>
        </c:ser>
        <c:ser>
          <c:idx val="9"/>
          <c:order val="4"/>
          <c:tx>
            <c:strRef>
              <c:f>'г. Красноперекопск'!$N$1:$N$2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Красноперекопск'!$N$3</c:f>
              <c:numCache>
                <c:formatCode>0.00%</c:formatCode>
                <c:ptCount val="1"/>
                <c:pt idx="0">
                  <c:v>9.8039215686274508E-2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DF6-4A30-8F5C-A6F9AD39D578}"/>
            </c:ext>
          </c:extLst>
        </c:ser>
        <c:ser>
          <c:idx val="11"/>
          <c:order val="5"/>
          <c:tx>
            <c:strRef>
              <c:f>'г. Красноперекопск'!$P$1:$P$2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Красноперекопск'!$P$3</c:f>
              <c:numCache>
                <c:formatCode>0.00%</c:formatCode>
                <c:ptCount val="1"/>
                <c:pt idx="0">
                  <c:v>0.60784313725490191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03E-432C-BFF7-EE86AE35DD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336960"/>
        <c:axId val="24933849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'г. Красноперекопск'!$E$1:$E$2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'г. Красноперекопск'!$E$3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DF6-4A30-8F5C-A6F9AD39D57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Красноперекопск'!$G$1:$G$2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Красноперекопск'!$G$3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DF6-4A30-8F5C-A6F9AD39D57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Красноперекопск'!$I$1:$I$2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Красноперекопск'!$I$3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DF6-4A30-8F5C-A6F9AD39D57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Красноперекопск'!$K$1:$K$2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Красноперекопск'!$K$3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DF6-4A30-8F5C-A6F9AD39D578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Красноперекопск'!$M$1:$M$2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Красноперекопск'!$M$3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DF6-4A30-8F5C-A6F9AD39D578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Красноперекопск'!$O$1:$O$2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Красноперекопск'!$O$3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203E-432C-BFF7-EE86AE35DD0F}"/>
                  </c:ext>
                </c:extLst>
              </c15:ser>
            </c15:filteredBarSeries>
          </c:ext>
        </c:extLst>
      </c:barChart>
      <c:catAx>
        <c:axId val="24933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9338496"/>
        <c:crosses val="autoZero"/>
        <c:auto val="1"/>
        <c:lblAlgn val="ctr"/>
        <c:lblOffset val="100"/>
        <c:noMultiLvlLbl val="0"/>
      </c:catAx>
      <c:valAx>
        <c:axId val="24933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93369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читательской грамотности, 8 класс. г.Красноперекопск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'г. Красноперекопск'!$F$10:$F$11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Красноперекопск'!$F$12</c:f>
              <c:numCache>
                <c:formatCode>0.00%</c:formatCode>
                <c:ptCount val="1"/>
                <c:pt idx="0">
                  <c:v>0.21621621621621623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7E-49F2-8CC5-C8B10976340D}"/>
            </c:ext>
          </c:extLst>
        </c:ser>
        <c:ser>
          <c:idx val="3"/>
          <c:order val="1"/>
          <c:tx>
            <c:strRef>
              <c:f>'г. Красноперекопск'!$H$10:$H$11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Красноперекопск'!$H$12</c:f>
              <c:numCache>
                <c:formatCode>0.00%</c:formatCode>
                <c:ptCount val="1"/>
                <c:pt idx="0">
                  <c:v>0.32432432432432434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87E-49F2-8CC5-C8B10976340D}"/>
            </c:ext>
          </c:extLst>
        </c:ser>
        <c:ser>
          <c:idx val="5"/>
          <c:order val="2"/>
          <c:tx>
            <c:strRef>
              <c:f>'г. Красноперекопск'!$J$10:$J$11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Красноперекопск'!$J$12</c:f>
              <c:numCache>
                <c:formatCode>0.00%</c:formatCode>
                <c:ptCount val="1"/>
                <c:pt idx="0">
                  <c:v>0.21621621621621623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87E-49F2-8CC5-C8B10976340D}"/>
            </c:ext>
          </c:extLst>
        </c:ser>
        <c:ser>
          <c:idx val="7"/>
          <c:order val="3"/>
          <c:tx>
            <c:strRef>
              <c:f>'г. Красноперекопск'!$L$10:$L$11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Красноперекопск'!$L$12</c:f>
              <c:numCache>
                <c:formatCode>0.00%</c:formatCode>
                <c:ptCount val="1"/>
                <c:pt idx="0">
                  <c:v>8.1081081081081086E-2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87E-49F2-8CC5-C8B10976340D}"/>
            </c:ext>
          </c:extLst>
        </c:ser>
        <c:ser>
          <c:idx val="9"/>
          <c:order val="4"/>
          <c:tx>
            <c:strRef>
              <c:f>'г. Красноперекопск'!$N$10:$N$11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Красноперекопск'!$N$12</c:f>
              <c:numCache>
                <c:formatCode>0.00%</c:formatCode>
                <c:ptCount val="1"/>
                <c:pt idx="0">
                  <c:v>0.16216216216216217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87E-49F2-8CC5-C8B10976340D}"/>
            </c:ext>
          </c:extLst>
        </c:ser>
        <c:ser>
          <c:idx val="11"/>
          <c:order val="5"/>
          <c:tx>
            <c:strRef>
              <c:f>'г. Красноперекопск'!$P$10:$P$11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Красноперекопск'!$P$12</c:f>
              <c:numCache>
                <c:formatCode>0.00%</c:formatCode>
                <c:ptCount val="1"/>
                <c:pt idx="0">
                  <c:v>0.45945945945945948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19E-4E20-87F1-B8C61333A6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0422016"/>
        <c:axId val="25042355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'г. Красноперекопск'!$E$10:$E$11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'г. Красноперекопск'!$E$12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87E-49F2-8CC5-C8B10976340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Красноперекопск'!$G$10:$G$11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Красноперекопск'!$G$12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87E-49F2-8CC5-C8B10976340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Красноперекопск'!$I$10:$I$11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Красноперекопск'!$I$12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87E-49F2-8CC5-C8B10976340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Красноперекопск'!$K$10:$K$11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Красноперекопск'!$K$12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87E-49F2-8CC5-C8B10976340D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Красноперекопск'!$M$10:$M$11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Красноперекопск'!$M$12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87E-49F2-8CC5-C8B10976340D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Красноперекопск'!$O$10:$O$11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Красноперекопск'!$O$12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E19E-4E20-87F1-B8C61333A653}"/>
                  </c:ext>
                </c:extLst>
              </c15:ser>
            </c15:filteredBarSeries>
          </c:ext>
        </c:extLst>
      </c:barChart>
      <c:catAx>
        <c:axId val="25042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0423552"/>
        <c:crosses val="autoZero"/>
        <c:auto val="1"/>
        <c:lblAlgn val="ctr"/>
        <c:lblOffset val="100"/>
        <c:noMultiLvlLbl val="0"/>
      </c:catAx>
      <c:valAx>
        <c:axId val="25042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04220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математической грамотности, 9 класс. г.Саки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'г. Саки'!$F$1:$F$2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Саки'!$F$3</c:f>
              <c:numCache>
                <c:formatCode>0.00%</c:formatCode>
                <c:ptCount val="1"/>
                <c:pt idx="0">
                  <c:v>8.6021505376344093E-2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D3B-4646-A624-296C5C47F11C}"/>
            </c:ext>
          </c:extLst>
        </c:ser>
        <c:ser>
          <c:idx val="3"/>
          <c:order val="1"/>
          <c:tx>
            <c:strRef>
              <c:f>'г. Саки'!$H$1:$H$2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Саки'!$H$3</c:f>
              <c:numCache>
                <c:formatCode>0.00%</c:formatCode>
                <c:ptCount val="1"/>
                <c:pt idx="0">
                  <c:v>8.6021505376344093E-2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D3B-4646-A624-296C5C47F11C}"/>
            </c:ext>
          </c:extLst>
        </c:ser>
        <c:ser>
          <c:idx val="5"/>
          <c:order val="2"/>
          <c:tx>
            <c:strRef>
              <c:f>'г. Саки'!$J$1:$J$2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Саки'!$J$3</c:f>
              <c:numCache>
                <c:formatCode>0.00%</c:formatCode>
                <c:ptCount val="1"/>
                <c:pt idx="0">
                  <c:v>0.19354838709677419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D3B-4646-A624-296C5C47F11C}"/>
            </c:ext>
          </c:extLst>
        </c:ser>
        <c:ser>
          <c:idx val="7"/>
          <c:order val="3"/>
          <c:tx>
            <c:strRef>
              <c:f>'г. Саки'!$L$1:$L$2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Саки'!$L$3</c:f>
              <c:numCache>
                <c:formatCode>0.00%</c:formatCode>
                <c:ptCount val="1"/>
                <c:pt idx="0">
                  <c:v>0.33333333333333331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D3B-4646-A624-296C5C47F11C}"/>
            </c:ext>
          </c:extLst>
        </c:ser>
        <c:ser>
          <c:idx val="9"/>
          <c:order val="4"/>
          <c:tx>
            <c:strRef>
              <c:f>'г. Саки'!$N$1:$N$2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Саки'!$N$3</c:f>
              <c:numCache>
                <c:formatCode>0.00%</c:formatCode>
                <c:ptCount val="1"/>
                <c:pt idx="0">
                  <c:v>0.30107526881720431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D3B-4646-A624-296C5C47F11C}"/>
            </c:ext>
          </c:extLst>
        </c:ser>
        <c:ser>
          <c:idx val="11"/>
          <c:order val="5"/>
          <c:tx>
            <c:strRef>
              <c:f>'г. Саки'!$P$1:$P$2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Саки'!$P$3</c:f>
              <c:numCache>
                <c:formatCode>0.00%</c:formatCode>
                <c:ptCount val="1"/>
                <c:pt idx="0">
                  <c:v>0.82795698924731187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A3-4153-AE10-39158205D0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0585856"/>
        <c:axId val="25058739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'г. Саки'!$E$1:$E$2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'г. Саки'!$E$3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D3B-4646-A624-296C5C47F11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Саки'!$G$1:$G$2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Саки'!$G$3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D3B-4646-A624-296C5C47F11C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Саки'!$I$1:$I$2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Саки'!$I$3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D3B-4646-A624-296C5C47F11C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Саки'!$K$1:$K$2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Саки'!$K$3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D3B-4646-A624-296C5C47F11C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Саки'!$M$1:$M$2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Саки'!$M$3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D3B-4646-A624-296C5C47F11C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Саки'!$O$1:$O$2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Саки'!$O$3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77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34A3-4153-AE10-39158205D0BA}"/>
                  </c:ext>
                </c:extLst>
              </c15:ser>
            </c15:filteredBarSeries>
          </c:ext>
        </c:extLst>
      </c:barChart>
      <c:catAx>
        <c:axId val="25058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0587392"/>
        <c:crosses val="autoZero"/>
        <c:auto val="1"/>
        <c:lblAlgn val="ctr"/>
        <c:lblOffset val="100"/>
        <c:noMultiLvlLbl val="0"/>
      </c:catAx>
      <c:valAx>
        <c:axId val="25058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05858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читательской грамотности, 8 класс. г.Саки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'г. Саки'!$F$10:$F$11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Саки'!$F$12</c:f>
              <c:numCache>
                <c:formatCode>0.00%</c:formatCode>
                <c:ptCount val="1"/>
                <c:pt idx="0">
                  <c:v>0.15267175572519084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4BA-49CA-9069-E442CD774223}"/>
            </c:ext>
          </c:extLst>
        </c:ser>
        <c:ser>
          <c:idx val="3"/>
          <c:order val="1"/>
          <c:tx>
            <c:strRef>
              <c:f>'г. Саки'!$H$10:$H$11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Саки'!$H$12</c:f>
              <c:numCache>
                <c:formatCode>0.00%</c:formatCode>
                <c:ptCount val="1"/>
                <c:pt idx="0">
                  <c:v>0.30534351145038169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4BA-49CA-9069-E442CD774223}"/>
            </c:ext>
          </c:extLst>
        </c:ser>
        <c:ser>
          <c:idx val="5"/>
          <c:order val="2"/>
          <c:tx>
            <c:strRef>
              <c:f>'г. Саки'!$J$10:$J$11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Саки'!$J$12</c:f>
              <c:numCache>
                <c:formatCode>0.00%</c:formatCode>
                <c:ptCount val="1"/>
                <c:pt idx="0">
                  <c:v>0.12977099236641221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4BA-49CA-9069-E442CD774223}"/>
            </c:ext>
          </c:extLst>
        </c:ser>
        <c:ser>
          <c:idx val="7"/>
          <c:order val="3"/>
          <c:tx>
            <c:strRef>
              <c:f>'г. Саки'!$L$10:$L$11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Саки'!$L$12</c:f>
              <c:numCache>
                <c:formatCode>0.00%</c:formatCode>
                <c:ptCount val="1"/>
                <c:pt idx="0">
                  <c:v>0.12213740458015267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4BA-49CA-9069-E442CD774223}"/>
            </c:ext>
          </c:extLst>
        </c:ser>
        <c:ser>
          <c:idx val="9"/>
          <c:order val="4"/>
          <c:tx>
            <c:strRef>
              <c:f>'г. Саки'!$N$10:$N$11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Саки'!$N$12</c:f>
              <c:numCache>
                <c:formatCode>0.00%</c:formatCode>
                <c:ptCount val="1"/>
                <c:pt idx="0">
                  <c:v>0.29007633587786258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D4BA-49CA-9069-E442CD774223}"/>
            </c:ext>
          </c:extLst>
        </c:ser>
        <c:ser>
          <c:idx val="11"/>
          <c:order val="5"/>
          <c:tx>
            <c:strRef>
              <c:f>'г. Саки'!$P$10:$P$11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Саки'!$P$12</c:f>
              <c:numCache>
                <c:formatCode>0.00%</c:formatCode>
                <c:ptCount val="1"/>
                <c:pt idx="0">
                  <c:v>0.5419847328244275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67-4FC2-B69D-DA574F1B71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0683776"/>
        <c:axId val="25068531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'г. Саки'!$E$10:$E$11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'г. Саки'!$E$12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4BA-49CA-9069-E442CD77422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Саки'!$G$10:$G$11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Саки'!$G$12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BA-49CA-9069-E442CD77422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Саки'!$I$10:$I$11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Саки'!$I$12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4BA-49CA-9069-E442CD774223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Саки'!$K$10:$K$11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Саки'!$K$12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4BA-49CA-9069-E442CD774223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Саки'!$M$10:$M$11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Саки'!$M$12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4BA-49CA-9069-E442CD774223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Саки'!$O$10:$O$11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Саки'!$O$12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D267-4FC2-B69D-DA574F1B718A}"/>
                  </c:ext>
                </c:extLst>
              </c15:ser>
            </c15:filteredBarSeries>
          </c:ext>
        </c:extLst>
      </c:barChart>
      <c:catAx>
        <c:axId val="25068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0685312"/>
        <c:crosses val="autoZero"/>
        <c:auto val="1"/>
        <c:lblAlgn val="ctr"/>
        <c:lblOffset val="100"/>
        <c:noMultiLvlLbl val="0"/>
      </c:catAx>
      <c:valAx>
        <c:axId val="25068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06837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математической грамотности, 9 класс. г.Симферополь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'г. Симферополь'!$F$1:$F$2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Симферополь'!$F$3</c:f>
              <c:numCache>
                <c:formatCode>0.00%</c:formatCode>
                <c:ptCount val="1"/>
                <c:pt idx="0">
                  <c:v>8.7319884726224789E-2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1FA-4F4E-8DAD-31FA93D155CC}"/>
            </c:ext>
          </c:extLst>
        </c:ser>
        <c:ser>
          <c:idx val="3"/>
          <c:order val="1"/>
          <c:tx>
            <c:strRef>
              <c:f>'г. Симферополь'!$H$1:$H$2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Симферополь'!$H$3</c:f>
              <c:numCache>
                <c:formatCode>0.00%</c:formatCode>
                <c:ptCount val="1"/>
                <c:pt idx="0">
                  <c:v>0.14582132564841499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1FA-4F4E-8DAD-31FA93D155CC}"/>
            </c:ext>
          </c:extLst>
        </c:ser>
        <c:ser>
          <c:idx val="5"/>
          <c:order val="2"/>
          <c:tx>
            <c:strRef>
              <c:f>'г. Симферополь'!$J$1:$J$2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Симферополь'!$J$3</c:f>
              <c:numCache>
                <c:formatCode>0.00%</c:formatCode>
                <c:ptCount val="1"/>
                <c:pt idx="0">
                  <c:v>0.26455331412103744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1FA-4F4E-8DAD-31FA93D155CC}"/>
            </c:ext>
          </c:extLst>
        </c:ser>
        <c:ser>
          <c:idx val="7"/>
          <c:order val="3"/>
          <c:tx>
            <c:strRef>
              <c:f>'г. Симферополь'!$L$1:$L$2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Симферополь'!$L$3</c:f>
              <c:numCache>
                <c:formatCode>0.00%</c:formatCode>
                <c:ptCount val="1"/>
                <c:pt idx="0">
                  <c:v>0.27002881844380405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1FA-4F4E-8DAD-31FA93D155CC}"/>
            </c:ext>
          </c:extLst>
        </c:ser>
        <c:ser>
          <c:idx val="9"/>
          <c:order val="4"/>
          <c:tx>
            <c:strRef>
              <c:f>'г. Симферополь'!$N$1:$N$2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Симферополь'!$N$3</c:f>
              <c:numCache>
                <c:formatCode>0.00%</c:formatCode>
                <c:ptCount val="1"/>
                <c:pt idx="0">
                  <c:v>0.23227665706051873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1FA-4F4E-8DAD-31FA93D155CC}"/>
            </c:ext>
          </c:extLst>
        </c:ser>
        <c:ser>
          <c:idx val="11"/>
          <c:order val="5"/>
          <c:tx>
            <c:strRef>
              <c:f>'г. Симферополь'!$P$1:$P$2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Симферополь'!$P$3</c:f>
              <c:numCache>
                <c:formatCode>0.00%</c:formatCode>
                <c:ptCount val="1"/>
                <c:pt idx="0">
                  <c:v>0.76685878962536025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80F-4A37-A217-65B6C5376B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7493504"/>
        <c:axId val="4749504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'г. Симферополь'!$E$1:$E$2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'г. Симферополь'!$E$3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303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1FA-4F4E-8DAD-31FA93D155C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Симферополь'!$G$1:$G$2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Симферополь'!$G$3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506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1FA-4F4E-8DAD-31FA93D155CC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Симферополь'!$I$1:$I$2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Симферополь'!$I$3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918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1FA-4F4E-8DAD-31FA93D155CC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Симферополь'!$K$1:$K$2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Симферополь'!$K$3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937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1FA-4F4E-8DAD-31FA93D155CC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Симферополь'!$M$1:$M$2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Симферополь'!$M$3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806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1FA-4F4E-8DAD-31FA93D155CC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Симферополь'!$O$1:$O$2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Симферополь'!$O$3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2661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380F-4A37-A217-65B6C5376B41}"/>
                  </c:ext>
                </c:extLst>
              </c15:ser>
            </c15:filteredBarSeries>
          </c:ext>
        </c:extLst>
      </c:barChart>
      <c:catAx>
        <c:axId val="4749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495040"/>
        <c:crosses val="autoZero"/>
        <c:auto val="1"/>
        <c:lblAlgn val="ctr"/>
        <c:lblOffset val="100"/>
        <c:noMultiLvlLbl val="0"/>
      </c:catAx>
      <c:valAx>
        <c:axId val="4749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4935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читательской грамотности, 8 класс. г.Симферополь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'г. Симферополь'!$F$51:$F$52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Симферополь'!$F$53</c:f>
              <c:numCache>
                <c:formatCode>0.00%</c:formatCode>
                <c:ptCount val="1"/>
                <c:pt idx="0">
                  <c:v>0.13515777715721866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F62-4520-B7CE-33880AE33C38}"/>
            </c:ext>
          </c:extLst>
        </c:ser>
        <c:ser>
          <c:idx val="3"/>
          <c:order val="1"/>
          <c:tx>
            <c:strRef>
              <c:f>'г. Симферополь'!$H$51:$H$52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Симферополь'!$H$53</c:f>
              <c:numCache>
                <c:formatCode>0.00%</c:formatCode>
                <c:ptCount val="1"/>
                <c:pt idx="0">
                  <c:v>0.27729684445685565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F62-4520-B7CE-33880AE33C38}"/>
            </c:ext>
          </c:extLst>
        </c:ser>
        <c:ser>
          <c:idx val="5"/>
          <c:order val="2"/>
          <c:tx>
            <c:strRef>
              <c:f>'г. Симферополь'!$J$51:$J$52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Симферополь'!$J$53</c:f>
              <c:numCache>
                <c:formatCode>0.00%</c:formatCode>
                <c:ptCount val="1"/>
                <c:pt idx="0">
                  <c:v>0.19407986595922927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F62-4520-B7CE-33880AE33C38}"/>
            </c:ext>
          </c:extLst>
        </c:ser>
        <c:ser>
          <c:idx val="7"/>
          <c:order val="3"/>
          <c:tx>
            <c:strRef>
              <c:f>'г. Симферополь'!$L$51:$L$52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Симферополь'!$L$53</c:f>
              <c:numCache>
                <c:formatCode>0.00%</c:formatCode>
                <c:ptCount val="1"/>
                <c:pt idx="0">
                  <c:v>0.17229824071488412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F62-4520-B7CE-33880AE33C38}"/>
            </c:ext>
          </c:extLst>
        </c:ser>
        <c:ser>
          <c:idx val="9"/>
          <c:order val="4"/>
          <c:tx>
            <c:strRef>
              <c:f>'г. Симферополь'!$N$51:$N$52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Симферополь'!$N$53</c:f>
              <c:numCache>
                <c:formatCode>0.00%</c:formatCode>
                <c:ptCount val="1"/>
                <c:pt idx="0">
                  <c:v>0.16531695057246579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F62-4520-B7CE-33880AE33C38}"/>
            </c:ext>
          </c:extLst>
        </c:ser>
        <c:ser>
          <c:idx val="11"/>
          <c:order val="5"/>
          <c:tx>
            <c:strRef>
              <c:f>'г. Симферополь'!$P$51:$P$52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Симферополь'!$P$53</c:f>
              <c:numCache>
                <c:formatCode>0.00%</c:formatCode>
                <c:ptCount val="1"/>
                <c:pt idx="0">
                  <c:v>0.53169505724657917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0F62-4520-B7CE-33880AE33C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1203584"/>
        <c:axId val="25120512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'г. Симферополь'!$E$51:$E$52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'г. Симферополь'!$E$53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484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F62-4520-B7CE-33880AE33C3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Симферополь'!$G$51:$G$52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Симферополь'!$G$53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993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F62-4520-B7CE-33880AE33C3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Симферополь'!$I$51:$I$52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Симферополь'!$I$53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695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F62-4520-B7CE-33880AE33C3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Симферополь'!$K$51:$K$52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Симферополь'!$K$53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617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F62-4520-B7CE-33880AE33C38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Симферополь'!$M$51:$M$52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Симферополь'!$M$53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592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F62-4520-B7CE-33880AE33C38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Симферополь'!$O$51:$O$52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Симферополь'!$O$53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1904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F62-4520-B7CE-33880AE33C38}"/>
                  </c:ext>
                </c:extLst>
              </c15:ser>
            </c15:filteredBarSeries>
          </c:ext>
        </c:extLst>
      </c:barChart>
      <c:catAx>
        <c:axId val="2512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205120"/>
        <c:crosses val="autoZero"/>
        <c:auto val="1"/>
        <c:lblAlgn val="ctr"/>
        <c:lblOffset val="100"/>
        <c:noMultiLvlLbl val="0"/>
      </c:catAx>
      <c:valAx>
        <c:axId val="25120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203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математической грамотности, 9 класс. г.Судак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'г. Судак'!$F$1:$F$2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Судак'!$F$3</c:f>
              <c:numCache>
                <c:formatCode>0.00%</c:formatCode>
                <c:ptCount val="1"/>
                <c:pt idx="0">
                  <c:v>4.8192771084337352E-2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CFA-4091-968F-4A7E5A45329A}"/>
            </c:ext>
          </c:extLst>
        </c:ser>
        <c:ser>
          <c:idx val="3"/>
          <c:order val="1"/>
          <c:tx>
            <c:strRef>
              <c:f>'г. Судак'!$H$1:$H$2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Судак'!$H$3</c:f>
              <c:numCache>
                <c:formatCode>0.00%</c:formatCode>
                <c:ptCount val="1"/>
                <c:pt idx="0">
                  <c:v>0.21686746987951808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CFA-4091-968F-4A7E5A45329A}"/>
            </c:ext>
          </c:extLst>
        </c:ser>
        <c:ser>
          <c:idx val="5"/>
          <c:order val="2"/>
          <c:tx>
            <c:strRef>
              <c:f>'г. Судак'!$J$1:$J$2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Судак'!$J$3</c:f>
              <c:numCache>
                <c:formatCode>0.00%</c:formatCode>
                <c:ptCount val="1"/>
                <c:pt idx="0">
                  <c:v>0.38554216867469882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CFA-4091-968F-4A7E5A45329A}"/>
            </c:ext>
          </c:extLst>
        </c:ser>
        <c:ser>
          <c:idx val="7"/>
          <c:order val="3"/>
          <c:tx>
            <c:strRef>
              <c:f>'г. Судак'!$L$1:$L$2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Судак'!$L$3</c:f>
              <c:numCache>
                <c:formatCode>0.00%</c:formatCode>
                <c:ptCount val="1"/>
                <c:pt idx="0">
                  <c:v>0.21686746987951808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CFA-4091-968F-4A7E5A45329A}"/>
            </c:ext>
          </c:extLst>
        </c:ser>
        <c:ser>
          <c:idx val="9"/>
          <c:order val="4"/>
          <c:tx>
            <c:strRef>
              <c:f>'г. Судак'!$N$1:$N$2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Судак'!$N$3</c:f>
              <c:numCache>
                <c:formatCode>0.00%</c:formatCode>
                <c:ptCount val="1"/>
                <c:pt idx="0">
                  <c:v>0.13253012048192772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CFA-4091-968F-4A7E5A45329A}"/>
            </c:ext>
          </c:extLst>
        </c:ser>
        <c:ser>
          <c:idx val="11"/>
          <c:order val="5"/>
          <c:tx>
            <c:strRef>
              <c:f>'г. Судак'!$P$1:$P$2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Судак'!$P$3</c:f>
              <c:numCache>
                <c:formatCode>0.00%</c:formatCode>
                <c:ptCount val="1"/>
                <c:pt idx="0">
                  <c:v>0.73493975903614461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72E-47ED-822E-DA5A8E2BA7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1437056"/>
        <c:axId val="25143859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'г. Судак'!$E$1:$E$2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'г. Судак'!$E$3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CFA-4091-968F-4A7E5A45329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Судак'!$G$1:$G$2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Судак'!$G$3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CFA-4091-968F-4A7E5A45329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Судак'!$I$1:$I$2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Судак'!$I$3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CFA-4091-968F-4A7E5A45329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Судак'!$K$1:$K$2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Судак'!$K$3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CFA-4091-968F-4A7E5A45329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Судак'!$M$1:$M$2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Судак'!$M$3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CFA-4091-968F-4A7E5A45329A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Судак'!$O$1:$O$2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Судак'!$O$3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372E-47ED-822E-DA5A8E2BA748}"/>
                  </c:ext>
                </c:extLst>
              </c15:ser>
            </c15:filteredBarSeries>
          </c:ext>
        </c:extLst>
      </c:barChart>
      <c:catAx>
        <c:axId val="25143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438592"/>
        <c:crosses val="autoZero"/>
        <c:auto val="1"/>
        <c:lblAlgn val="ctr"/>
        <c:lblOffset val="100"/>
        <c:noMultiLvlLbl val="0"/>
      </c:catAx>
      <c:valAx>
        <c:axId val="25143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4370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читательской грамотности, 8 класс. г.Судак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'г. Судак'!$F$12:$F$13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Судак'!$F$14</c:f>
              <c:numCache>
                <c:formatCode>0.00%</c:formatCode>
                <c:ptCount val="1"/>
                <c:pt idx="0">
                  <c:v>6.4516129032258063E-2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793-417E-99A4-4AE2B3574F80}"/>
            </c:ext>
          </c:extLst>
        </c:ser>
        <c:ser>
          <c:idx val="3"/>
          <c:order val="1"/>
          <c:tx>
            <c:strRef>
              <c:f>'г. Судак'!$H$12:$H$13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Судак'!$H$14</c:f>
              <c:numCache>
                <c:formatCode>0.00%</c:formatCode>
                <c:ptCount val="1"/>
                <c:pt idx="0">
                  <c:v>0.18064516129032257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793-417E-99A4-4AE2B3574F80}"/>
            </c:ext>
          </c:extLst>
        </c:ser>
        <c:ser>
          <c:idx val="5"/>
          <c:order val="2"/>
          <c:tx>
            <c:strRef>
              <c:f>'г. Судак'!$J$12:$J$13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Судак'!$J$14</c:f>
              <c:numCache>
                <c:formatCode>0.00%</c:formatCode>
                <c:ptCount val="1"/>
                <c:pt idx="0">
                  <c:v>0.34193548387096773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793-417E-99A4-4AE2B3574F80}"/>
            </c:ext>
          </c:extLst>
        </c:ser>
        <c:ser>
          <c:idx val="7"/>
          <c:order val="3"/>
          <c:tx>
            <c:strRef>
              <c:f>'г. Судак'!$L$12:$L$13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Судак'!$L$14</c:f>
              <c:numCache>
                <c:formatCode>0.00%</c:formatCode>
                <c:ptCount val="1"/>
                <c:pt idx="0">
                  <c:v>0.29677419354838708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793-417E-99A4-4AE2B3574F80}"/>
            </c:ext>
          </c:extLst>
        </c:ser>
        <c:ser>
          <c:idx val="9"/>
          <c:order val="4"/>
          <c:tx>
            <c:strRef>
              <c:f>'г. Судак'!$N$12:$N$13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Судак'!$N$14</c:f>
              <c:numCache>
                <c:formatCode>0.00%</c:formatCode>
                <c:ptCount val="1"/>
                <c:pt idx="0">
                  <c:v>0.11612903225806452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793-417E-99A4-4AE2B3574F80}"/>
            </c:ext>
          </c:extLst>
        </c:ser>
        <c:ser>
          <c:idx val="11"/>
          <c:order val="5"/>
          <c:tx>
            <c:strRef>
              <c:f>'г. Судак'!$P$12:$P$13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Судак'!$P$14</c:f>
              <c:numCache>
                <c:formatCode>0.00%</c:formatCode>
                <c:ptCount val="1"/>
                <c:pt idx="0">
                  <c:v>0.75483870967741939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8793-417E-99A4-4AE2B3574F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0998144"/>
        <c:axId val="25102451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'г. Судак'!$E$12:$E$13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'г. Судак'!$E$14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793-417E-99A4-4AE2B3574F8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Судак'!$G$12:$G$13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Судак'!$G$14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793-417E-99A4-4AE2B3574F8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Судак'!$I$12:$I$13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Судак'!$I$14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793-417E-99A4-4AE2B3574F8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Судак'!$K$12:$K$13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Судак'!$K$14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793-417E-99A4-4AE2B3574F80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Судак'!$M$12:$M$13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Судак'!$M$14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793-417E-99A4-4AE2B3574F80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Судак'!$O$12:$O$13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Судак'!$O$14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793-417E-99A4-4AE2B3574F80}"/>
                  </c:ext>
                </c:extLst>
              </c15:ser>
            </c15:filteredBarSeries>
          </c:ext>
        </c:extLst>
      </c:barChart>
      <c:catAx>
        <c:axId val="25099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024512"/>
        <c:crosses val="autoZero"/>
        <c:auto val="1"/>
        <c:lblAlgn val="ctr"/>
        <c:lblOffset val="100"/>
        <c:noMultiLvlLbl val="0"/>
      </c:catAx>
      <c:valAx>
        <c:axId val="25102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09981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математической грамотности, 9 класс.</a:t>
            </a:r>
            <a:r>
              <a:rPr lang="ru-RU" baseline="0"/>
              <a:t> г.Феодосия</a:t>
            </a:r>
            <a:r>
              <a:rPr lang="ru-RU"/>
              <a:t> </a:t>
            </a:r>
          </a:p>
        </c:rich>
      </c:tx>
      <c:layout>
        <c:manualLayout>
          <c:xMode val="edge"/>
          <c:yMode val="edge"/>
          <c:x val="0.11556233595800525"/>
          <c:y val="2.777777777777777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'г. Феодосия'!$F$1:$F$2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Феодосия'!$F$3</c:f>
              <c:numCache>
                <c:formatCode>0.00%</c:formatCode>
                <c:ptCount val="1"/>
                <c:pt idx="0">
                  <c:v>4.790419161676647E-2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9DF-4DC5-B919-43DAD28FE24D}"/>
            </c:ext>
          </c:extLst>
        </c:ser>
        <c:ser>
          <c:idx val="3"/>
          <c:order val="1"/>
          <c:tx>
            <c:strRef>
              <c:f>'г. Феодосия'!$H$1:$H$2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Феодосия'!$H$3</c:f>
              <c:numCache>
                <c:formatCode>0.00%</c:formatCode>
                <c:ptCount val="1"/>
                <c:pt idx="0">
                  <c:v>0.11077844311377245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9DF-4DC5-B919-43DAD28FE24D}"/>
            </c:ext>
          </c:extLst>
        </c:ser>
        <c:ser>
          <c:idx val="5"/>
          <c:order val="2"/>
          <c:tx>
            <c:strRef>
              <c:f>'г. Феодосия'!$J$1:$J$2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Феодосия'!$J$3</c:f>
              <c:numCache>
                <c:formatCode>0.00%</c:formatCode>
                <c:ptCount val="1"/>
                <c:pt idx="0">
                  <c:v>0.23053892215568864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9DF-4DC5-B919-43DAD28FE24D}"/>
            </c:ext>
          </c:extLst>
        </c:ser>
        <c:ser>
          <c:idx val="7"/>
          <c:order val="3"/>
          <c:tx>
            <c:strRef>
              <c:f>'г. Феодосия'!$L$1:$L$2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Феодосия'!$L$3</c:f>
              <c:numCache>
                <c:formatCode>0.00%</c:formatCode>
                <c:ptCount val="1"/>
                <c:pt idx="0">
                  <c:v>0.33083832335329344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9DF-4DC5-B919-43DAD28FE24D}"/>
            </c:ext>
          </c:extLst>
        </c:ser>
        <c:ser>
          <c:idx val="9"/>
          <c:order val="4"/>
          <c:tx>
            <c:strRef>
              <c:f>'г. Феодосия'!$N$1:$N$2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Феодосия'!$N$3</c:f>
              <c:numCache>
                <c:formatCode>0.00%</c:formatCode>
                <c:ptCount val="1"/>
                <c:pt idx="0">
                  <c:v>0.27994011976047906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9DF-4DC5-B919-43DAD28FE24D}"/>
            </c:ext>
          </c:extLst>
        </c:ser>
        <c:ser>
          <c:idx val="11"/>
          <c:order val="5"/>
          <c:tx>
            <c:strRef>
              <c:f>'г. Феодосия'!$P$1:$P$2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Феодосия'!$P$3</c:f>
              <c:numCache>
                <c:formatCode>0.00%</c:formatCode>
                <c:ptCount val="1"/>
                <c:pt idx="0">
                  <c:v>0.8413173652694611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65-4DFE-BCC5-62EFF00F6A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1927936"/>
        <c:axId val="25193382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'г. Феодосия'!$E$1:$E$2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'г. Феодосия'!$E$3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9DF-4DC5-B919-43DAD28FE24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Феодосия'!$G$1:$G$2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Феодосия'!$G$3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9DF-4DC5-B919-43DAD28FE24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Феодосия'!$I$1:$I$2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Феодосия'!$I$3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154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9DF-4DC5-B919-43DAD28FE24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Феодосия'!$K$1:$K$2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Феодосия'!$K$3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9DF-4DC5-B919-43DAD28FE24D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Феодосия'!$M$1:$M$2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Феодосия'!$M$3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9DF-4DC5-B919-43DAD28FE24D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Феодосия'!$O$1:$O$2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Феодосия'!$O$3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562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7F65-4DFE-BCC5-62EFF00F6A78}"/>
                  </c:ext>
                </c:extLst>
              </c15:ser>
            </c15:filteredBarSeries>
          </c:ext>
        </c:extLst>
      </c:barChart>
      <c:catAx>
        <c:axId val="25192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933824"/>
        <c:crosses val="autoZero"/>
        <c:auto val="1"/>
        <c:lblAlgn val="ctr"/>
        <c:lblOffset val="100"/>
        <c:noMultiLvlLbl val="0"/>
      </c:catAx>
      <c:valAx>
        <c:axId val="25193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9279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читательской грамотности, 8 класс.</a:t>
            </a:r>
            <a:r>
              <a:rPr lang="ru-RU" baseline="0"/>
              <a:t> Белогорский р-н.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Белогорский!$F$25:$F$26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Белогорский!$F$27</c:f>
              <c:numCache>
                <c:formatCode>0.00%</c:formatCode>
                <c:ptCount val="1"/>
                <c:pt idx="0">
                  <c:v>7.7537058152793617E-2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FDB-447D-ACD6-9C84AD15B22B}"/>
            </c:ext>
          </c:extLst>
        </c:ser>
        <c:ser>
          <c:idx val="3"/>
          <c:order val="1"/>
          <c:tx>
            <c:strRef>
              <c:f>Белогорский!$H$25:$H$26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Белогорский!$H$27</c:f>
              <c:numCache>
                <c:formatCode>0.00%</c:formatCode>
                <c:ptCount val="1"/>
                <c:pt idx="0">
                  <c:v>0.22919042189281641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FDB-447D-ACD6-9C84AD15B22B}"/>
            </c:ext>
          </c:extLst>
        </c:ser>
        <c:ser>
          <c:idx val="5"/>
          <c:order val="2"/>
          <c:tx>
            <c:strRef>
              <c:f>Белогорский!$J$25:$J$26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Белогорский!$J$27</c:f>
              <c:numCache>
                <c:formatCode>0.00%</c:formatCode>
                <c:ptCount val="1"/>
                <c:pt idx="0">
                  <c:v>0.16191562143671609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FDB-447D-ACD6-9C84AD15B22B}"/>
            </c:ext>
          </c:extLst>
        </c:ser>
        <c:ser>
          <c:idx val="7"/>
          <c:order val="3"/>
          <c:tx>
            <c:strRef>
              <c:f>Белогорский!$L$25:$L$26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Белогорский!$L$27</c:f>
              <c:numCache>
                <c:formatCode>0.00%</c:formatCode>
                <c:ptCount val="1"/>
                <c:pt idx="0">
                  <c:v>0.24173318129988597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FDB-447D-ACD6-9C84AD15B22B}"/>
            </c:ext>
          </c:extLst>
        </c:ser>
        <c:ser>
          <c:idx val="9"/>
          <c:order val="4"/>
          <c:tx>
            <c:strRef>
              <c:f>Белогорский!$N$25:$N$26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Белогорский!$N$27</c:f>
              <c:numCache>
                <c:formatCode>0.00%</c:formatCode>
                <c:ptCount val="1"/>
                <c:pt idx="0">
                  <c:v>0.2896237172177879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FDB-447D-ACD6-9C84AD15B22B}"/>
            </c:ext>
          </c:extLst>
        </c:ser>
        <c:ser>
          <c:idx val="11"/>
          <c:order val="5"/>
          <c:tx>
            <c:strRef>
              <c:f>Белогорский!$P$25:$P$26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Белогорский!$P$27</c:f>
              <c:numCache>
                <c:formatCode>0.00%</c:formatCode>
                <c:ptCount val="1"/>
                <c:pt idx="0">
                  <c:v>0.69327251995438999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F30-4A05-9A94-8F71915FA19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7863936"/>
        <c:axId val="24788211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Белогорский!$E$25:$E$26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Белогорский!$E$27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68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FDB-447D-ACD6-9C84AD15B22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Белогорский!$G$25:$G$26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Белогорский!$G$27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FDB-447D-ACD6-9C84AD15B22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Белогорский!$I$25:$I$26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Белогорский!$I$27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FDB-447D-ACD6-9C84AD15B22B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Белогорский!$K$25:$K$26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Белогорский!$K$27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FDB-447D-ACD6-9C84AD15B22B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Белогорский!$M$25:$M$26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Белогорский!$M$27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254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FDB-447D-ACD6-9C84AD15B22B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Белогорский!$O$25:$O$26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Белогорский!$O$27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608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0F30-4A05-9A94-8F71915FA191}"/>
                  </c:ext>
                </c:extLst>
              </c15:ser>
            </c15:filteredBarSeries>
          </c:ext>
        </c:extLst>
      </c:barChart>
      <c:catAx>
        <c:axId val="24786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7882112"/>
        <c:crosses val="autoZero"/>
        <c:auto val="1"/>
        <c:lblAlgn val="ctr"/>
        <c:lblOffset val="100"/>
        <c:noMultiLvlLbl val="0"/>
      </c:catAx>
      <c:valAx>
        <c:axId val="24788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78639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читательской грамотности, </a:t>
            </a: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8 класс. г.Феодосия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'г. Феодосия'!$F$25:$F$26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Феодосия'!$F$27</c:f>
              <c:numCache>
                <c:formatCode>0.00%</c:formatCode>
                <c:ptCount val="1"/>
                <c:pt idx="0">
                  <c:v>7.4918566775244305E-2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914-4684-BF4F-C9A676149332}"/>
            </c:ext>
          </c:extLst>
        </c:ser>
        <c:ser>
          <c:idx val="3"/>
          <c:order val="1"/>
          <c:tx>
            <c:strRef>
              <c:f>'г. Феодосия'!$H$25:$H$26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Феодосия'!$H$27</c:f>
              <c:numCache>
                <c:formatCode>0.00%</c:formatCode>
                <c:ptCount val="1"/>
                <c:pt idx="0">
                  <c:v>0.14332247557003258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914-4684-BF4F-C9A676149332}"/>
            </c:ext>
          </c:extLst>
        </c:ser>
        <c:ser>
          <c:idx val="5"/>
          <c:order val="2"/>
          <c:tx>
            <c:strRef>
              <c:f>'г. Феодосия'!$J$25:$J$26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Феодосия'!$J$27</c:f>
              <c:numCache>
                <c:formatCode>0.00%</c:formatCode>
                <c:ptCount val="1"/>
                <c:pt idx="0">
                  <c:v>0.1465798045602606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914-4684-BF4F-C9A676149332}"/>
            </c:ext>
          </c:extLst>
        </c:ser>
        <c:ser>
          <c:idx val="7"/>
          <c:order val="3"/>
          <c:tx>
            <c:strRef>
              <c:f>'г. Феодосия'!$L$25:$L$26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Феодосия'!$L$27</c:f>
              <c:numCache>
                <c:formatCode>0.00%</c:formatCode>
                <c:ptCount val="1"/>
                <c:pt idx="0">
                  <c:v>0.1986970684039088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914-4684-BF4F-C9A676149332}"/>
            </c:ext>
          </c:extLst>
        </c:ser>
        <c:ser>
          <c:idx val="9"/>
          <c:order val="4"/>
          <c:tx>
            <c:strRef>
              <c:f>'г. Феодосия'!$N$25:$N$26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Феодосия'!$N$27</c:f>
              <c:numCache>
                <c:formatCode>0.00%</c:formatCode>
                <c:ptCount val="1"/>
                <c:pt idx="0">
                  <c:v>0.43648208469055377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914-4684-BF4F-C9A676149332}"/>
            </c:ext>
          </c:extLst>
        </c:ser>
        <c:ser>
          <c:idx val="11"/>
          <c:order val="5"/>
          <c:tx>
            <c:strRef>
              <c:f>'г. Феодосия'!$P$25:$P$26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Феодосия'!$P$27</c:f>
              <c:numCache>
                <c:formatCode>0.00%</c:formatCode>
                <c:ptCount val="1"/>
                <c:pt idx="0">
                  <c:v>0.78175895765472314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914-4684-BF4F-C9A6761493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2132352"/>
        <c:axId val="25215462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'г. Феодосия'!$E$25:$E$26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'г. Феодосия'!$E$27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914-4684-BF4F-C9A67614933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Феодосия'!$G$25:$G$26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Феодосия'!$G$27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914-4684-BF4F-C9A676149332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Феодосия'!$I$25:$I$26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Феодосия'!$I$27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914-4684-BF4F-C9A676149332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Феодосия'!$K$25:$K$26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Феодосия'!$K$27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914-4684-BF4F-C9A676149332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Феодосия'!$M$25:$M$26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Феодосия'!$M$27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914-4684-BF4F-C9A676149332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Феодосия'!$O$25:$O$26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Феодосия'!$O$27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914-4684-BF4F-C9A676149332}"/>
                  </c:ext>
                </c:extLst>
              </c15:ser>
            </c15:filteredBarSeries>
          </c:ext>
        </c:extLst>
      </c:barChart>
      <c:catAx>
        <c:axId val="25213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2154624"/>
        <c:crosses val="autoZero"/>
        <c:auto val="1"/>
        <c:lblAlgn val="ctr"/>
        <c:lblOffset val="100"/>
        <c:noMultiLvlLbl val="0"/>
      </c:catAx>
      <c:valAx>
        <c:axId val="25215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21323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математической грамотности, 9 класс.</a:t>
            </a:r>
            <a:r>
              <a:rPr lang="ru-RU" baseline="0"/>
              <a:t> г.Ялта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'г. Ялта'!$F$1:$F$2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Ялта'!$F$3</c:f>
              <c:numCache>
                <c:formatCode>0.00%</c:formatCode>
                <c:ptCount val="1"/>
                <c:pt idx="0">
                  <c:v>9.8391674550614955E-2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D3B-4804-AC61-AB3E4541DDB6}"/>
            </c:ext>
          </c:extLst>
        </c:ser>
        <c:ser>
          <c:idx val="3"/>
          <c:order val="1"/>
          <c:tx>
            <c:strRef>
              <c:f>'г. Ялта'!$H$1:$H$2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Ялта'!$H$3</c:f>
              <c:numCache>
                <c:formatCode>0.00%</c:formatCode>
                <c:ptCount val="1"/>
                <c:pt idx="0">
                  <c:v>0.16177861873226113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D3B-4804-AC61-AB3E4541DDB6}"/>
            </c:ext>
          </c:extLst>
        </c:ser>
        <c:ser>
          <c:idx val="5"/>
          <c:order val="2"/>
          <c:tx>
            <c:strRef>
              <c:f>'г. Ялта'!$J$1:$J$2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Ялта'!$J$3</c:f>
              <c:numCache>
                <c:formatCode>0.00%</c:formatCode>
                <c:ptCount val="1"/>
                <c:pt idx="0">
                  <c:v>0.23651844843897823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D3B-4804-AC61-AB3E4541DDB6}"/>
            </c:ext>
          </c:extLst>
        </c:ser>
        <c:ser>
          <c:idx val="7"/>
          <c:order val="3"/>
          <c:tx>
            <c:strRef>
              <c:f>'г. Ялта'!$L$1:$L$2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Ялта'!$L$3</c:f>
              <c:numCache>
                <c:formatCode>0.00%</c:formatCode>
                <c:ptCount val="1"/>
                <c:pt idx="0">
                  <c:v>0.26584673604541154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D3B-4804-AC61-AB3E4541DDB6}"/>
            </c:ext>
          </c:extLst>
        </c:ser>
        <c:ser>
          <c:idx val="9"/>
          <c:order val="4"/>
          <c:tx>
            <c:strRef>
              <c:f>'г. Ялта'!$N$1:$N$2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Ялта'!$N$3</c:f>
              <c:numCache>
                <c:formatCode>0.00%</c:formatCode>
                <c:ptCount val="1"/>
                <c:pt idx="0">
                  <c:v>0.23746452223273415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D3B-4804-AC61-AB3E4541DDB6}"/>
            </c:ext>
          </c:extLst>
        </c:ser>
        <c:ser>
          <c:idx val="11"/>
          <c:order val="5"/>
          <c:tx>
            <c:strRef>
              <c:f>'г. Ялта'!$P$1:$P$2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Ялта'!$P$3</c:f>
              <c:numCache>
                <c:formatCode>0.00%</c:formatCode>
                <c:ptCount val="1"/>
                <c:pt idx="0">
                  <c:v>0.73982970671712389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10-4C8C-817C-BA042020D9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1718656"/>
        <c:axId val="25174502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'г. Ялта'!$E$1:$E$2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'г. Ялта'!$E$3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104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D3B-4804-AC61-AB3E4541DDB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Ялта'!$G$1:$G$2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Ялта'!$G$3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D3B-4804-AC61-AB3E4541DDB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Ялта'!$I$1:$I$2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Ялта'!$I$3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D3B-4804-AC61-AB3E4541DDB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Ялта'!$K$1:$K$2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Ялта'!$K$3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D3B-4804-AC61-AB3E4541DDB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Ялта'!$M$1:$M$2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Ялта'!$M$3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D3B-4804-AC61-AB3E4541DDB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Ялта'!$O$1:$O$2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Ялта'!$O$3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782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FC10-4C8C-817C-BA042020D9C8}"/>
                  </c:ext>
                </c:extLst>
              </c15:ser>
            </c15:filteredBarSeries>
          </c:ext>
        </c:extLst>
      </c:barChart>
      <c:catAx>
        <c:axId val="25171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745024"/>
        <c:crosses val="autoZero"/>
        <c:auto val="1"/>
        <c:lblAlgn val="ctr"/>
        <c:lblOffset val="100"/>
        <c:noMultiLvlLbl val="0"/>
      </c:catAx>
      <c:valAx>
        <c:axId val="25174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7186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читательской грамотности, 8 класс. г.Ялта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'г. Ялта'!$F$28:$F$29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Ялта'!$F$30</c:f>
              <c:numCache>
                <c:formatCode>0.00%</c:formatCode>
                <c:ptCount val="1"/>
                <c:pt idx="0">
                  <c:v>0.10353227771010962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03B-4DA9-AAD9-14F02D70846E}"/>
            </c:ext>
          </c:extLst>
        </c:ser>
        <c:ser>
          <c:idx val="3"/>
          <c:order val="1"/>
          <c:tx>
            <c:strRef>
              <c:f>'г. Ялта'!$H$28:$H$29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Ялта'!$H$30</c:f>
              <c:numCache>
                <c:formatCode>0.00%</c:formatCode>
                <c:ptCount val="1"/>
                <c:pt idx="0">
                  <c:v>0.22411693057247259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03B-4DA9-AAD9-14F02D70846E}"/>
            </c:ext>
          </c:extLst>
        </c:ser>
        <c:ser>
          <c:idx val="5"/>
          <c:order val="2"/>
          <c:tx>
            <c:strRef>
              <c:f>'г. Ялта'!$J$28:$J$29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Ялта'!$J$30</c:f>
              <c:numCache>
                <c:formatCode>0.00%</c:formatCode>
                <c:ptCount val="1"/>
                <c:pt idx="0">
                  <c:v>0.14129110840438489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03B-4DA9-AAD9-14F02D70846E}"/>
            </c:ext>
          </c:extLst>
        </c:ser>
        <c:ser>
          <c:idx val="7"/>
          <c:order val="3"/>
          <c:tx>
            <c:strRef>
              <c:f>'г. Ялта'!$L$28:$L$29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Ялта'!$L$30</c:f>
              <c:numCache>
                <c:formatCode>0.00%</c:formatCode>
                <c:ptCount val="1"/>
                <c:pt idx="0">
                  <c:v>7.3081607795371498E-2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03B-4DA9-AAD9-14F02D70846E}"/>
            </c:ext>
          </c:extLst>
        </c:ser>
        <c:ser>
          <c:idx val="9"/>
          <c:order val="4"/>
          <c:tx>
            <c:strRef>
              <c:f>'г. Ялта'!$N$28:$N$29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Ялта'!$N$30</c:f>
              <c:numCache>
                <c:formatCode>0.00%</c:formatCode>
                <c:ptCount val="1"/>
                <c:pt idx="0">
                  <c:v>7.6735688185140066E-2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203B-4DA9-AAD9-14F02D70846E}"/>
            </c:ext>
          </c:extLst>
        </c:ser>
        <c:ser>
          <c:idx val="11"/>
          <c:order val="5"/>
          <c:tx>
            <c:strRef>
              <c:f>'г. Ялта'!$P$28:$P$29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Ялта'!$P$30</c:f>
              <c:numCache>
                <c:formatCode>0.00%</c:formatCode>
                <c:ptCount val="1"/>
                <c:pt idx="0">
                  <c:v>0.29110840438489649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203B-4DA9-AAD9-14F02D7084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1820672"/>
        <c:axId val="25224844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'г. Ялта'!$E$28:$E$29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'г. Ялта'!$E$30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03B-4DA9-AAD9-14F02D70846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Ялта'!$G$28:$G$29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Ялта'!$G$30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03B-4DA9-AAD9-14F02D70846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Ялта'!$I$28:$I$29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Ялта'!$I$30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03B-4DA9-AAD9-14F02D70846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Ялта'!$K$28:$K$29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Ялта'!$K$30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03B-4DA9-AAD9-14F02D70846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Ялта'!$M$28:$M$29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Ялта'!$M$30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03B-4DA9-AAD9-14F02D70846E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Ялта'!$O$28:$O$29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Ялта'!$O$30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03B-4DA9-AAD9-14F02D70846E}"/>
                  </c:ext>
                </c:extLst>
              </c15:ser>
            </c15:filteredBarSeries>
          </c:ext>
        </c:extLst>
      </c:barChart>
      <c:catAx>
        <c:axId val="25182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2248448"/>
        <c:crosses val="autoZero"/>
        <c:auto val="1"/>
        <c:lblAlgn val="ctr"/>
        <c:lblOffset val="100"/>
        <c:noMultiLvlLbl val="0"/>
      </c:catAx>
      <c:valAx>
        <c:axId val="25224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8206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математической грамотности, 9 класс.</a:t>
            </a:r>
            <a:r>
              <a:rPr lang="ru-RU" baseline="0"/>
              <a:t> Джанкойский р-н.</a:t>
            </a:r>
            <a:endParaRPr lang="ru-RU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Джанкойский!$H$1:$H$2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Джанкойский!$H$3</c:f>
              <c:numCache>
                <c:formatCode>0.00%</c:formatCode>
                <c:ptCount val="1"/>
                <c:pt idx="0">
                  <c:v>0.12112676056338029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C2-4257-9F48-DE6829BF7FAD}"/>
            </c:ext>
          </c:extLst>
        </c:ser>
        <c:ser>
          <c:idx val="3"/>
          <c:order val="1"/>
          <c:tx>
            <c:strRef>
              <c:f>Джанкойский!$J$1:$J$2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Джанкойский!$J$3</c:f>
              <c:numCache>
                <c:formatCode>0.00%</c:formatCode>
                <c:ptCount val="1"/>
                <c:pt idx="0">
                  <c:v>0.30704225352112674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4C2-4257-9F48-DE6829BF7FAD}"/>
            </c:ext>
          </c:extLst>
        </c:ser>
        <c:ser>
          <c:idx val="5"/>
          <c:order val="2"/>
          <c:tx>
            <c:strRef>
              <c:f>Джанкойский!$L$1:$L$2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Джанкойский!$L$3</c:f>
              <c:numCache>
                <c:formatCode>0.00%</c:formatCode>
                <c:ptCount val="1"/>
                <c:pt idx="0">
                  <c:v>0.27605633802816903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4C2-4257-9F48-DE6829BF7FAD}"/>
            </c:ext>
          </c:extLst>
        </c:ser>
        <c:ser>
          <c:idx val="7"/>
          <c:order val="3"/>
          <c:tx>
            <c:strRef>
              <c:f>Джанкойский!$N$1:$N$2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Джанкойский!$N$3</c:f>
              <c:numCache>
                <c:formatCode>0.00%</c:formatCode>
                <c:ptCount val="1"/>
                <c:pt idx="0">
                  <c:v>0.20422535211267606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4C2-4257-9F48-DE6829BF7FAD}"/>
            </c:ext>
          </c:extLst>
        </c:ser>
        <c:ser>
          <c:idx val="9"/>
          <c:order val="4"/>
          <c:tx>
            <c:strRef>
              <c:f>Джанкойский!$P$1:$P$2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Джанкойский!$P$3</c:f>
              <c:numCache>
                <c:formatCode>0.00%</c:formatCode>
                <c:ptCount val="1"/>
                <c:pt idx="0">
                  <c:v>0.78732394366197178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4C2-4257-9F48-DE6829BF7F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2318848"/>
        <c:axId val="25232038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Джанкойский!$G$1:$G$2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Джанкойский!$G$3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86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4C2-4257-9F48-DE6829BF7FA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Джанкойский!$I$1:$I$2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Джанкойский!$I$3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4C2-4257-9F48-DE6829BF7FA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Джанкойский!$K$1:$K$2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Джанкойский!$K$3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4C2-4257-9F48-DE6829BF7FA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Джанкойский!$M$1:$M$2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Джанкойский!$M$3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145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4C2-4257-9F48-DE6829BF7FAD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Джанкойский!$O$1:$O$2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Джанкойский!$O$3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559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4C2-4257-9F48-DE6829BF7FAD}"/>
                  </c:ext>
                </c:extLst>
              </c15:ser>
            </c15:filteredBarSeries>
          </c:ext>
        </c:extLst>
      </c:barChart>
      <c:catAx>
        <c:axId val="25231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2320384"/>
        <c:crosses val="autoZero"/>
        <c:auto val="1"/>
        <c:lblAlgn val="ctr"/>
        <c:lblOffset val="100"/>
        <c:noMultiLvlLbl val="0"/>
      </c:catAx>
      <c:valAx>
        <c:axId val="25232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23188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читательской грамотности, 8 класс. </a:t>
            </a: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Джанкойский р-н</a:t>
            </a:r>
          </a:p>
        </c:rich>
      </c:tx>
      <c:layout>
        <c:manualLayout>
          <c:xMode val="edge"/>
          <c:yMode val="edge"/>
          <c:x val="0.10118670886075948"/>
          <c:y val="1.931247585940517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Джанкойский!$F$38:$F$39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Джанкойский!$F$40</c:f>
              <c:numCache>
                <c:formatCode>0.00%</c:formatCode>
                <c:ptCount val="1"/>
                <c:pt idx="0">
                  <c:v>0.14705882352941177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FB-4FC3-BB08-29057BDEAD10}"/>
            </c:ext>
          </c:extLst>
        </c:ser>
        <c:ser>
          <c:idx val="3"/>
          <c:order val="1"/>
          <c:tx>
            <c:strRef>
              <c:f>Джанкойский!$H$38:$H$39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Джанкойский!$H$40</c:f>
              <c:numCache>
                <c:formatCode>0.00%</c:formatCode>
                <c:ptCount val="1"/>
                <c:pt idx="0">
                  <c:v>0.19771241830065359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0FB-4FC3-BB08-29057BDEAD10}"/>
            </c:ext>
          </c:extLst>
        </c:ser>
        <c:ser>
          <c:idx val="5"/>
          <c:order val="2"/>
          <c:tx>
            <c:strRef>
              <c:f>Джанкойский!$J$38:$J$39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Джанкойский!$J$40</c:f>
              <c:numCache>
                <c:formatCode>0.00%</c:formatCode>
                <c:ptCount val="1"/>
                <c:pt idx="0">
                  <c:v>0.18300653594771241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0FB-4FC3-BB08-29057BDEAD10}"/>
            </c:ext>
          </c:extLst>
        </c:ser>
        <c:ser>
          <c:idx val="7"/>
          <c:order val="3"/>
          <c:tx>
            <c:strRef>
              <c:f>Джанкойский!$L$38:$L$39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Джанкойский!$L$40</c:f>
              <c:numCache>
                <c:formatCode>0.00%</c:formatCode>
                <c:ptCount val="1"/>
                <c:pt idx="0">
                  <c:v>0.2581699346405229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0FB-4FC3-BB08-29057BDEAD10}"/>
            </c:ext>
          </c:extLst>
        </c:ser>
        <c:ser>
          <c:idx val="9"/>
          <c:order val="4"/>
          <c:tx>
            <c:strRef>
              <c:f>Джанкойский!$N$38:$N$39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Джанкойский!$N$40</c:f>
              <c:numCache>
                <c:formatCode>0.00%</c:formatCode>
                <c:ptCount val="1"/>
                <c:pt idx="0">
                  <c:v>0.21405228758169934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A0FB-4FC3-BB08-29057BDEAD10}"/>
            </c:ext>
          </c:extLst>
        </c:ser>
        <c:ser>
          <c:idx val="11"/>
          <c:order val="5"/>
          <c:tx>
            <c:strRef>
              <c:f>Джанкойский!$P$38:$P$39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Джанкойский!$P$40</c:f>
              <c:numCache>
                <c:formatCode>0.00%</c:formatCode>
                <c:ptCount val="1"/>
                <c:pt idx="0">
                  <c:v>0.65522875816993464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A0FB-4FC3-BB08-29057BDEAD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2412672"/>
        <c:axId val="25241420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Джанкойский!$E$38:$E$39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Джанкойский!$E$40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90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0FB-4FC3-BB08-29057BDEAD1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Джанкойский!$G$38:$G$39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Джанкойский!$G$40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0FB-4FC3-BB08-29057BDEAD1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Джанкойский!$I$38:$I$39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Джанкойский!$I$40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0FB-4FC3-BB08-29057BDEAD1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Джанкойский!$K$38:$K$39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Джанкойский!$K$40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158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0FB-4FC3-BB08-29057BDEAD10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Джанкойский!$M$38:$M$39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Джанкойский!$M$40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0FB-4FC3-BB08-29057BDEAD10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Джанкойский!$O$38:$O$39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Джанкойский!$O$40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A0FB-4FC3-BB08-29057BDEAD10}"/>
                  </c:ext>
                </c:extLst>
              </c15:ser>
            </c15:filteredBarSeries>
          </c:ext>
        </c:extLst>
      </c:barChart>
      <c:catAx>
        <c:axId val="25241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2414208"/>
        <c:crosses val="autoZero"/>
        <c:auto val="1"/>
        <c:lblAlgn val="ctr"/>
        <c:lblOffset val="100"/>
        <c:noMultiLvlLbl val="0"/>
      </c:catAx>
      <c:valAx>
        <c:axId val="25241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24126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математической грамотности, 9 класс. </a:t>
            </a:r>
          </a:p>
          <a:p>
            <a:pPr algn="ctr"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Кировский р-н.</a:t>
            </a:r>
          </a:p>
        </c:rich>
      </c:tx>
      <c:layout>
        <c:manualLayout>
          <c:xMode val="edge"/>
          <c:yMode val="edge"/>
          <c:x val="0.24577077865266841"/>
          <c:y val="5.092592592592592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Кировский!$F$1:$F$2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Кировский!$F$3</c:f>
              <c:numCache>
                <c:formatCode>0.00%</c:formatCode>
                <c:ptCount val="1"/>
                <c:pt idx="0">
                  <c:v>0.12037037037037036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1C8-4D75-BA4D-86D83E203F38}"/>
            </c:ext>
          </c:extLst>
        </c:ser>
        <c:ser>
          <c:idx val="3"/>
          <c:order val="1"/>
          <c:tx>
            <c:strRef>
              <c:f>Кировский!$H$1:$H$2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Кировский!$H$3</c:f>
              <c:numCache>
                <c:formatCode>0.00%</c:formatCode>
                <c:ptCount val="1"/>
                <c:pt idx="0">
                  <c:v>0.19444444444444445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1C8-4D75-BA4D-86D83E203F38}"/>
            </c:ext>
          </c:extLst>
        </c:ser>
        <c:ser>
          <c:idx val="5"/>
          <c:order val="2"/>
          <c:tx>
            <c:strRef>
              <c:f>Кировский!$J$1:$J$2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Кировский!$J$3</c:f>
              <c:numCache>
                <c:formatCode>0.00%</c:formatCode>
                <c:ptCount val="1"/>
                <c:pt idx="0">
                  <c:v>0.26851851851851855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1C8-4D75-BA4D-86D83E203F38}"/>
            </c:ext>
          </c:extLst>
        </c:ser>
        <c:ser>
          <c:idx val="7"/>
          <c:order val="3"/>
          <c:tx>
            <c:strRef>
              <c:f>Кировский!$L$1:$L$2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Кировский!$L$3</c:f>
              <c:numCache>
                <c:formatCode>0.00%</c:formatCode>
                <c:ptCount val="1"/>
                <c:pt idx="0">
                  <c:v>0.28703703703703703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1C8-4D75-BA4D-86D83E203F38}"/>
            </c:ext>
          </c:extLst>
        </c:ser>
        <c:ser>
          <c:idx val="9"/>
          <c:order val="4"/>
          <c:tx>
            <c:strRef>
              <c:f>Кировский!$N$1:$N$2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Кировский!$N$3</c:f>
              <c:numCache>
                <c:formatCode>0.00%</c:formatCode>
                <c:ptCount val="1"/>
                <c:pt idx="0">
                  <c:v>0.12962962962962962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1C8-4D75-BA4D-86D83E203F38}"/>
            </c:ext>
          </c:extLst>
        </c:ser>
        <c:ser>
          <c:idx val="11"/>
          <c:order val="5"/>
          <c:tx>
            <c:strRef>
              <c:f>Кировский!$P$1:$P$2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Кировский!$P$3</c:f>
              <c:numCache>
                <c:formatCode>0.00%</c:formatCode>
                <c:ptCount val="1"/>
                <c:pt idx="0">
                  <c:v>0.68518518518518523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5A1-4BEB-9661-87A8CC9C35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1065088"/>
        <c:axId val="25106662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Кировский!$E$1:$E$2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Кировский!$E$3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1C8-4D75-BA4D-86D83E203F3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Кировский!$G$1:$G$2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Кировский!$G$3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1C8-4D75-BA4D-86D83E203F3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Кировский!$I$1:$I$2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Кировский!$I$3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1C8-4D75-BA4D-86D83E203F3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Кировский!$K$1:$K$2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Кировский!$K$3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1C8-4D75-BA4D-86D83E203F38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Кировский!$M$1:$M$2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Кировский!$M$3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1C8-4D75-BA4D-86D83E203F38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Кировский!$O$1:$O$2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Кировский!$O$3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15A1-4BEB-9661-87A8CC9C3599}"/>
                  </c:ext>
                </c:extLst>
              </c15:ser>
            </c15:filteredBarSeries>
          </c:ext>
        </c:extLst>
      </c:barChart>
      <c:catAx>
        <c:axId val="25106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066624"/>
        <c:crosses val="autoZero"/>
        <c:auto val="1"/>
        <c:lblAlgn val="ctr"/>
        <c:lblOffset val="100"/>
        <c:noMultiLvlLbl val="0"/>
      </c:catAx>
      <c:valAx>
        <c:axId val="25106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0650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читательской грамотности, 8 класс. </a:t>
            </a: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Кировский р-н.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Кировский!$F$12:$F$13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Кировский!$F$14</c:f>
              <c:numCache>
                <c:formatCode>0.00%</c:formatCode>
                <c:ptCount val="1"/>
                <c:pt idx="0">
                  <c:v>0.25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93-4741-84DD-E3BFA5D0A51B}"/>
            </c:ext>
          </c:extLst>
        </c:ser>
        <c:ser>
          <c:idx val="3"/>
          <c:order val="1"/>
          <c:tx>
            <c:strRef>
              <c:f>Кировский!$H$12:$H$13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Кировский!$H$14</c:f>
              <c:numCache>
                <c:formatCode>0.00%</c:formatCode>
                <c:ptCount val="1"/>
                <c:pt idx="0">
                  <c:v>0.15384615384615385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093-4741-84DD-E3BFA5D0A51B}"/>
            </c:ext>
          </c:extLst>
        </c:ser>
        <c:ser>
          <c:idx val="5"/>
          <c:order val="2"/>
          <c:tx>
            <c:strRef>
              <c:f>Кировский!$J$12:$J$13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Кировский!$J$14</c:f>
              <c:numCache>
                <c:formatCode>0.00%</c:formatCode>
                <c:ptCount val="1"/>
                <c:pt idx="0">
                  <c:v>0.15384615384615385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093-4741-84DD-E3BFA5D0A51B}"/>
            </c:ext>
          </c:extLst>
        </c:ser>
        <c:ser>
          <c:idx val="7"/>
          <c:order val="3"/>
          <c:tx>
            <c:strRef>
              <c:f>Кировский!$L$12:$L$13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Кировский!$L$14</c:f>
              <c:numCache>
                <c:formatCode>0.00%</c:formatCode>
                <c:ptCount val="1"/>
                <c:pt idx="0">
                  <c:v>0.15384615384615385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093-4741-84DD-E3BFA5D0A51B}"/>
            </c:ext>
          </c:extLst>
        </c:ser>
        <c:ser>
          <c:idx val="9"/>
          <c:order val="4"/>
          <c:tx>
            <c:strRef>
              <c:f>Кировский!$N$12:$N$13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Кировский!$N$14</c:f>
              <c:numCache>
                <c:formatCode>0.00%</c:formatCode>
                <c:ptCount val="1"/>
                <c:pt idx="0">
                  <c:v>0.28846153846153844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093-4741-84DD-E3BFA5D0A51B}"/>
            </c:ext>
          </c:extLst>
        </c:ser>
        <c:ser>
          <c:idx val="11"/>
          <c:order val="5"/>
          <c:tx>
            <c:strRef>
              <c:f>Кировский!$P$12:$P$13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Кировский!$P$14</c:f>
              <c:numCache>
                <c:formatCode>0.00%</c:formatCode>
                <c:ptCount val="1"/>
                <c:pt idx="0">
                  <c:v>0.59615384615384615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F093-4741-84DD-E3BFA5D0A5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3186432"/>
        <c:axId val="25318796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Кировский!$E$12:$E$13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Кировский!$E$14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093-4741-84DD-E3BFA5D0A51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Кировский!$G$12:$G$13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Кировский!$G$14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093-4741-84DD-E3BFA5D0A51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Кировский!$I$12:$I$13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Кировский!$I$14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093-4741-84DD-E3BFA5D0A51B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Кировский!$K$12:$K$13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Кировский!$K$14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093-4741-84DD-E3BFA5D0A51B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Кировский!$M$12:$M$13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Кировский!$M$14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093-4741-84DD-E3BFA5D0A51B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Кировский!$O$12:$O$13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Кировский!$O$14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093-4741-84DD-E3BFA5D0A51B}"/>
                  </c:ext>
                </c:extLst>
              </c15:ser>
            </c15:filteredBarSeries>
          </c:ext>
        </c:extLst>
      </c:barChart>
      <c:catAx>
        <c:axId val="25318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3187968"/>
        <c:crosses val="autoZero"/>
        <c:auto val="1"/>
        <c:lblAlgn val="ctr"/>
        <c:lblOffset val="100"/>
        <c:noMultiLvlLbl val="0"/>
      </c:catAx>
      <c:valAx>
        <c:axId val="25318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31864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математической грамотности, 9 класс. Красногвардейский р-н.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Красногвардейский!$F$1:$F$2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Красногвардейский!$F$3</c:f>
              <c:numCache>
                <c:formatCode>0.00%</c:formatCode>
                <c:ptCount val="1"/>
                <c:pt idx="0">
                  <c:v>9.833795013850416E-2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4C2-4AC7-9E4A-5C4EB9FB8859}"/>
            </c:ext>
          </c:extLst>
        </c:ser>
        <c:ser>
          <c:idx val="3"/>
          <c:order val="1"/>
          <c:tx>
            <c:strRef>
              <c:f>Красногвардейский!$H$1:$H$2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Красногвардейский!$H$3</c:f>
              <c:numCache>
                <c:formatCode>0.00%</c:formatCode>
                <c:ptCount val="1"/>
                <c:pt idx="0">
                  <c:v>0.16897506925207756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4C2-4AC7-9E4A-5C4EB9FB8859}"/>
            </c:ext>
          </c:extLst>
        </c:ser>
        <c:ser>
          <c:idx val="5"/>
          <c:order val="2"/>
          <c:tx>
            <c:strRef>
              <c:f>Красногвардейский!$J$1:$J$2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Красногвардейский!$J$3</c:f>
              <c:numCache>
                <c:formatCode>0.00%</c:formatCode>
                <c:ptCount val="1"/>
                <c:pt idx="0">
                  <c:v>0.31163434903047094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4C2-4AC7-9E4A-5C4EB9FB8859}"/>
            </c:ext>
          </c:extLst>
        </c:ser>
        <c:ser>
          <c:idx val="7"/>
          <c:order val="3"/>
          <c:tx>
            <c:strRef>
              <c:f>Красногвардейский!$L$1:$L$2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Красногвардейский!$L$3</c:f>
              <c:numCache>
                <c:formatCode>0.00%</c:formatCode>
                <c:ptCount val="1"/>
                <c:pt idx="0">
                  <c:v>0.26731301939058172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4C2-4AC7-9E4A-5C4EB9FB8859}"/>
            </c:ext>
          </c:extLst>
        </c:ser>
        <c:ser>
          <c:idx val="9"/>
          <c:order val="4"/>
          <c:tx>
            <c:strRef>
              <c:f>Красногвардейский!$N$1:$N$2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Красногвардейский!$N$3</c:f>
              <c:numCache>
                <c:formatCode>0.00%</c:formatCode>
                <c:ptCount val="1"/>
                <c:pt idx="0">
                  <c:v>0.15373961218836565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4C2-4AC7-9E4A-5C4EB9FB8859}"/>
            </c:ext>
          </c:extLst>
        </c:ser>
        <c:ser>
          <c:idx val="11"/>
          <c:order val="5"/>
          <c:tx>
            <c:strRef>
              <c:f>Красногвардейский!$P$1:$P$2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Красногвардейский!$P$3</c:f>
              <c:numCache>
                <c:formatCode>0.00%</c:formatCode>
                <c:ptCount val="1"/>
                <c:pt idx="0">
                  <c:v>0.73268698060941828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D88-4AC0-935D-6F7052C8C4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2780928"/>
        <c:axId val="25278246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Красногвардейский!$E$1:$E$2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Красногвардейский!$E$3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4C2-4AC7-9E4A-5C4EB9FB885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Красногвардейский!$G$1:$G$2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Красногвардейский!$G$3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4C2-4AC7-9E4A-5C4EB9FB885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Красногвардейский!$I$1:$I$2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Красногвардейский!$I$3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4C2-4AC7-9E4A-5C4EB9FB885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Красногвардейский!$K$1:$K$2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Красногвардейский!$K$3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4C2-4AC7-9E4A-5C4EB9FB885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Красногвардейский!$M$1:$M$2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Красногвардейский!$M$3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4C2-4AC7-9E4A-5C4EB9FB8859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Красногвардейский!$O$1:$O$2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Красногвардейский!$O$3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529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DD88-4AC0-935D-6F7052C8C478}"/>
                  </c:ext>
                </c:extLst>
              </c15:ser>
            </c15:filteredBarSeries>
          </c:ext>
        </c:extLst>
      </c:barChart>
      <c:catAx>
        <c:axId val="25278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2782464"/>
        <c:crosses val="autoZero"/>
        <c:auto val="1"/>
        <c:lblAlgn val="ctr"/>
        <c:lblOffset val="100"/>
        <c:noMultiLvlLbl val="0"/>
      </c:catAx>
      <c:valAx>
        <c:axId val="25278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27809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читательской грамотности, 8 класс</a:t>
            </a:r>
            <a:r>
              <a:rPr lang="en-US"/>
              <a:t>/</a:t>
            </a:r>
            <a:r>
              <a:rPr lang="ru-RU" baseline="0"/>
              <a:t> Красногвардейский р-н.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Красногвардейский!$F$35:$F$36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Красногвардейский!$F$37</c:f>
              <c:numCache>
                <c:formatCode>0.00%</c:formatCode>
                <c:ptCount val="1"/>
                <c:pt idx="0">
                  <c:v>0.1602136181575434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ED-4278-AC80-13B767A6355D}"/>
            </c:ext>
          </c:extLst>
        </c:ser>
        <c:ser>
          <c:idx val="3"/>
          <c:order val="1"/>
          <c:tx>
            <c:strRef>
              <c:f>Красногвардейский!$H$35:$H$36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Красногвардейский!$H$37</c:f>
              <c:numCache>
                <c:formatCode>0.00%</c:formatCode>
                <c:ptCount val="1"/>
                <c:pt idx="0">
                  <c:v>0.28170894526034712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BED-4278-AC80-13B767A6355D}"/>
            </c:ext>
          </c:extLst>
        </c:ser>
        <c:ser>
          <c:idx val="5"/>
          <c:order val="2"/>
          <c:tx>
            <c:strRef>
              <c:f>Красногвардейский!$J$35:$J$36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Красногвардейский!$J$37</c:f>
              <c:numCache>
                <c:formatCode>0.00%</c:formatCode>
                <c:ptCount val="1"/>
                <c:pt idx="0">
                  <c:v>0.17089452603471295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BED-4278-AC80-13B767A6355D}"/>
            </c:ext>
          </c:extLst>
        </c:ser>
        <c:ser>
          <c:idx val="7"/>
          <c:order val="3"/>
          <c:tx>
            <c:strRef>
              <c:f>Красногвардейский!$L$35:$L$36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Красногвардейский!$L$37</c:f>
              <c:numCache>
                <c:formatCode>0.00%</c:formatCode>
                <c:ptCount val="1"/>
                <c:pt idx="0">
                  <c:v>0.24833110814419226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BED-4278-AC80-13B767A6355D}"/>
            </c:ext>
          </c:extLst>
        </c:ser>
        <c:ser>
          <c:idx val="9"/>
          <c:order val="4"/>
          <c:tx>
            <c:strRef>
              <c:f>Красногвардейский!$N$35:$N$36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Красногвардейский!$N$37</c:f>
              <c:numCache>
                <c:formatCode>0.00%</c:formatCode>
                <c:ptCount val="1"/>
                <c:pt idx="0">
                  <c:v>0.13885180240320427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BED-4278-AC80-13B767A6355D}"/>
            </c:ext>
          </c:extLst>
        </c:ser>
        <c:ser>
          <c:idx val="11"/>
          <c:order val="5"/>
          <c:tx>
            <c:strRef>
              <c:f>Красногвардейский!$P$35:$P$36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Красногвардейский!$P$37</c:f>
              <c:numCache>
                <c:formatCode>0.00%</c:formatCode>
                <c:ptCount val="1"/>
                <c:pt idx="0">
                  <c:v>0.55807743658210951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BED-4278-AC80-13B767A6355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2997632"/>
        <c:axId val="25299916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Красногвардейский!$E$35:$E$36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Красногвардейский!$E$37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120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ED-4278-AC80-13B767A6355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Красногвардейский!$G$35:$G$36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Красногвардейский!$G$37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BED-4278-AC80-13B767A6355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Красногвардейский!$I$35:$I$36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Красногвардейский!$I$37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ED-4278-AC80-13B767A6355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Красногвардейский!$K$35:$K$36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Красногвардейский!$K$37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ED-4278-AC80-13B767A6355D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Красногвардейский!$M$35:$M$36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Красногвардейский!$M$37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ED-4278-AC80-13B767A6355D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Красногвардейский!$O$35:$O$36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Красногвардейский!$O$37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BED-4278-AC80-13B767A6355D}"/>
                  </c:ext>
                </c:extLst>
              </c15:ser>
            </c15:filteredBarSeries>
          </c:ext>
        </c:extLst>
      </c:barChart>
      <c:catAx>
        <c:axId val="25299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2999168"/>
        <c:crosses val="autoZero"/>
        <c:auto val="1"/>
        <c:lblAlgn val="ctr"/>
        <c:lblOffset val="100"/>
        <c:noMultiLvlLbl val="0"/>
      </c:catAx>
      <c:valAx>
        <c:axId val="25299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29976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математической грамотности, 9 класс. Красноперекопский р-н.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Красноперекопский!$F$1:$F$2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Красноперекопский!$F$3</c:f>
              <c:numCache>
                <c:formatCode>0.00%</c:formatCode>
                <c:ptCount val="1"/>
                <c:pt idx="0">
                  <c:v>5.128205128205128E-2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3D7-4DBB-83F1-8D959F6AFB1E}"/>
            </c:ext>
          </c:extLst>
        </c:ser>
        <c:ser>
          <c:idx val="3"/>
          <c:order val="1"/>
          <c:tx>
            <c:strRef>
              <c:f>Красноперекопский!$H$1:$H$2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Красноперекопский!$H$3</c:f>
              <c:numCache>
                <c:formatCode>0.00%</c:formatCode>
                <c:ptCount val="1"/>
                <c:pt idx="0">
                  <c:v>0.23717948717948717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3D7-4DBB-83F1-8D959F6AFB1E}"/>
            </c:ext>
          </c:extLst>
        </c:ser>
        <c:ser>
          <c:idx val="5"/>
          <c:order val="2"/>
          <c:tx>
            <c:strRef>
              <c:f>Красноперекопский!$J$1:$J$2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Красноперекопский!$J$3</c:f>
              <c:numCache>
                <c:formatCode>0.00%</c:formatCode>
                <c:ptCount val="1"/>
                <c:pt idx="0">
                  <c:v>0.30128205128205127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3D7-4DBB-83F1-8D959F6AFB1E}"/>
            </c:ext>
          </c:extLst>
        </c:ser>
        <c:ser>
          <c:idx val="7"/>
          <c:order val="3"/>
          <c:tx>
            <c:strRef>
              <c:f>Красноперекопский!$L$1:$L$2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Красноперекопский!$L$3</c:f>
              <c:numCache>
                <c:formatCode>0.00%</c:formatCode>
                <c:ptCount val="1"/>
                <c:pt idx="0">
                  <c:v>0.14743589743589744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3D7-4DBB-83F1-8D959F6AFB1E}"/>
            </c:ext>
          </c:extLst>
        </c:ser>
        <c:ser>
          <c:idx val="9"/>
          <c:order val="4"/>
          <c:tx>
            <c:strRef>
              <c:f>Красноперекопский!$N$1:$N$2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Красноперекопский!$N$3</c:f>
              <c:numCache>
                <c:formatCode>0.00%</c:formatCode>
                <c:ptCount val="1"/>
                <c:pt idx="0">
                  <c:v>0.26282051282051283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3D7-4DBB-83F1-8D959F6AFB1E}"/>
            </c:ext>
          </c:extLst>
        </c:ser>
        <c:ser>
          <c:idx val="11"/>
          <c:order val="5"/>
          <c:tx>
            <c:strRef>
              <c:f>Красноперекопский!$P$1:$P$2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Красноперекопский!$P$3</c:f>
              <c:numCache>
                <c:formatCode>0.00%</c:formatCode>
                <c:ptCount val="1"/>
                <c:pt idx="0">
                  <c:v>0.71153846153846156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623-4CE7-8C23-33D58AA587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3501440"/>
        <c:axId val="25350297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Красноперекопский!$E$1:$E$2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Красноперекопский!$E$3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3D7-4DBB-83F1-8D959F6AFB1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Красноперекопский!$G$1:$G$2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Красноперекопский!$G$3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3D7-4DBB-83F1-8D959F6AFB1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Красноперекопский!$I$1:$I$2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Красноперекопский!$I$3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3D7-4DBB-83F1-8D959F6AFB1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Красноперекопский!$K$1:$K$2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Красноперекопский!$K$3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3D7-4DBB-83F1-8D959F6AFB1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Красноперекопский!$M$1:$M$2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Красноперекопский!$M$3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3D7-4DBB-83F1-8D959F6AFB1E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Красноперекопский!$O$1:$O$2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Красноперекопский!$O$3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5623-4CE7-8C23-33D58AA58735}"/>
                  </c:ext>
                </c:extLst>
              </c15:ser>
            </c15:filteredBarSeries>
          </c:ext>
        </c:extLst>
      </c:barChart>
      <c:catAx>
        <c:axId val="25350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3502976"/>
        <c:crosses val="autoZero"/>
        <c:auto val="1"/>
        <c:lblAlgn val="ctr"/>
        <c:lblOffset val="100"/>
        <c:noMultiLvlLbl val="0"/>
      </c:catAx>
      <c:valAx>
        <c:axId val="25350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35014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математической грамотности, 9 класс. г. Армянск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Армянск!$F$1:$F$2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Армянск!$F$3</c:f>
              <c:numCache>
                <c:formatCode>0.00%</c:formatCode>
                <c:ptCount val="1"/>
                <c:pt idx="0">
                  <c:v>0.12931034482758622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C8-44B0-B634-D6EE13D33681}"/>
            </c:ext>
          </c:extLst>
        </c:ser>
        <c:ser>
          <c:idx val="3"/>
          <c:order val="1"/>
          <c:tx>
            <c:strRef>
              <c:f>Армянск!$H$1:$H$2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Армянск!$H$3</c:f>
              <c:numCache>
                <c:formatCode>0.00%</c:formatCode>
                <c:ptCount val="1"/>
                <c:pt idx="0">
                  <c:v>9.4827586206896547E-2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5C8-44B0-B634-D6EE13D33681}"/>
            </c:ext>
          </c:extLst>
        </c:ser>
        <c:ser>
          <c:idx val="5"/>
          <c:order val="2"/>
          <c:tx>
            <c:strRef>
              <c:f>Армянск!$J$1:$J$2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Армянск!$J$3</c:f>
              <c:numCache>
                <c:formatCode>0.00%</c:formatCode>
                <c:ptCount val="1"/>
                <c:pt idx="0">
                  <c:v>0.30172413793103448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5C8-44B0-B634-D6EE13D33681}"/>
            </c:ext>
          </c:extLst>
        </c:ser>
        <c:ser>
          <c:idx val="7"/>
          <c:order val="3"/>
          <c:tx>
            <c:strRef>
              <c:f>Армянск!$L$1:$L$2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Армянск!$L$3</c:f>
              <c:numCache>
                <c:formatCode>0.00%</c:formatCode>
                <c:ptCount val="1"/>
                <c:pt idx="0">
                  <c:v>0.23275862068965517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5C8-44B0-B634-D6EE13D33681}"/>
            </c:ext>
          </c:extLst>
        </c:ser>
        <c:ser>
          <c:idx val="9"/>
          <c:order val="4"/>
          <c:tx>
            <c:strRef>
              <c:f>Армянск!$N$1:$N$2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Армянск!$N$3</c:f>
              <c:numCache>
                <c:formatCode>0.00%</c:formatCode>
                <c:ptCount val="1"/>
                <c:pt idx="0">
                  <c:v>0.2413793103448276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5C8-44B0-B634-D6EE13D33681}"/>
            </c:ext>
          </c:extLst>
        </c:ser>
        <c:ser>
          <c:idx val="11"/>
          <c:order val="5"/>
          <c:tx>
            <c:strRef>
              <c:f>Армянск!$P$1:$P$2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Армянск!$P$3</c:f>
              <c:numCache>
                <c:formatCode>0.00%</c:formatCode>
                <c:ptCount val="1"/>
                <c:pt idx="0">
                  <c:v>0.77586206896551724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699-4B72-96BB-D3831DF493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8027776"/>
        <c:axId val="24804185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Армянск!$E$1:$E$2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Армянск!$E$3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5C8-44B0-B634-D6EE13D3368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Армянск!$G$1:$G$2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Армянск!$G$3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5C8-44B0-B634-D6EE13D3368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Армянск!$I$1:$I$2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Армянск!$I$3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5C8-44B0-B634-D6EE13D3368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Армянск!$K$1:$K$2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Армянск!$K$3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5C8-44B0-B634-D6EE13D3368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Армянск!$M$1:$M$2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Армянск!$M$3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5C8-44B0-B634-D6EE13D33681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Армянск!$O$1:$O$2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Армянск!$O$3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90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3699-4B72-96BB-D3831DF4935C}"/>
                  </c:ext>
                </c:extLst>
              </c15:ser>
            </c15:filteredBarSeries>
          </c:ext>
        </c:extLst>
      </c:barChart>
      <c:catAx>
        <c:axId val="24802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8041856"/>
        <c:crosses val="autoZero"/>
        <c:auto val="1"/>
        <c:lblAlgn val="ctr"/>
        <c:lblOffset val="100"/>
        <c:noMultiLvlLbl val="0"/>
      </c:catAx>
      <c:valAx>
        <c:axId val="24804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80277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читательской грамотности, 8 класс. Красноперекопский р-н.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Красноперекопский!$F$16:$F$17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Красноперекопский!$F$18</c:f>
              <c:numCache>
                <c:formatCode>0.00%</c:formatCode>
                <c:ptCount val="1"/>
                <c:pt idx="0">
                  <c:v>0.15286624203821655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B44-4A06-879D-0327F2D3EB84}"/>
            </c:ext>
          </c:extLst>
        </c:ser>
        <c:ser>
          <c:idx val="3"/>
          <c:order val="1"/>
          <c:tx>
            <c:strRef>
              <c:f>Красноперекопский!$H$16:$H$17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Красноперекопский!$H$18</c:f>
              <c:numCache>
                <c:formatCode>0.00%</c:formatCode>
                <c:ptCount val="1"/>
                <c:pt idx="0">
                  <c:v>0.17834394904458598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B44-4A06-879D-0327F2D3EB84}"/>
            </c:ext>
          </c:extLst>
        </c:ser>
        <c:ser>
          <c:idx val="5"/>
          <c:order val="2"/>
          <c:tx>
            <c:strRef>
              <c:f>Красноперекопский!$J$16:$J$17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Красноперекопский!$J$18</c:f>
              <c:numCache>
                <c:formatCode>0.00%</c:formatCode>
                <c:ptCount val="1"/>
                <c:pt idx="0">
                  <c:v>8.9171974522292988E-2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B44-4A06-879D-0327F2D3EB84}"/>
            </c:ext>
          </c:extLst>
        </c:ser>
        <c:ser>
          <c:idx val="7"/>
          <c:order val="3"/>
          <c:tx>
            <c:strRef>
              <c:f>Красноперекопский!$L$16:$L$17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Красноперекопский!$L$18</c:f>
              <c:numCache>
                <c:formatCode>0.00%</c:formatCode>
                <c:ptCount val="1"/>
                <c:pt idx="0">
                  <c:v>0.22292993630573249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B44-4A06-879D-0327F2D3EB84}"/>
            </c:ext>
          </c:extLst>
        </c:ser>
        <c:ser>
          <c:idx val="9"/>
          <c:order val="4"/>
          <c:tx>
            <c:strRef>
              <c:f>Красноперекопский!$N$16:$N$17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Красноперекопский!$N$18</c:f>
              <c:numCache>
                <c:formatCode>0.00%</c:formatCode>
                <c:ptCount val="1"/>
                <c:pt idx="0">
                  <c:v>0.35668789808917195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B44-4A06-879D-0327F2D3EB84}"/>
            </c:ext>
          </c:extLst>
        </c:ser>
        <c:ser>
          <c:idx val="11"/>
          <c:order val="5"/>
          <c:tx>
            <c:strRef>
              <c:f>Красноперекопский!$P$16:$P$17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Красноперекопский!$P$18</c:f>
              <c:numCache>
                <c:formatCode>0.00%</c:formatCode>
                <c:ptCount val="1"/>
                <c:pt idx="0">
                  <c:v>0.66878980891719741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CB44-4A06-879D-0327F2D3EB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3644160"/>
        <c:axId val="25365004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Красноперекопский!$E$16:$E$17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Красноперекопский!$E$18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B44-4A06-879D-0327F2D3EB8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Красноперекопский!$G$16:$G$17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Красноперекопский!$G$18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B44-4A06-879D-0327F2D3EB8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Красноперекопский!$I$16:$I$17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Красноперекопский!$I$18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B44-4A06-879D-0327F2D3EB84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Красноперекопский!$K$16:$K$17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Красноперекопский!$K$18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B44-4A06-879D-0327F2D3EB84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Красноперекопский!$M$16:$M$17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Красноперекопский!$M$18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56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B44-4A06-879D-0327F2D3EB84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Красноперекопский!$O$16:$O$17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Красноперекопский!$O$18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B44-4A06-879D-0327F2D3EB84}"/>
                  </c:ext>
                </c:extLst>
              </c15:ser>
            </c15:filteredBarSeries>
          </c:ext>
        </c:extLst>
      </c:barChart>
      <c:catAx>
        <c:axId val="25364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3650048"/>
        <c:crosses val="autoZero"/>
        <c:auto val="1"/>
        <c:lblAlgn val="ctr"/>
        <c:lblOffset val="100"/>
        <c:noMultiLvlLbl val="0"/>
      </c:catAx>
      <c:valAx>
        <c:axId val="25365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3644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математической грамотности, 9 класс. </a:t>
            </a: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Ленинский р-н.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Ленинский!$F$1:$F$2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Ленинский!$F$3</c:f>
              <c:numCache>
                <c:formatCode>0.00%</c:formatCode>
                <c:ptCount val="1"/>
                <c:pt idx="0">
                  <c:v>6.6513761467889912E-2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06-4A63-9CC5-43D583A06147}"/>
            </c:ext>
          </c:extLst>
        </c:ser>
        <c:ser>
          <c:idx val="3"/>
          <c:order val="1"/>
          <c:tx>
            <c:strRef>
              <c:f>Ленинский!$H$1:$H$2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Ленинский!$H$3</c:f>
              <c:numCache>
                <c:formatCode>0.00%</c:formatCode>
                <c:ptCount val="1"/>
                <c:pt idx="0">
                  <c:v>0.13073394495412843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E06-4A63-9CC5-43D583A06147}"/>
            </c:ext>
          </c:extLst>
        </c:ser>
        <c:ser>
          <c:idx val="5"/>
          <c:order val="2"/>
          <c:tx>
            <c:strRef>
              <c:f>Ленинский!$J$1:$J$2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Ленинский!$J$3</c:f>
              <c:numCache>
                <c:formatCode>0.00%</c:formatCode>
                <c:ptCount val="1"/>
                <c:pt idx="0">
                  <c:v>0.21100917431192662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E06-4A63-9CC5-43D583A06147}"/>
            </c:ext>
          </c:extLst>
        </c:ser>
        <c:ser>
          <c:idx val="7"/>
          <c:order val="3"/>
          <c:tx>
            <c:strRef>
              <c:f>Ленинский!$L$1:$L$2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Ленинский!$L$3</c:f>
              <c:numCache>
                <c:formatCode>0.00%</c:formatCode>
                <c:ptCount val="1"/>
                <c:pt idx="0">
                  <c:v>0.25917431192660551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E06-4A63-9CC5-43D583A06147}"/>
            </c:ext>
          </c:extLst>
        </c:ser>
        <c:ser>
          <c:idx val="9"/>
          <c:order val="4"/>
          <c:tx>
            <c:strRef>
              <c:f>Ленинский!$N$1:$N$2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Ленинский!$N$3</c:f>
              <c:numCache>
                <c:formatCode>0.00%</c:formatCode>
                <c:ptCount val="1"/>
                <c:pt idx="0">
                  <c:v>0.33256880733944955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E06-4A63-9CC5-43D583A06147}"/>
            </c:ext>
          </c:extLst>
        </c:ser>
        <c:ser>
          <c:idx val="11"/>
          <c:order val="5"/>
          <c:tx>
            <c:strRef>
              <c:f>Ленинский!$P$1:$P$2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Ленинский!$P$3</c:f>
              <c:numCache>
                <c:formatCode>0.00%</c:formatCode>
                <c:ptCount val="1"/>
                <c:pt idx="0">
                  <c:v>0.80275229357798161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9D-41AD-85D7-88407BAAA1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4328192"/>
        <c:axId val="25422348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Ленинский!$E$1:$E$2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Ленинский!$E$3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E06-4A63-9CC5-43D583A0614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Ленинский!$G$1:$G$2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Ленинский!$G$3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06-4A63-9CC5-43D583A0614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Ленинский!$I$1:$I$2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Ленинский!$I$3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92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06-4A63-9CC5-43D583A0614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Ленинский!$K$1:$K$2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Ленинский!$K$3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113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06-4A63-9CC5-43D583A0614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Ленинский!$M$1:$M$2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Ленинский!$M$3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145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06-4A63-9CC5-43D583A06147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Ленинский!$O$1:$O$2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Ленинский!$O$3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B69D-41AD-85D7-88407BAAA1C6}"/>
                  </c:ext>
                </c:extLst>
              </c15:ser>
            </c15:filteredBarSeries>
          </c:ext>
        </c:extLst>
      </c:barChart>
      <c:catAx>
        <c:axId val="25432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4223488"/>
        <c:crosses val="autoZero"/>
        <c:auto val="1"/>
        <c:lblAlgn val="ctr"/>
        <c:lblOffset val="100"/>
        <c:noMultiLvlLbl val="0"/>
      </c:catAx>
      <c:valAx>
        <c:axId val="25422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43281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читательской грамотности, 8 класс. </a:t>
            </a: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Ленинский р-н.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Ленинский!$F$29:$F$30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Ленинский!$F$31</c:f>
              <c:numCache>
                <c:formatCode>0.00%</c:formatCode>
                <c:ptCount val="1"/>
                <c:pt idx="0">
                  <c:v>8.834586466165413E-2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135-4D25-A660-C14959B7C610}"/>
            </c:ext>
          </c:extLst>
        </c:ser>
        <c:ser>
          <c:idx val="3"/>
          <c:order val="1"/>
          <c:tx>
            <c:strRef>
              <c:f>Ленинский!$H$29:$H$30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Ленинский!$H$31</c:f>
              <c:numCache>
                <c:formatCode>0.00%</c:formatCode>
                <c:ptCount val="1"/>
                <c:pt idx="0">
                  <c:v>0.2387218045112782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135-4D25-A660-C14959B7C610}"/>
            </c:ext>
          </c:extLst>
        </c:ser>
        <c:ser>
          <c:idx val="5"/>
          <c:order val="2"/>
          <c:tx>
            <c:strRef>
              <c:f>Ленинский!$J$29:$J$30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Ленинский!$J$31</c:f>
              <c:numCache>
                <c:formatCode>0.00%</c:formatCode>
                <c:ptCount val="1"/>
                <c:pt idx="0">
                  <c:v>0.15225563909774437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135-4D25-A660-C14959B7C610}"/>
            </c:ext>
          </c:extLst>
        </c:ser>
        <c:ser>
          <c:idx val="7"/>
          <c:order val="3"/>
          <c:tx>
            <c:strRef>
              <c:f>Ленинский!$L$29:$L$30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Ленинский!$L$31</c:f>
              <c:numCache>
                <c:formatCode>0.00%</c:formatCode>
                <c:ptCount val="1"/>
                <c:pt idx="0">
                  <c:v>0.22368421052631579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135-4D25-A660-C14959B7C610}"/>
            </c:ext>
          </c:extLst>
        </c:ser>
        <c:ser>
          <c:idx val="9"/>
          <c:order val="4"/>
          <c:tx>
            <c:strRef>
              <c:f>Ленинский!$N$29:$N$30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Ленинский!$N$31</c:f>
              <c:numCache>
                <c:formatCode>0.00%</c:formatCode>
                <c:ptCount val="1"/>
                <c:pt idx="0">
                  <c:v>0.29699248120300753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E135-4D25-A660-C14959B7C610}"/>
            </c:ext>
          </c:extLst>
        </c:ser>
        <c:ser>
          <c:idx val="11"/>
          <c:order val="5"/>
          <c:tx>
            <c:strRef>
              <c:f>Ленинский!$P$29:$P$30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Ленинский!$P$31</c:f>
              <c:numCache>
                <c:formatCode>0.00%</c:formatCode>
                <c:ptCount val="1"/>
                <c:pt idx="0">
                  <c:v>0.67293233082706772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135-4D25-A660-C14959B7C6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4372864"/>
        <c:axId val="25438694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Ленинский!$E$29:$E$30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Ленинский!$E$31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5-4D25-A660-C14959B7C61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Ленинский!$G$29:$G$30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Ленинский!$G$31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5-4D25-A660-C14959B7C61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Ленинский!$I$29:$I$30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Ленинский!$I$31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5-4D25-A660-C14959B7C61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Ленинский!$K$29:$K$30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Ленинский!$K$31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5-4D25-A660-C14959B7C610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Ленинский!$M$29:$M$30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Ленинский!$M$31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158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5-4D25-A660-C14959B7C610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Ленинский!$O$29:$O$30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Ленинский!$O$31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358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135-4D25-A660-C14959B7C610}"/>
                  </c:ext>
                </c:extLst>
              </c15:ser>
            </c15:filteredBarSeries>
          </c:ext>
        </c:extLst>
      </c:barChart>
      <c:catAx>
        <c:axId val="25437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4386944"/>
        <c:crosses val="autoZero"/>
        <c:auto val="1"/>
        <c:lblAlgn val="ctr"/>
        <c:lblOffset val="100"/>
        <c:noMultiLvlLbl val="0"/>
      </c:catAx>
      <c:valAx>
        <c:axId val="25438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43728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математической грамотности, 9 класс. Нижнегорский р-н.</a:t>
            </a: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ru-RU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Нижнегорский!$F$1:$F$2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Нижнегорский!$F$3</c:f>
              <c:numCache>
                <c:formatCode>0.00%</c:formatCode>
                <c:ptCount val="1"/>
                <c:pt idx="0">
                  <c:v>5.0373134328358209E-2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63E-4A41-9FC4-40C0AB6A4329}"/>
            </c:ext>
          </c:extLst>
        </c:ser>
        <c:ser>
          <c:idx val="3"/>
          <c:order val="1"/>
          <c:tx>
            <c:strRef>
              <c:f>Нижнегорский!$H$1:$H$2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Нижнегорский!$H$3</c:f>
              <c:numCache>
                <c:formatCode>0.00%</c:formatCode>
                <c:ptCount val="1"/>
                <c:pt idx="0">
                  <c:v>8.3955223880597021E-2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63E-4A41-9FC4-40C0AB6A4329}"/>
            </c:ext>
          </c:extLst>
        </c:ser>
        <c:ser>
          <c:idx val="5"/>
          <c:order val="2"/>
          <c:tx>
            <c:strRef>
              <c:f>Нижнегорский!$J$1:$J$2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Нижнегорский!$J$3</c:f>
              <c:numCache>
                <c:formatCode>0.00%</c:formatCode>
                <c:ptCount val="1"/>
                <c:pt idx="0">
                  <c:v>0.26679104477611942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63E-4A41-9FC4-40C0AB6A4329}"/>
            </c:ext>
          </c:extLst>
        </c:ser>
        <c:ser>
          <c:idx val="7"/>
          <c:order val="3"/>
          <c:tx>
            <c:strRef>
              <c:f>Нижнегорский!$L$1:$L$2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Нижнегорский!$L$3</c:f>
              <c:numCache>
                <c:formatCode>0.00%</c:formatCode>
                <c:ptCount val="1"/>
                <c:pt idx="0">
                  <c:v>0.33955223880597013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63E-4A41-9FC4-40C0AB6A4329}"/>
            </c:ext>
          </c:extLst>
        </c:ser>
        <c:ser>
          <c:idx val="9"/>
          <c:order val="4"/>
          <c:tx>
            <c:strRef>
              <c:f>Нижнегорский!$N$1:$N$2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Нижнегорский!$N$3</c:f>
              <c:numCache>
                <c:formatCode>0.00%</c:formatCode>
                <c:ptCount val="1"/>
                <c:pt idx="0">
                  <c:v>0.25932835820895522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63E-4A41-9FC4-40C0AB6A4329}"/>
            </c:ext>
          </c:extLst>
        </c:ser>
        <c:ser>
          <c:idx val="11"/>
          <c:order val="5"/>
          <c:tx>
            <c:strRef>
              <c:f>Нижнегорский!$P$1:$P$2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Нижнегорский!$P$3</c:f>
              <c:numCache>
                <c:formatCode>0.00%</c:formatCode>
                <c:ptCount val="1"/>
                <c:pt idx="0">
                  <c:v>0.86567164179104472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16-4BFF-B30B-3B45B4C1E1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4536704"/>
        <c:axId val="25384217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Нижнегорский!$E$1:$E$2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Нижнегорский!$E$3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63E-4A41-9FC4-40C0AB6A432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Нижнегорский!$G$1:$G$2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Нижнегорский!$G$3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63E-4A41-9FC4-40C0AB6A432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Нижнегорский!$I$1:$I$2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Нижнегорский!$I$3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63E-4A41-9FC4-40C0AB6A432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Нижнегорский!$K$1:$K$2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Нижнегорский!$K$3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182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63E-4A41-9FC4-40C0AB6A432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Нижнегорский!$M$1:$M$2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Нижнегорский!$M$3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63E-4A41-9FC4-40C0AB6A4329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Нижнегорский!$O$1:$O$2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Нижнегорский!$O$3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464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3F16-4BFF-B30B-3B45B4C1E171}"/>
                  </c:ext>
                </c:extLst>
              </c15:ser>
            </c15:filteredBarSeries>
          </c:ext>
        </c:extLst>
      </c:barChart>
      <c:catAx>
        <c:axId val="25453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3842176"/>
        <c:crosses val="autoZero"/>
        <c:auto val="1"/>
        <c:lblAlgn val="ctr"/>
        <c:lblOffset val="100"/>
        <c:noMultiLvlLbl val="0"/>
      </c:catAx>
      <c:valAx>
        <c:axId val="25384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45367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читательской грамотности, 8 класс. Нижнегорский р-н.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Нижнегорский!$F$27:$F$28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Нижнегорский!$F$29</c:f>
              <c:numCache>
                <c:formatCode>0.00%</c:formatCode>
                <c:ptCount val="1"/>
                <c:pt idx="0">
                  <c:v>0.10805084745762712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E5-4097-96ED-2A46468410C4}"/>
            </c:ext>
          </c:extLst>
        </c:ser>
        <c:ser>
          <c:idx val="3"/>
          <c:order val="1"/>
          <c:tx>
            <c:strRef>
              <c:f>Нижнегорский!$H$27:$H$28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Нижнегорский!$H$29</c:f>
              <c:numCache>
                <c:formatCode>0.00%</c:formatCode>
                <c:ptCount val="1"/>
                <c:pt idx="0">
                  <c:v>0.16101694915254236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E5-4097-96ED-2A46468410C4}"/>
            </c:ext>
          </c:extLst>
        </c:ser>
        <c:ser>
          <c:idx val="5"/>
          <c:order val="2"/>
          <c:tx>
            <c:strRef>
              <c:f>Нижнегорский!$J$27:$J$28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Нижнегорский!$J$29</c:f>
              <c:numCache>
                <c:formatCode>0.00%</c:formatCode>
                <c:ptCount val="1"/>
                <c:pt idx="0">
                  <c:v>0.19067796610169491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6E5-4097-96ED-2A46468410C4}"/>
            </c:ext>
          </c:extLst>
        </c:ser>
        <c:ser>
          <c:idx val="7"/>
          <c:order val="3"/>
          <c:tx>
            <c:strRef>
              <c:f>Нижнегорский!$L$27:$L$28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Нижнегорский!$L$29</c:f>
              <c:numCache>
                <c:formatCode>0.00%</c:formatCode>
                <c:ptCount val="1"/>
                <c:pt idx="0">
                  <c:v>0.30296610169491528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6E5-4097-96ED-2A46468410C4}"/>
            </c:ext>
          </c:extLst>
        </c:ser>
        <c:ser>
          <c:idx val="9"/>
          <c:order val="4"/>
          <c:tx>
            <c:strRef>
              <c:f>Нижнегорский!$N$27:$N$28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Нижнегорский!$N$29</c:f>
              <c:numCache>
                <c:formatCode>0.00%</c:formatCode>
                <c:ptCount val="1"/>
                <c:pt idx="0">
                  <c:v>0.23728813559322035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6E5-4097-96ED-2A46468410C4}"/>
            </c:ext>
          </c:extLst>
        </c:ser>
        <c:ser>
          <c:idx val="11"/>
          <c:order val="5"/>
          <c:tx>
            <c:strRef>
              <c:f>Нижнегорский!$P$27:$P$28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Нижнегорский!$P$29</c:f>
              <c:numCache>
                <c:formatCode>0.00%</c:formatCode>
                <c:ptCount val="1"/>
                <c:pt idx="0">
                  <c:v>0.73093220338983056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76E5-4097-96ED-2A46468410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3901440"/>
        <c:axId val="25391142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Нижнегорский!$E$27:$E$28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Нижнегорский!$E$29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51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6E5-4097-96ED-2A46468410C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Нижнегорский!$G$27:$G$28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Нижнегорский!$G$29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6E5-4097-96ED-2A46468410C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Нижнегорский!$I$27:$I$28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Нижнегорский!$I$29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90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6E5-4097-96ED-2A46468410C4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Нижнегорский!$K$27:$K$28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Нижнегорский!$K$29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6E5-4097-96ED-2A46468410C4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Нижнегорский!$M$27:$M$28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Нижнегорский!$M$29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6E5-4097-96ED-2A46468410C4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Нижнегорский!$O$27:$O$28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Нижнегорский!$O$29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345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6E5-4097-96ED-2A46468410C4}"/>
                  </c:ext>
                </c:extLst>
              </c15:ser>
            </c15:filteredBarSeries>
          </c:ext>
        </c:extLst>
      </c:barChart>
      <c:catAx>
        <c:axId val="25390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3911424"/>
        <c:crosses val="autoZero"/>
        <c:auto val="1"/>
        <c:lblAlgn val="ctr"/>
        <c:lblOffset val="100"/>
        <c:noMultiLvlLbl val="0"/>
      </c:catAx>
      <c:valAx>
        <c:axId val="25391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39014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математической грамотности, 9 класс. </a:t>
            </a: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Первомайский</a:t>
            </a:r>
            <a:r>
              <a:rPr lang="ru-RU" baseline="0"/>
              <a:t> р-н.</a:t>
            </a:r>
            <a:endParaRPr lang="ru-RU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Первомайский!$F$1:$F$2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Первомайский!$F$3</c:f>
              <c:numCache>
                <c:formatCode>0.00%</c:formatCode>
                <c:ptCount val="1"/>
                <c:pt idx="0">
                  <c:v>0.10377358490566038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1B-4204-B57C-AFC345F807A5}"/>
            </c:ext>
          </c:extLst>
        </c:ser>
        <c:ser>
          <c:idx val="3"/>
          <c:order val="1"/>
          <c:tx>
            <c:strRef>
              <c:f>Первомайский!$H$1:$H$2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Первомайский!$H$3</c:f>
              <c:numCache>
                <c:formatCode>0.00%</c:formatCode>
                <c:ptCount val="1"/>
                <c:pt idx="0">
                  <c:v>0.18867924528301888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C1B-4204-B57C-AFC345F807A5}"/>
            </c:ext>
          </c:extLst>
        </c:ser>
        <c:ser>
          <c:idx val="5"/>
          <c:order val="2"/>
          <c:tx>
            <c:strRef>
              <c:f>Первомайский!$J$1:$J$2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Первомайский!$J$3</c:f>
              <c:numCache>
                <c:formatCode>0.00%</c:formatCode>
                <c:ptCount val="1"/>
                <c:pt idx="0">
                  <c:v>0.25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C1B-4204-B57C-AFC345F807A5}"/>
            </c:ext>
          </c:extLst>
        </c:ser>
        <c:ser>
          <c:idx val="7"/>
          <c:order val="3"/>
          <c:tx>
            <c:strRef>
              <c:f>Первомайский!$L$1:$L$2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Первомайский!$L$3</c:f>
              <c:numCache>
                <c:formatCode>0.00%</c:formatCode>
                <c:ptCount val="1"/>
                <c:pt idx="0">
                  <c:v>0.21698113207547171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C1B-4204-B57C-AFC345F807A5}"/>
            </c:ext>
          </c:extLst>
        </c:ser>
        <c:ser>
          <c:idx val="9"/>
          <c:order val="4"/>
          <c:tx>
            <c:strRef>
              <c:f>Первомайский!$N$1:$N$2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Первомайский!$N$3</c:f>
              <c:numCache>
                <c:formatCode>0.00%</c:formatCode>
                <c:ptCount val="1"/>
                <c:pt idx="0">
                  <c:v>0.24056603773584906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C1B-4204-B57C-AFC345F807A5}"/>
            </c:ext>
          </c:extLst>
        </c:ser>
        <c:ser>
          <c:idx val="11"/>
          <c:order val="5"/>
          <c:tx>
            <c:strRef>
              <c:f>Первомайский!$P$1:$P$2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Первомайский!$P$3</c:f>
              <c:numCache>
                <c:formatCode>0.00%</c:formatCode>
                <c:ptCount val="1"/>
                <c:pt idx="0">
                  <c:v>0.70754716981132071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E5-4705-8DF6-0ADDE3A138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5048320"/>
        <c:axId val="25395238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Первомайский!$E$1:$E$2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Первомайский!$E$3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C1B-4204-B57C-AFC345F807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Первомайский!$G$1:$G$2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Первомайский!$G$3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C1B-4204-B57C-AFC345F807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Первомайский!$I$1:$I$2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Первомайский!$I$3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C1B-4204-B57C-AFC345F807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Первомайский!$K$1:$K$2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Первомайский!$K$3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C1B-4204-B57C-AFC345F807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Первомайский!$M$1:$M$2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Первомайский!$M$3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C1B-4204-B57C-AFC345F807A5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Первомайский!$O$1:$O$2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Первомайский!$O$3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FCE5-4705-8DF6-0ADDE3A13832}"/>
                  </c:ext>
                </c:extLst>
              </c15:ser>
            </c15:filteredBarSeries>
          </c:ext>
        </c:extLst>
      </c:barChart>
      <c:catAx>
        <c:axId val="25504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3952384"/>
        <c:crosses val="autoZero"/>
        <c:auto val="1"/>
        <c:lblAlgn val="ctr"/>
        <c:lblOffset val="100"/>
        <c:noMultiLvlLbl val="0"/>
      </c:catAx>
      <c:valAx>
        <c:axId val="25395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50483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читательской грамотности, </a:t>
            </a: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8 класс. Первомайский р-н.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Первомайский!$F$19:$F$20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Первомайский!$F$21</c:f>
              <c:numCache>
                <c:formatCode>0.00%</c:formatCode>
                <c:ptCount val="1"/>
                <c:pt idx="0">
                  <c:v>0.14583333333333334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5A-4D30-B4F7-0642B2A924A1}"/>
            </c:ext>
          </c:extLst>
        </c:ser>
        <c:ser>
          <c:idx val="3"/>
          <c:order val="1"/>
          <c:tx>
            <c:strRef>
              <c:f>Первомайский!$H$19:$H$20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Первомайский!$H$21</c:f>
              <c:numCache>
                <c:formatCode>0.00%</c:formatCode>
                <c:ptCount val="1"/>
                <c:pt idx="0">
                  <c:v>0.171875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85A-4D30-B4F7-0642B2A924A1}"/>
            </c:ext>
          </c:extLst>
        </c:ser>
        <c:ser>
          <c:idx val="5"/>
          <c:order val="2"/>
          <c:tx>
            <c:strRef>
              <c:f>Первомайский!$J$19:$J$20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Первомайский!$J$21</c:f>
              <c:numCache>
                <c:formatCode>0.00%</c:formatCode>
                <c:ptCount val="1"/>
                <c:pt idx="0">
                  <c:v>0.17708333333333334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85A-4D30-B4F7-0642B2A924A1}"/>
            </c:ext>
          </c:extLst>
        </c:ser>
        <c:ser>
          <c:idx val="7"/>
          <c:order val="3"/>
          <c:tx>
            <c:strRef>
              <c:f>Первомайский!$L$19:$L$20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Первомайский!$L$21</c:f>
              <c:numCache>
                <c:formatCode>0.00%</c:formatCode>
                <c:ptCount val="1"/>
                <c:pt idx="0">
                  <c:v>0.30208333333333331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85A-4D30-B4F7-0642B2A924A1}"/>
            </c:ext>
          </c:extLst>
        </c:ser>
        <c:ser>
          <c:idx val="9"/>
          <c:order val="4"/>
          <c:tx>
            <c:strRef>
              <c:f>Первомайский!$N$19:$N$20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Первомайский!$N$21</c:f>
              <c:numCache>
                <c:formatCode>0.00%</c:formatCode>
                <c:ptCount val="1"/>
                <c:pt idx="0">
                  <c:v>0.203125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85A-4D30-B4F7-0642B2A924A1}"/>
            </c:ext>
          </c:extLst>
        </c:ser>
        <c:ser>
          <c:idx val="11"/>
          <c:order val="5"/>
          <c:tx>
            <c:strRef>
              <c:f>Первомайский!$P$19:$P$20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Первомайский!$P$21</c:f>
              <c:numCache>
                <c:formatCode>0.00%</c:formatCode>
                <c:ptCount val="1"/>
                <c:pt idx="0">
                  <c:v>0.68229166666666663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885A-4D30-B4F7-0642B2A924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5211776"/>
        <c:axId val="25522585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Первомайский!$E$19:$E$20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Первомайский!$E$21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85A-4D30-B4F7-0642B2A924A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Первомайский!$G$19:$G$20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Первомайский!$G$21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85A-4D30-B4F7-0642B2A924A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Первомайский!$I$19:$I$20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Первомайский!$I$21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85A-4D30-B4F7-0642B2A924A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Первомайский!$K$19:$K$20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Первомайский!$K$21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58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85A-4D30-B4F7-0642B2A924A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Первомайский!$M$19:$M$20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Первомайский!$M$21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85A-4D30-B4F7-0642B2A924A1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Первомайский!$O$19:$O$20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Первомайский!$O$21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85A-4D30-B4F7-0642B2A924A1}"/>
                  </c:ext>
                </c:extLst>
              </c15:ser>
            </c15:filteredBarSeries>
          </c:ext>
        </c:extLst>
      </c:barChart>
      <c:catAx>
        <c:axId val="25521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5225856"/>
        <c:crosses val="autoZero"/>
        <c:auto val="1"/>
        <c:lblAlgn val="ctr"/>
        <c:lblOffset val="100"/>
        <c:noMultiLvlLbl val="0"/>
      </c:catAx>
      <c:valAx>
        <c:axId val="25522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52117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математической грамотности, 9 класс. Раздольненский р-н.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Раздольненский!$F$1:$F$2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Раздольненский!$F$3</c:f>
              <c:numCache>
                <c:formatCode>0.00%</c:formatCode>
                <c:ptCount val="1"/>
                <c:pt idx="0">
                  <c:v>9.0909090909090912E-2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8D-4AF9-AC31-55130A4E79B8}"/>
            </c:ext>
          </c:extLst>
        </c:ser>
        <c:ser>
          <c:idx val="3"/>
          <c:order val="1"/>
          <c:tx>
            <c:strRef>
              <c:f>Раздольненский!$H$1:$H$2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Раздольненский!$H$3</c:f>
              <c:numCache>
                <c:formatCode>0.00%</c:formatCode>
                <c:ptCount val="1"/>
                <c:pt idx="0">
                  <c:v>0.10909090909090909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A8D-4AF9-AC31-55130A4E79B8}"/>
            </c:ext>
          </c:extLst>
        </c:ser>
        <c:ser>
          <c:idx val="5"/>
          <c:order val="2"/>
          <c:tx>
            <c:strRef>
              <c:f>Раздольненский!$J$1:$J$2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Раздольненский!$J$3</c:f>
              <c:numCache>
                <c:formatCode>0.00%</c:formatCode>
                <c:ptCount val="1"/>
                <c:pt idx="0">
                  <c:v>0.34909090909090912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A8D-4AF9-AC31-55130A4E79B8}"/>
            </c:ext>
          </c:extLst>
        </c:ser>
        <c:ser>
          <c:idx val="7"/>
          <c:order val="3"/>
          <c:tx>
            <c:strRef>
              <c:f>Раздольненский!$L$1:$L$2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Раздольненский!$L$3</c:f>
              <c:numCache>
                <c:formatCode>0.00%</c:formatCode>
                <c:ptCount val="1"/>
                <c:pt idx="0">
                  <c:v>0.23636363636363636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A8D-4AF9-AC31-55130A4E79B8}"/>
            </c:ext>
          </c:extLst>
        </c:ser>
        <c:ser>
          <c:idx val="9"/>
          <c:order val="4"/>
          <c:tx>
            <c:strRef>
              <c:f>Раздольненский!$N$1:$N$2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Раздольненский!$N$3</c:f>
              <c:numCache>
                <c:formatCode>0.00%</c:formatCode>
                <c:ptCount val="1"/>
                <c:pt idx="0">
                  <c:v>0.21454545454545454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A8D-4AF9-AC31-55130A4E79B8}"/>
            </c:ext>
          </c:extLst>
        </c:ser>
        <c:ser>
          <c:idx val="11"/>
          <c:order val="5"/>
          <c:tx>
            <c:strRef>
              <c:f>Раздольненский!$P$1:$P$2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Раздольненский!$P$3</c:f>
              <c:numCache>
                <c:formatCode>0.00%</c:formatCode>
                <c:ptCount val="1"/>
                <c:pt idx="0">
                  <c:v>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BEB-4009-A259-589FE6B119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4925056"/>
        <c:axId val="25493094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Раздольненский!$E$1:$E$2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Раздольненский!$E$3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A8D-4AF9-AC31-55130A4E79B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Раздольненский!$G$1:$G$2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Раздольненский!$G$3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A8D-4AF9-AC31-55130A4E79B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Раздольненский!$I$1:$I$2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Раздольненский!$I$3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A8D-4AF9-AC31-55130A4E79B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Раздольненский!$K$1:$K$2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Раздольненский!$K$3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A8D-4AF9-AC31-55130A4E79B8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Раздольненский!$M$1:$M$2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Раздольненский!$M$3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A8D-4AF9-AC31-55130A4E79B8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Раздольненский!$O$1:$O$2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Раздольненский!$O$3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220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9BEB-4009-A259-589FE6B11998}"/>
                  </c:ext>
                </c:extLst>
              </c15:ser>
            </c15:filteredBarSeries>
          </c:ext>
        </c:extLst>
      </c:barChart>
      <c:catAx>
        <c:axId val="25492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4930944"/>
        <c:crosses val="autoZero"/>
        <c:auto val="1"/>
        <c:lblAlgn val="ctr"/>
        <c:lblOffset val="100"/>
        <c:noMultiLvlLbl val="0"/>
      </c:catAx>
      <c:valAx>
        <c:axId val="25493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49250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читательской грамотности, 8 класс. Раздольненский р-н.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Раздольненский!$F$19:$F$20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Раздольненский!$F$21</c:f>
              <c:numCache>
                <c:formatCode>0.00%</c:formatCode>
                <c:ptCount val="1"/>
                <c:pt idx="0">
                  <c:v>9.8654708520179366E-2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CB-4055-B7A0-5090039855F3}"/>
            </c:ext>
          </c:extLst>
        </c:ser>
        <c:ser>
          <c:idx val="3"/>
          <c:order val="1"/>
          <c:tx>
            <c:strRef>
              <c:f>Раздольненский!$H$19:$H$20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Раздольненский!$H$21</c:f>
              <c:numCache>
                <c:formatCode>0.00%</c:formatCode>
                <c:ptCount val="1"/>
                <c:pt idx="0">
                  <c:v>0.2914798206278027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7CB-4055-B7A0-5090039855F3}"/>
            </c:ext>
          </c:extLst>
        </c:ser>
        <c:ser>
          <c:idx val="5"/>
          <c:order val="2"/>
          <c:tx>
            <c:strRef>
              <c:f>Раздольненский!$J$19:$J$20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Раздольненский!$J$21</c:f>
              <c:numCache>
                <c:formatCode>0.00%</c:formatCode>
                <c:ptCount val="1"/>
                <c:pt idx="0">
                  <c:v>0.13901345291479822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7CB-4055-B7A0-5090039855F3}"/>
            </c:ext>
          </c:extLst>
        </c:ser>
        <c:ser>
          <c:idx val="7"/>
          <c:order val="3"/>
          <c:tx>
            <c:strRef>
              <c:f>Раздольненский!$L$19:$L$20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Раздольненский!$L$21</c:f>
              <c:numCache>
                <c:formatCode>0.00%</c:formatCode>
                <c:ptCount val="1"/>
                <c:pt idx="0">
                  <c:v>0.2914798206278027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7CB-4055-B7A0-5090039855F3}"/>
            </c:ext>
          </c:extLst>
        </c:ser>
        <c:ser>
          <c:idx val="9"/>
          <c:order val="4"/>
          <c:tx>
            <c:strRef>
              <c:f>Раздольненский!$N$19:$N$20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Раздольненский!$N$21</c:f>
              <c:numCache>
                <c:formatCode>0.00%</c:formatCode>
                <c:ptCount val="1"/>
                <c:pt idx="0">
                  <c:v>0.17937219730941703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A7CB-4055-B7A0-5090039855F3}"/>
            </c:ext>
          </c:extLst>
        </c:ser>
        <c:ser>
          <c:idx val="11"/>
          <c:order val="5"/>
          <c:tx>
            <c:strRef>
              <c:f>Раздольненский!$P$19:$P$20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Раздольненский!$P$21</c:f>
              <c:numCache>
                <c:formatCode>0.00%</c:formatCode>
                <c:ptCount val="1"/>
                <c:pt idx="0">
                  <c:v>0.60986547085201792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A7CB-4055-B7A0-5090039855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4961536"/>
        <c:axId val="25496307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Раздольненский!$E$19:$E$20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Раздольненский!$E$21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7CB-4055-B7A0-5090039855F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Раздольненский!$G$19:$G$20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Раздольненский!$G$21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7CB-4055-B7A0-5090039855F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Раздольненский!$I$19:$I$20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Раздольненский!$I$21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7CB-4055-B7A0-5090039855F3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Раздольненский!$K$19:$K$20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Раздольненский!$K$21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7CB-4055-B7A0-5090039855F3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Раздольненский!$M$19:$M$20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Раздольненский!$M$21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7CB-4055-B7A0-5090039855F3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Раздольненский!$O$19:$O$20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Раздольненский!$O$21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A7CB-4055-B7A0-5090039855F3}"/>
                  </c:ext>
                </c:extLst>
              </c15:ser>
            </c15:filteredBarSeries>
          </c:ext>
        </c:extLst>
      </c:barChart>
      <c:catAx>
        <c:axId val="2549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4963072"/>
        <c:crosses val="autoZero"/>
        <c:auto val="1"/>
        <c:lblAlgn val="ctr"/>
        <c:lblOffset val="100"/>
        <c:noMultiLvlLbl val="0"/>
      </c:catAx>
      <c:valAx>
        <c:axId val="25496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4961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математической грамотности, 9 класс. Сакский р-н.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Сакский!$F$1:$F$2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Сакский!$F$3</c:f>
              <c:numCache>
                <c:formatCode>0.00%</c:formatCode>
                <c:ptCount val="1"/>
                <c:pt idx="0">
                  <c:v>5.2287581699346407E-2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BE6-4FC8-9F17-BD2098C5E3E3}"/>
            </c:ext>
          </c:extLst>
        </c:ser>
        <c:ser>
          <c:idx val="3"/>
          <c:order val="1"/>
          <c:tx>
            <c:strRef>
              <c:f>Сакский!$H$1:$H$2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Сакский!$H$3</c:f>
              <c:numCache>
                <c:formatCode>0.00%</c:formatCode>
                <c:ptCount val="1"/>
                <c:pt idx="0">
                  <c:v>0.1111111111111111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BE6-4FC8-9F17-BD2098C5E3E3}"/>
            </c:ext>
          </c:extLst>
        </c:ser>
        <c:ser>
          <c:idx val="5"/>
          <c:order val="2"/>
          <c:tx>
            <c:strRef>
              <c:f>Сакский!$J$1:$J$2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Сакский!$J$3</c:f>
              <c:numCache>
                <c:formatCode>0.00%</c:formatCode>
                <c:ptCount val="1"/>
                <c:pt idx="0">
                  <c:v>0.16339869281045752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BE6-4FC8-9F17-BD2098C5E3E3}"/>
            </c:ext>
          </c:extLst>
        </c:ser>
        <c:ser>
          <c:idx val="7"/>
          <c:order val="3"/>
          <c:tx>
            <c:strRef>
              <c:f>Сакский!$L$1:$L$2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Сакский!$L$3</c:f>
              <c:numCache>
                <c:formatCode>0.00%</c:formatCode>
                <c:ptCount val="1"/>
                <c:pt idx="0">
                  <c:v>0.34640522875816993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BE6-4FC8-9F17-BD2098C5E3E3}"/>
            </c:ext>
          </c:extLst>
        </c:ser>
        <c:ser>
          <c:idx val="9"/>
          <c:order val="4"/>
          <c:tx>
            <c:strRef>
              <c:f>Сакский!$N$1:$N$2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Сакский!$N$3</c:f>
              <c:numCache>
                <c:formatCode>0.00%</c:formatCode>
                <c:ptCount val="1"/>
                <c:pt idx="0">
                  <c:v>0.32679738562091504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BE6-4FC8-9F17-BD2098C5E3E3}"/>
            </c:ext>
          </c:extLst>
        </c:ser>
        <c:ser>
          <c:idx val="11"/>
          <c:order val="5"/>
          <c:tx>
            <c:strRef>
              <c:f>Сакский!$P$1:$P$2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Сакский!$P$3</c:f>
              <c:numCache>
                <c:formatCode>0.00%</c:formatCode>
                <c:ptCount val="1"/>
                <c:pt idx="0">
                  <c:v>0.83660130718954251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FE-4A3B-ABDB-979F6B9EB6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5907712"/>
        <c:axId val="25590924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Сакский!$E$1:$E$2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Сакский!$E$3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BE6-4FC8-9F17-BD2098C5E3E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Сакский!$G$1:$G$2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Сакский!$G$3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BE6-4FC8-9F17-BD2098C5E3E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Сакский!$I$1:$I$2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Сакский!$I$3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BE6-4FC8-9F17-BD2098C5E3E3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Сакский!$K$1:$K$2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Сакский!$K$3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BE6-4FC8-9F17-BD2098C5E3E3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Сакский!$M$1:$M$2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Сакский!$M$3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BE6-4FC8-9F17-BD2098C5E3E3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Сакский!$O$1:$O$2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Сакский!$O$3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83FE-4A3B-ABDB-979F6B9EB6DC}"/>
                  </c:ext>
                </c:extLst>
              </c15:ser>
            </c15:filteredBarSeries>
          </c:ext>
        </c:extLst>
      </c:barChart>
      <c:catAx>
        <c:axId val="25590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5909248"/>
        <c:crosses val="autoZero"/>
        <c:auto val="1"/>
        <c:lblAlgn val="ctr"/>
        <c:lblOffset val="100"/>
        <c:noMultiLvlLbl val="0"/>
      </c:catAx>
      <c:valAx>
        <c:axId val="25590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59077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читательской грамотности, </a:t>
            </a: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8 класс. г.Армянск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Армянск!$F$8:$F$9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Армянск!$F$10</c:f>
              <c:numCache>
                <c:formatCode>0.00%</c:formatCode>
                <c:ptCount val="1"/>
                <c:pt idx="0">
                  <c:v>7.6923076923076927E-2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B2D-4271-BF31-50C78EECADB4}"/>
            </c:ext>
          </c:extLst>
        </c:ser>
        <c:ser>
          <c:idx val="3"/>
          <c:order val="1"/>
          <c:tx>
            <c:strRef>
              <c:f>Армянск!$H$8:$H$9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Армянск!$H$10</c:f>
              <c:numCache>
                <c:formatCode>0.00%</c:formatCode>
                <c:ptCount val="1"/>
                <c:pt idx="0">
                  <c:v>0.33333333333333331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B2D-4271-BF31-50C78EECADB4}"/>
            </c:ext>
          </c:extLst>
        </c:ser>
        <c:ser>
          <c:idx val="5"/>
          <c:order val="2"/>
          <c:tx>
            <c:strRef>
              <c:f>Армянск!$J$8:$J$9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Армянск!$J$10</c:f>
              <c:numCache>
                <c:formatCode>0.00%</c:formatCode>
                <c:ptCount val="1"/>
                <c:pt idx="0">
                  <c:v>0.17948717948717949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B2D-4271-BF31-50C78EECADB4}"/>
            </c:ext>
          </c:extLst>
        </c:ser>
        <c:ser>
          <c:idx val="7"/>
          <c:order val="3"/>
          <c:tx>
            <c:strRef>
              <c:f>Армянск!$L$8:$L$9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Армянск!$L$10</c:f>
              <c:numCache>
                <c:formatCode>0.00%</c:formatCode>
                <c:ptCount val="1"/>
                <c:pt idx="0">
                  <c:v>0.10256410256410256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B2D-4271-BF31-50C78EECADB4}"/>
            </c:ext>
          </c:extLst>
        </c:ser>
        <c:ser>
          <c:idx val="9"/>
          <c:order val="4"/>
          <c:tx>
            <c:strRef>
              <c:f>Армянск!$N$8:$N$9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Армянск!$N$10</c:f>
              <c:numCache>
                <c:formatCode>0.00%</c:formatCode>
                <c:ptCount val="1"/>
                <c:pt idx="0">
                  <c:v>0.30769230769230771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2B2D-4271-BF31-50C78EECADB4}"/>
            </c:ext>
          </c:extLst>
        </c:ser>
        <c:ser>
          <c:idx val="11"/>
          <c:order val="5"/>
          <c:tx>
            <c:strRef>
              <c:f>Армянск!$P$8:$P$9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Армянск!$P$10</c:f>
              <c:numCache>
                <c:formatCode>0.00%</c:formatCode>
                <c:ptCount val="1"/>
                <c:pt idx="0">
                  <c:v>0.58974358974358976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DF-4090-A0BC-9E185F7B0F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8310016"/>
        <c:axId val="24832409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Армянск!$E$8:$E$9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Армянск!$E$10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B2D-4271-BF31-50C78EECADB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Армянск!$G$8:$G$9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Армянск!$G$10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B2D-4271-BF31-50C78EECADB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Армянск!$I$8:$I$9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Армянск!$I$10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B2D-4271-BF31-50C78EECADB4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Армянск!$K$8:$K$9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Армянск!$K$10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B2D-4271-BF31-50C78EECADB4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Армянск!$M$8:$M$9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Армянск!$M$10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B2D-4271-BF31-50C78EECADB4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Армянск!$O$8:$O$9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Армянск!$O$10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6BDF-4090-A0BC-9E185F7B0F90}"/>
                  </c:ext>
                </c:extLst>
              </c15:ser>
            </c15:filteredBarSeries>
          </c:ext>
        </c:extLst>
      </c:barChart>
      <c:catAx>
        <c:axId val="24831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8324096"/>
        <c:crosses val="autoZero"/>
        <c:auto val="1"/>
        <c:lblAlgn val="ctr"/>
        <c:lblOffset val="100"/>
        <c:noMultiLvlLbl val="0"/>
      </c:catAx>
      <c:valAx>
        <c:axId val="24832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83100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читательской грамотности, 8 класс. Сакский р-н.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Сакский!$F$19:$F$20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Сакский!$F$21</c:f>
              <c:numCache>
                <c:formatCode>0.00%</c:formatCode>
                <c:ptCount val="1"/>
                <c:pt idx="0">
                  <c:v>0.1702127659574468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674-489B-921A-1C978ABDDA49}"/>
            </c:ext>
          </c:extLst>
        </c:ser>
        <c:ser>
          <c:idx val="3"/>
          <c:order val="1"/>
          <c:tx>
            <c:strRef>
              <c:f>Сакский!$H$19:$H$20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Сакский!$H$21</c:f>
              <c:numCache>
                <c:formatCode>0.00%</c:formatCode>
                <c:ptCount val="1"/>
                <c:pt idx="0">
                  <c:v>0.22340425531914893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674-489B-921A-1C978ABDDA49}"/>
            </c:ext>
          </c:extLst>
        </c:ser>
        <c:ser>
          <c:idx val="5"/>
          <c:order val="2"/>
          <c:tx>
            <c:strRef>
              <c:f>Сакский!$J$19:$J$20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Сакский!$J$21</c:f>
              <c:numCache>
                <c:formatCode>0.00%</c:formatCode>
                <c:ptCount val="1"/>
                <c:pt idx="0">
                  <c:v>0.15957446808510639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674-489B-921A-1C978ABDDA49}"/>
            </c:ext>
          </c:extLst>
        </c:ser>
        <c:ser>
          <c:idx val="7"/>
          <c:order val="3"/>
          <c:tx>
            <c:strRef>
              <c:f>Сакский!$L$19:$L$20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Сакский!$L$21</c:f>
              <c:numCache>
                <c:formatCode>0.00%</c:formatCode>
                <c:ptCount val="1"/>
                <c:pt idx="0">
                  <c:v>0.27127659574468083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674-489B-921A-1C978ABDDA49}"/>
            </c:ext>
          </c:extLst>
        </c:ser>
        <c:ser>
          <c:idx val="9"/>
          <c:order val="4"/>
          <c:tx>
            <c:strRef>
              <c:f>Сакский!$N$19:$N$20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Сакский!$N$21</c:f>
              <c:numCache>
                <c:formatCode>0.00%</c:formatCode>
                <c:ptCount val="1"/>
                <c:pt idx="0">
                  <c:v>0.17553191489361702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674-489B-921A-1C978ABDDA49}"/>
            </c:ext>
          </c:extLst>
        </c:ser>
        <c:ser>
          <c:idx val="11"/>
          <c:order val="5"/>
          <c:tx>
            <c:strRef>
              <c:f>Сакский!$P$19:$P$20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Сакский!$P$21</c:f>
              <c:numCache>
                <c:formatCode>0.00%</c:formatCode>
                <c:ptCount val="1"/>
                <c:pt idx="0">
                  <c:v>0.6063829787234043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C674-489B-921A-1C978ABDDA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5415808"/>
        <c:axId val="25541734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Сакский!$E$19:$E$20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Сакский!$E$21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674-489B-921A-1C978ABDDA4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Сакский!$G$19:$G$20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Сакский!$G$21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674-489B-921A-1C978ABDDA4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Сакский!$I$19:$I$20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Сакский!$I$21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674-489B-921A-1C978ABDDA4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Сакский!$K$19:$K$20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Сакский!$K$21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674-489B-921A-1C978ABDDA4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Сакский!$M$19:$M$20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Сакский!$M$21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674-489B-921A-1C978ABDDA49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Сакский!$O$19:$O$20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Сакский!$O$21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674-489B-921A-1C978ABDDA49}"/>
                  </c:ext>
                </c:extLst>
              </c15:ser>
            </c15:filteredBarSeries>
          </c:ext>
        </c:extLst>
      </c:barChart>
      <c:catAx>
        <c:axId val="25541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5417344"/>
        <c:crosses val="autoZero"/>
        <c:auto val="1"/>
        <c:lblAlgn val="ctr"/>
        <c:lblOffset val="100"/>
        <c:noMultiLvlLbl val="0"/>
      </c:catAx>
      <c:valAx>
        <c:axId val="25541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54158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математической грамотности, 9 класс. Симферопольский</a:t>
            </a:r>
            <a:r>
              <a:rPr lang="ru-RU" baseline="0"/>
              <a:t> р-н.</a:t>
            </a:r>
            <a:endParaRPr lang="ru-RU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Симферопольский!$F$1:$F$2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Симферопольский!$F$3</c:f>
              <c:numCache>
                <c:formatCode>0.00%</c:formatCode>
                <c:ptCount val="1"/>
                <c:pt idx="0">
                  <c:v>0.10357470210815765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5F4-446F-B904-7A64C76F84A6}"/>
            </c:ext>
          </c:extLst>
        </c:ser>
        <c:ser>
          <c:idx val="3"/>
          <c:order val="1"/>
          <c:tx>
            <c:strRef>
              <c:f>Симферопольский!$H$1:$H$2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Симферопольский!$H$3</c:f>
              <c:numCache>
                <c:formatCode>0.00%</c:formatCode>
                <c:ptCount val="1"/>
                <c:pt idx="0">
                  <c:v>0.16681943171402383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5F4-446F-B904-7A64C76F84A6}"/>
            </c:ext>
          </c:extLst>
        </c:ser>
        <c:ser>
          <c:idx val="5"/>
          <c:order val="2"/>
          <c:tx>
            <c:strRef>
              <c:f>Симферопольский!$J$1:$J$2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Симферопольский!$J$3</c:f>
              <c:numCache>
                <c:formatCode>0.00%</c:formatCode>
                <c:ptCount val="1"/>
                <c:pt idx="0">
                  <c:v>0.22364802933088909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5F4-446F-B904-7A64C76F84A6}"/>
            </c:ext>
          </c:extLst>
        </c:ser>
        <c:ser>
          <c:idx val="7"/>
          <c:order val="3"/>
          <c:tx>
            <c:strRef>
              <c:f>Симферопольский!$L$1:$L$2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Симферопольский!$L$3</c:f>
              <c:numCache>
                <c:formatCode>0.00%</c:formatCode>
                <c:ptCount val="1"/>
                <c:pt idx="0">
                  <c:v>0.230980751604033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5F4-446F-B904-7A64C76F84A6}"/>
            </c:ext>
          </c:extLst>
        </c:ser>
        <c:ser>
          <c:idx val="9"/>
          <c:order val="4"/>
          <c:tx>
            <c:strRef>
              <c:f>Симферопольский!$N$1:$N$2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Симферопольский!$N$3</c:f>
              <c:numCache>
                <c:formatCode>0.00%</c:formatCode>
                <c:ptCount val="1"/>
                <c:pt idx="0">
                  <c:v>0.27497708524289644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5F4-446F-B904-7A64C76F84A6}"/>
            </c:ext>
          </c:extLst>
        </c:ser>
        <c:ser>
          <c:idx val="11"/>
          <c:order val="5"/>
          <c:tx>
            <c:strRef>
              <c:f>Симферопольский!$P$1:$P$2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Симферопольский!$P$3</c:f>
              <c:numCache>
                <c:formatCode>0.00%</c:formatCode>
                <c:ptCount val="1"/>
                <c:pt idx="0">
                  <c:v>0.72960586617781853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13A-46D6-AA56-384E513D5E0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5964672"/>
        <c:axId val="25596620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Симферопольский!$E$1:$E$2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Симферопольский!$E$3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113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5F4-446F-B904-7A64C76F84A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Симферопольский!$G$1:$G$2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Симферопольский!$G$3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182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5F4-446F-B904-7A64C76F84A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Симферопольский!$I$1:$I$2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Симферопольский!$I$3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5F4-446F-B904-7A64C76F84A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Симферопольский!$K$1:$K$2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Симферопольский!$K$3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252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5F4-446F-B904-7A64C76F84A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Симферопольский!$M$1:$M$2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Симферопольский!$M$3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5F4-446F-B904-7A64C76F84A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Симферопольский!$O$1:$O$2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Симферопольский!$O$3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796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A13A-46D6-AA56-384E513D5E0C}"/>
                  </c:ext>
                </c:extLst>
              </c15:ser>
            </c15:filteredBarSeries>
          </c:ext>
        </c:extLst>
      </c:barChart>
      <c:catAx>
        <c:axId val="25596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5966208"/>
        <c:crosses val="autoZero"/>
        <c:auto val="1"/>
        <c:lblAlgn val="ctr"/>
        <c:lblOffset val="100"/>
        <c:noMultiLvlLbl val="0"/>
      </c:catAx>
      <c:valAx>
        <c:axId val="25596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59646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читательской грамотности, 8 класс. Симферопольский р-н.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Симферопольский!$F$42:$F$43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Симферопольский!$F$44</c:f>
              <c:numCache>
                <c:formatCode>0.00%</c:formatCode>
                <c:ptCount val="1"/>
                <c:pt idx="0">
                  <c:v>0.13807829181494663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CB-4CA7-9684-1260898C959D}"/>
            </c:ext>
          </c:extLst>
        </c:ser>
        <c:ser>
          <c:idx val="3"/>
          <c:order val="1"/>
          <c:tx>
            <c:strRef>
              <c:f>Симферопольский!$H$42:$H$43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Симферопольский!$H$44</c:f>
              <c:numCache>
                <c:formatCode>0.00%</c:formatCode>
                <c:ptCount val="1"/>
                <c:pt idx="0">
                  <c:v>0.30391459074733096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4CB-4CA7-9684-1260898C959D}"/>
            </c:ext>
          </c:extLst>
        </c:ser>
        <c:ser>
          <c:idx val="5"/>
          <c:order val="2"/>
          <c:tx>
            <c:strRef>
              <c:f>Симферопольский!$J$42:$J$43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Симферопольский!$J$44</c:f>
              <c:numCache>
                <c:formatCode>0.00%</c:formatCode>
                <c:ptCount val="1"/>
                <c:pt idx="0">
                  <c:v>0.18362989323843418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4CB-4CA7-9684-1260898C959D}"/>
            </c:ext>
          </c:extLst>
        </c:ser>
        <c:ser>
          <c:idx val="7"/>
          <c:order val="3"/>
          <c:tx>
            <c:strRef>
              <c:f>Симферопольский!$L$42:$L$43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Симферопольский!$L$44</c:f>
              <c:numCache>
                <c:formatCode>0.00%</c:formatCode>
                <c:ptCount val="1"/>
                <c:pt idx="0">
                  <c:v>0.17864768683274021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4CB-4CA7-9684-1260898C959D}"/>
            </c:ext>
          </c:extLst>
        </c:ser>
        <c:ser>
          <c:idx val="9"/>
          <c:order val="4"/>
          <c:tx>
            <c:strRef>
              <c:f>Симферопольский!$N$42:$N$43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Симферопольский!$N$44</c:f>
              <c:numCache>
                <c:formatCode>0.00%</c:formatCode>
                <c:ptCount val="1"/>
                <c:pt idx="0">
                  <c:v>0.19572953736654805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E4CB-4CA7-9684-1260898C959D}"/>
            </c:ext>
          </c:extLst>
        </c:ser>
        <c:ser>
          <c:idx val="11"/>
          <c:order val="5"/>
          <c:tx>
            <c:strRef>
              <c:f>Симферопольский!$P$42:$P$43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Симферопольский!$P$44</c:f>
              <c:numCache>
                <c:formatCode>0.00%</c:formatCode>
                <c:ptCount val="1"/>
                <c:pt idx="0">
                  <c:v>0.55800711743772247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4CB-4CA7-9684-1260898C95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6296064"/>
        <c:axId val="25629760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Симферопольский!$E$42:$E$43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Симферопольский!$E$44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194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4CB-4CA7-9684-1260898C959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Симферопольский!$G$42:$G$43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Симферопольский!$G$44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4CB-4CA7-9684-1260898C959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Симферопольский!$I$42:$I$43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Симферопольский!$I$44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258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4CB-4CA7-9684-1260898C959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Симферопольский!$K$42:$K$43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Симферопольский!$K$44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4CB-4CA7-9684-1260898C959D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Симферопольский!$M$42:$M$43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Симферопольский!$M$44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4CB-4CA7-9684-1260898C959D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Симферопольский!$O$42:$O$43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Симферопольский!$O$44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784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4CB-4CA7-9684-1260898C959D}"/>
                  </c:ext>
                </c:extLst>
              </c15:ser>
            </c15:filteredBarSeries>
          </c:ext>
        </c:extLst>
      </c:barChart>
      <c:catAx>
        <c:axId val="25629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6297600"/>
        <c:crosses val="autoZero"/>
        <c:auto val="1"/>
        <c:lblAlgn val="ctr"/>
        <c:lblOffset val="100"/>
        <c:noMultiLvlLbl val="0"/>
      </c:catAx>
      <c:valAx>
        <c:axId val="25629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62960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математической грамотности, </a:t>
            </a: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9 класс. Советский р-н.</a:t>
            </a:r>
          </a:p>
        </c:rich>
      </c:tx>
      <c:layout>
        <c:manualLayout>
          <c:xMode val="edge"/>
          <c:yMode val="edge"/>
          <c:x val="0.11757415597022974"/>
          <c:y val="2.339181286549707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Советский!$F$1:$F$2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Советский!$F$3</c:f>
              <c:numCache>
                <c:formatCode>0.00%</c:formatCode>
                <c:ptCount val="1"/>
                <c:pt idx="0">
                  <c:v>0.11546840958605664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4A-463D-93E0-13522CB18C6B}"/>
            </c:ext>
          </c:extLst>
        </c:ser>
        <c:ser>
          <c:idx val="3"/>
          <c:order val="1"/>
          <c:tx>
            <c:strRef>
              <c:f>Советский!$H$1:$H$2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Советский!$H$3</c:f>
              <c:numCache>
                <c:formatCode>0.00%</c:formatCode>
                <c:ptCount val="1"/>
                <c:pt idx="0">
                  <c:v>0.1786492374727669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C4A-463D-93E0-13522CB18C6B}"/>
            </c:ext>
          </c:extLst>
        </c:ser>
        <c:ser>
          <c:idx val="5"/>
          <c:order val="2"/>
          <c:tx>
            <c:strRef>
              <c:f>Советский!$J$1:$J$2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Советский!$J$3</c:f>
              <c:numCache>
                <c:formatCode>0.00%</c:formatCode>
                <c:ptCount val="1"/>
                <c:pt idx="0">
                  <c:v>0.35729847494553379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C4A-463D-93E0-13522CB18C6B}"/>
            </c:ext>
          </c:extLst>
        </c:ser>
        <c:ser>
          <c:idx val="7"/>
          <c:order val="3"/>
          <c:tx>
            <c:strRef>
              <c:f>Советский!$L$1:$L$2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Советский!$L$3</c:f>
              <c:numCache>
                <c:formatCode>0.00%</c:formatCode>
                <c:ptCount val="1"/>
                <c:pt idx="0">
                  <c:v>0.22004357298474944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C4A-463D-93E0-13522CB18C6B}"/>
            </c:ext>
          </c:extLst>
        </c:ser>
        <c:ser>
          <c:idx val="9"/>
          <c:order val="4"/>
          <c:tx>
            <c:strRef>
              <c:f>Советский!$N$1:$N$2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Советский!$N$3</c:f>
              <c:numCache>
                <c:formatCode>0.00%</c:formatCode>
                <c:ptCount val="1"/>
                <c:pt idx="0">
                  <c:v>0.12854030501089325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C4A-463D-93E0-13522CB18C6B}"/>
            </c:ext>
          </c:extLst>
        </c:ser>
        <c:ser>
          <c:idx val="11"/>
          <c:order val="5"/>
          <c:tx>
            <c:strRef>
              <c:f>Советский!$P$1:$P$2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Советский!$P$3</c:f>
              <c:numCache>
                <c:formatCode>0.00%</c:formatCode>
                <c:ptCount val="1"/>
                <c:pt idx="0">
                  <c:v>0.70588235294117652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D8-4FEC-BECD-9E4262F68B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6873600"/>
        <c:axId val="25687513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Советский!$E$1:$E$2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Советский!$E$3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53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C4A-463D-93E0-13522CB18C6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Советский!$G$1:$G$2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Советский!$G$3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82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C4A-463D-93E0-13522CB18C6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Советский!$I$1:$I$2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Советский!$I$3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164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C4A-463D-93E0-13522CB18C6B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Советский!$K$1:$K$2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Советский!$K$3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C4A-463D-93E0-13522CB18C6B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Советский!$M$1:$M$2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Советский!$M$3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C4A-463D-93E0-13522CB18C6B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Советский!$O$1:$O$2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Советский!$O$3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03D8-4FEC-BECD-9E4262F68BD5}"/>
                  </c:ext>
                </c:extLst>
              </c15:ser>
            </c15:filteredBarSeries>
          </c:ext>
        </c:extLst>
      </c:barChart>
      <c:catAx>
        <c:axId val="2568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6875136"/>
        <c:crosses val="autoZero"/>
        <c:auto val="1"/>
        <c:lblAlgn val="ctr"/>
        <c:lblOffset val="100"/>
        <c:noMultiLvlLbl val="0"/>
      </c:catAx>
      <c:valAx>
        <c:axId val="2568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68736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читательской грамотности, 8 класс. </a:t>
            </a: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Советский р-н.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Советский!$F$20:$F$21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Советский!$F$22</c:f>
              <c:numCache>
                <c:formatCode>0.00%</c:formatCode>
                <c:ptCount val="1"/>
                <c:pt idx="0">
                  <c:v>0.11647727272727272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81D-45F7-8427-ADDF7F58A485}"/>
            </c:ext>
          </c:extLst>
        </c:ser>
        <c:ser>
          <c:idx val="3"/>
          <c:order val="1"/>
          <c:tx>
            <c:strRef>
              <c:f>Советский!$H$20:$H$21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Советский!$H$22</c:f>
              <c:numCache>
                <c:formatCode>0.00%</c:formatCode>
                <c:ptCount val="1"/>
                <c:pt idx="0">
                  <c:v>0.25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81D-45F7-8427-ADDF7F58A485}"/>
            </c:ext>
          </c:extLst>
        </c:ser>
        <c:ser>
          <c:idx val="5"/>
          <c:order val="2"/>
          <c:tx>
            <c:strRef>
              <c:f>Советский!$J$20:$J$21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Советский!$J$22</c:f>
              <c:numCache>
                <c:formatCode>0.00%</c:formatCode>
                <c:ptCount val="1"/>
                <c:pt idx="0">
                  <c:v>0.15625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81D-45F7-8427-ADDF7F58A485}"/>
            </c:ext>
          </c:extLst>
        </c:ser>
        <c:ser>
          <c:idx val="7"/>
          <c:order val="3"/>
          <c:tx>
            <c:strRef>
              <c:f>Советский!$L$20:$L$21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Советский!$L$22</c:f>
              <c:numCache>
                <c:formatCode>0.00%</c:formatCode>
                <c:ptCount val="1"/>
                <c:pt idx="0">
                  <c:v>0.21875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81D-45F7-8427-ADDF7F58A485}"/>
            </c:ext>
          </c:extLst>
        </c:ser>
        <c:ser>
          <c:idx val="9"/>
          <c:order val="4"/>
          <c:tx>
            <c:strRef>
              <c:f>Советский!$N$20:$N$21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Советский!$N$22</c:f>
              <c:numCache>
                <c:formatCode>0.00%</c:formatCode>
                <c:ptCount val="1"/>
                <c:pt idx="0">
                  <c:v>0.25852272727272729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81D-45F7-8427-ADDF7F58A485}"/>
            </c:ext>
          </c:extLst>
        </c:ser>
        <c:ser>
          <c:idx val="11"/>
          <c:order val="5"/>
          <c:tx>
            <c:strRef>
              <c:f>Советский!$P$20:$P$21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Советский!$P$22</c:f>
              <c:numCache>
                <c:formatCode>0.00%</c:formatCode>
                <c:ptCount val="1"/>
                <c:pt idx="0">
                  <c:v>0.63352272727272729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F81D-45F7-8427-ADDF7F58A4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6959232"/>
        <c:axId val="25696076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Советский!$E$20:$E$21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Советский!$E$22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81D-45F7-8427-ADDF7F58A48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Советский!$G$20:$G$21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Советский!$G$22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81D-45F7-8427-ADDF7F58A48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Советский!$I$20:$I$21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Советский!$I$22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81D-45F7-8427-ADDF7F58A48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Советский!$K$20:$K$21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Советский!$K$22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77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81D-45F7-8427-ADDF7F58A48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Советский!$M$20:$M$21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Советский!$M$22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81D-45F7-8427-ADDF7F58A485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Советский!$O$20:$O$21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Советский!$O$22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81D-45F7-8427-ADDF7F58A485}"/>
                  </c:ext>
                </c:extLst>
              </c15:ser>
            </c15:filteredBarSeries>
          </c:ext>
        </c:extLst>
      </c:barChart>
      <c:catAx>
        <c:axId val="25695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6960768"/>
        <c:crosses val="autoZero"/>
        <c:auto val="1"/>
        <c:lblAlgn val="ctr"/>
        <c:lblOffset val="100"/>
        <c:noMultiLvlLbl val="0"/>
      </c:catAx>
      <c:valAx>
        <c:axId val="25696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69592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математической грамотности, </a:t>
            </a: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9 класс. Черноморский р-н.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Черноморский!$F$1:$F$2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Черноморский!$F$3</c:f>
              <c:numCache>
                <c:formatCode>0.00%</c:formatCode>
                <c:ptCount val="1"/>
                <c:pt idx="0">
                  <c:v>8.5106382978723402E-2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AC8-44FB-865D-BC85618977DE}"/>
            </c:ext>
          </c:extLst>
        </c:ser>
        <c:ser>
          <c:idx val="3"/>
          <c:order val="1"/>
          <c:tx>
            <c:strRef>
              <c:f>Черноморский!$H$1:$H$2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Черноморский!$H$3</c:f>
              <c:numCache>
                <c:formatCode>0.00%</c:formatCode>
                <c:ptCount val="1"/>
                <c:pt idx="0">
                  <c:v>0.13191489361702127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AC8-44FB-865D-BC85618977DE}"/>
            </c:ext>
          </c:extLst>
        </c:ser>
        <c:ser>
          <c:idx val="5"/>
          <c:order val="2"/>
          <c:tx>
            <c:strRef>
              <c:f>Черноморский!$J$1:$J$2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Черноморский!$J$3</c:f>
              <c:numCache>
                <c:formatCode>0.00%</c:formatCode>
                <c:ptCount val="1"/>
                <c:pt idx="0">
                  <c:v>0.43829787234042555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AC8-44FB-865D-BC85618977DE}"/>
            </c:ext>
          </c:extLst>
        </c:ser>
        <c:ser>
          <c:idx val="7"/>
          <c:order val="3"/>
          <c:tx>
            <c:strRef>
              <c:f>Черноморский!$L$1:$L$2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Черноморский!$L$3</c:f>
              <c:numCache>
                <c:formatCode>0.00%</c:formatCode>
                <c:ptCount val="1"/>
                <c:pt idx="0">
                  <c:v>0.17872340425531916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AC8-44FB-865D-BC85618977DE}"/>
            </c:ext>
          </c:extLst>
        </c:ser>
        <c:ser>
          <c:idx val="9"/>
          <c:order val="4"/>
          <c:tx>
            <c:strRef>
              <c:f>Черноморский!$N$1:$N$2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Черноморский!$N$3</c:f>
              <c:numCache>
                <c:formatCode>0.00%</c:formatCode>
                <c:ptCount val="1"/>
                <c:pt idx="0">
                  <c:v>0.16595744680851063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AC8-44FB-865D-BC85618977DE}"/>
            </c:ext>
          </c:extLst>
        </c:ser>
        <c:ser>
          <c:idx val="11"/>
          <c:order val="5"/>
          <c:tx>
            <c:strRef>
              <c:f>Черноморский!$P$1:$P$2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Черноморский!$P$3</c:f>
              <c:numCache>
                <c:formatCode>0.00%</c:formatCode>
                <c:ptCount val="1"/>
                <c:pt idx="0">
                  <c:v>0.78297872340425534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2C-4247-BA93-50D83E9C38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6676608"/>
        <c:axId val="25667814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Черноморский!$E$1:$E$2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Черноморский!$E$3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AC8-44FB-865D-BC85618977D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Черноморский!$G$1:$G$2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Черноморский!$G$3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AC8-44FB-865D-BC85618977D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Черноморский!$I$1:$I$2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Черноморский!$I$3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AC8-44FB-865D-BC85618977D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Черноморский!$K$1:$K$2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Черноморский!$K$3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AC8-44FB-865D-BC85618977D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Черноморский!$M$1:$M$2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Черноморский!$M$3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AC8-44FB-865D-BC85618977DE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Черноморский!$O$1:$O$2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Черноморский!$O$3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262C-4247-BA93-50D83E9C381B}"/>
                  </c:ext>
                </c:extLst>
              </c15:ser>
            </c15:filteredBarSeries>
          </c:ext>
        </c:extLst>
      </c:barChart>
      <c:catAx>
        <c:axId val="25667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6678144"/>
        <c:crosses val="autoZero"/>
        <c:auto val="1"/>
        <c:lblAlgn val="ctr"/>
        <c:lblOffset val="100"/>
        <c:noMultiLvlLbl val="0"/>
      </c:catAx>
      <c:valAx>
        <c:axId val="25667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6676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читательской грамотности, 8 класс. Черноморский р-н.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Черноморский!$F$16:$F$17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Черноморский!$F$18</c:f>
              <c:numCache>
                <c:formatCode>0.00%</c:formatCode>
                <c:ptCount val="1"/>
                <c:pt idx="0">
                  <c:v>0.15073529411764705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57-4312-85EB-5C70E78C0E72}"/>
            </c:ext>
          </c:extLst>
        </c:ser>
        <c:ser>
          <c:idx val="3"/>
          <c:order val="1"/>
          <c:tx>
            <c:strRef>
              <c:f>Черноморский!$H$16:$H$17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Черноморский!$H$18</c:f>
              <c:numCache>
                <c:formatCode>0.00%</c:formatCode>
                <c:ptCount val="1"/>
                <c:pt idx="0">
                  <c:v>0.22794117647058823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C57-4312-85EB-5C70E78C0E72}"/>
            </c:ext>
          </c:extLst>
        </c:ser>
        <c:ser>
          <c:idx val="5"/>
          <c:order val="2"/>
          <c:tx>
            <c:strRef>
              <c:f>Черноморский!$J$16:$J$17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Черноморский!$J$18</c:f>
              <c:numCache>
                <c:formatCode>0.00%</c:formatCode>
                <c:ptCount val="1"/>
                <c:pt idx="0">
                  <c:v>0.12867647058823528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C57-4312-85EB-5C70E78C0E72}"/>
            </c:ext>
          </c:extLst>
        </c:ser>
        <c:ser>
          <c:idx val="7"/>
          <c:order val="3"/>
          <c:tx>
            <c:strRef>
              <c:f>Черноморский!$L$16:$L$17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Черноморский!$L$18</c:f>
              <c:numCache>
                <c:formatCode>0.00%</c:formatCode>
                <c:ptCount val="1"/>
                <c:pt idx="0">
                  <c:v>0.18014705882352941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C57-4312-85EB-5C70E78C0E72}"/>
            </c:ext>
          </c:extLst>
        </c:ser>
        <c:ser>
          <c:idx val="9"/>
          <c:order val="4"/>
          <c:tx>
            <c:strRef>
              <c:f>Черноморский!$N$16:$N$17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Черноморский!$N$18</c:f>
              <c:numCache>
                <c:formatCode>0.00%</c:formatCode>
                <c:ptCount val="1"/>
                <c:pt idx="0">
                  <c:v>0.3125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C57-4312-85EB-5C70E78C0E72}"/>
            </c:ext>
          </c:extLst>
        </c:ser>
        <c:ser>
          <c:idx val="11"/>
          <c:order val="5"/>
          <c:tx>
            <c:strRef>
              <c:f>Черноморский!$P$16:$P$17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Черноморский!$P$18</c:f>
              <c:numCache>
                <c:formatCode>0.00%</c:formatCode>
                <c:ptCount val="1"/>
                <c:pt idx="0">
                  <c:v>0.62132352941176472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8C57-4312-85EB-5C70E78C0E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6831872"/>
        <c:axId val="25683340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Черноморский!$E$16:$E$17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Черноморский!$E$18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C57-4312-85EB-5C70E78C0E7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Черноморский!$G$16:$G$17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Черноморский!$G$18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C57-4312-85EB-5C70E78C0E72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Черноморский!$I$16:$I$17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Черноморский!$I$18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C57-4312-85EB-5C70E78C0E72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Черноморский!$K$16:$K$17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Черноморский!$K$18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C57-4312-85EB-5C70E78C0E72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Черноморский!$M$16:$M$17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Черноморский!$M$18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C57-4312-85EB-5C70E78C0E72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Черноморский!$O$16:$O$17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Черноморский!$O$18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C57-4312-85EB-5C70E78C0E72}"/>
                  </c:ext>
                </c:extLst>
              </c15:ser>
            </c15:filteredBarSeries>
          </c:ext>
        </c:extLst>
      </c:barChart>
      <c:catAx>
        <c:axId val="25683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6833408"/>
        <c:crosses val="autoZero"/>
        <c:auto val="1"/>
        <c:lblAlgn val="ctr"/>
        <c:lblOffset val="100"/>
        <c:noMultiLvlLbl val="0"/>
      </c:catAx>
      <c:valAx>
        <c:axId val="25683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68318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математической грамотности, 9 класс. г. Джанкой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'г. Джанкой'!$F$1:$F$2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Джанкой'!$F$3</c:f>
              <c:numCache>
                <c:formatCode>0.00%</c:formatCode>
                <c:ptCount val="1"/>
                <c:pt idx="0">
                  <c:v>7.7777777777777779E-2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BC3-45CF-AC16-6A7522EB7930}"/>
            </c:ext>
          </c:extLst>
        </c:ser>
        <c:ser>
          <c:idx val="3"/>
          <c:order val="1"/>
          <c:tx>
            <c:strRef>
              <c:f>'г. Джанкой'!$H$1:$H$2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Джанкой'!$H$3</c:f>
              <c:numCache>
                <c:formatCode>0.00%</c:formatCode>
                <c:ptCount val="1"/>
                <c:pt idx="0">
                  <c:v>0.12777777777777777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BC3-45CF-AC16-6A7522EB7930}"/>
            </c:ext>
          </c:extLst>
        </c:ser>
        <c:ser>
          <c:idx val="5"/>
          <c:order val="2"/>
          <c:tx>
            <c:strRef>
              <c:f>'г. Джанкой'!$J$1:$J$2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Джанкой'!$J$3</c:f>
              <c:numCache>
                <c:formatCode>0.00%</c:formatCode>
                <c:ptCount val="1"/>
                <c:pt idx="0">
                  <c:v>0.24444444444444444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BC3-45CF-AC16-6A7522EB7930}"/>
            </c:ext>
          </c:extLst>
        </c:ser>
        <c:ser>
          <c:idx val="7"/>
          <c:order val="3"/>
          <c:tx>
            <c:strRef>
              <c:f>'г. Джанкой'!$L$1:$L$2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Джанкой'!$L$3</c:f>
              <c:numCache>
                <c:formatCode>0.00%</c:formatCode>
                <c:ptCount val="1"/>
                <c:pt idx="0">
                  <c:v>0.24444444444444444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BC3-45CF-AC16-6A7522EB7930}"/>
            </c:ext>
          </c:extLst>
        </c:ser>
        <c:ser>
          <c:idx val="9"/>
          <c:order val="4"/>
          <c:tx>
            <c:strRef>
              <c:f>'г. Джанкой'!$N$1:$N$2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Джанкой'!$N$3</c:f>
              <c:numCache>
                <c:formatCode>0.00%</c:formatCode>
                <c:ptCount val="1"/>
                <c:pt idx="0">
                  <c:v>0.34444444444444444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DBC3-45CF-AC16-6A7522EB7930}"/>
            </c:ext>
          </c:extLst>
        </c:ser>
        <c:ser>
          <c:idx val="11"/>
          <c:order val="5"/>
          <c:tx>
            <c:strRef>
              <c:f>'г. Джанкой'!$P$1:$P$2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Джанкой'!$P$3</c:f>
              <c:numCache>
                <c:formatCode>0.00%</c:formatCode>
                <c:ptCount val="1"/>
                <c:pt idx="0">
                  <c:v>0.83333333333333337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1C1-44AC-B96E-6FDE4B33FD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8412416"/>
        <c:axId val="24843468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'г. Джанкой'!$E$1:$E$2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'г. Джанкой'!$E$3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BC3-45CF-AC16-6A7522EB793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Джанкой'!$G$1:$G$2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Джанкой'!$G$3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BC3-45CF-AC16-6A7522EB793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Джанкой'!$I$1:$I$2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Джанкой'!$I$3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BC3-45CF-AC16-6A7522EB793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Джанкой'!$K$1:$K$2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Джанкой'!$K$3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BC3-45CF-AC16-6A7522EB7930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Джанкой'!$M$1:$M$2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Джанкой'!$M$3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BC3-45CF-AC16-6A7522EB7930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Джанкой'!$O$1:$O$2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Джанкой'!$O$3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51C1-44AC-B96E-6FDE4B33FDC2}"/>
                  </c:ext>
                </c:extLst>
              </c15:ser>
            </c15:filteredBarSeries>
          </c:ext>
        </c:extLst>
      </c:barChart>
      <c:catAx>
        <c:axId val="24841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8434688"/>
        <c:crosses val="autoZero"/>
        <c:auto val="1"/>
        <c:lblAlgn val="ctr"/>
        <c:lblOffset val="100"/>
        <c:noMultiLvlLbl val="0"/>
      </c:catAx>
      <c:valAx>
        <c:axId val="24843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84124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читательской грамотности, 8 класс. г.Джанкой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'г. Джанкой'!$F$13:$F$14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Джанкой'!$F$15</c:f>
              <c:numCache>
                <c:formatCode>0.00%</c:formatCode>
                <c:ptCount val="1"/>
                <c:pt idx="0">
                  <c:v>0.10377358490566038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01-4568-97A2-79C943950990}"/>
            </c:ext>
          </c:extLst>
        </c:ser>
        <c:ser>
          <c:idx val="3"/>
          <c:order val="1"/>
          <c:tx>
            <c:strRef>
              <c:f>'г. Джанкой'!$H$13:$H$14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Джанкой'!$H$15</c:f>
              <c:numCache>
                <c:formatCode>0.00%</c:formatCode>
                <c:ptCount val="1"/>
                <c:pt idx="0">
                  <c:v>0.28930817610062892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701-4568-97A2-79C943950990}"/>
            </c:ext>
          </c:extLst>
        </c:ser>
        <c:ser>
          <c:idx val="5"/>
          <c:order val="2"/>
          <c:tx>
            <c:strRef>
              <c:f>'г. Джанкой'!$J$13:$J$14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Джанкой'!$J$15</c:f>
              <c:numCache>
                <c:formatCode>0.00%</c:formatCode>
                <c:ptCount val="1"/>
                <c:pt idx="0">
                  <c:v>0.11949685534591195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701-4568-97A2-79C943950990}"/>
            </c:ext>
          </c:extLst>
        </c:ser>
        <c:ser>
          <c:idx val="7"/>
          <c:order val="3"/>
          <c:tx>
            <c:strRef>
              <c:f>'г. Джанкой'!$L$13:$L$14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Джанкой'!$L$15</c:f>
              <c:numCache>
                <c:formatCode>0.00%</c:formatCode>
                <c:ptCount val="1"/>
                <c:pt idx="0">
                  <c:v>0.23584905660377359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701-4568-97A2-79C943950990}"/>
            </c:ext>
          </c:extLst>
        </c:ser>
        <c:ser>
          <c:idx val="9"/>
          <c:order val="4"/>
          <c:tx>
            <c:strRef>
              <c:f>'г. Джанкой'!$N$13:$N$14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Джанкой'!$N$15</c:f>
              <c:numCache>
                <c:formatCode>0.00%</c:formatCode>
                <c:ptCount val="1"/>
                <c:pt idx="0">
                  <c:v>0.25157232704402516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D701-4568-97A2-79C943950990}"/>
            </c:ext>
          </c:extLst>
        </c:ser>
        <c:ser>
          <c:idx val="11"/>
          <c:order val="5"/>
          <c:tx>
            <c:strRef>
              <c:f>'г. Джанкой'!$P$13:$P$14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'г. Джанкой'!$P$15</c:f>
              <c:numCache>
                <c:formatCode>0.00%</c:formatCode>
                <c:ptCount val="1"/>
                <c:pt idx="0">
                  <c:v>0.60691823899371067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F47-4CEB-84D4-F68177869E0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051008"/>
        <c:axId val="24905254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'г. Джанкой'!$E$13:$E$14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'г. Джанкой'!$E$15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701-4568-97A2-79C94395099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Джанкой'!$G$13:$G$14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Джанкой'!$G$15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92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701-4568-97A2-79C94395099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Джанкой'!$I$13:$I$14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Джанкой'!$I$15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701-4568-97A2-79C94395099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Джанкой'!$K$13:$K$14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Джанкой'!$K$15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701-4568-97A2-79C943950990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Джанкой'!$M$13:$M$14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Джанкой'!$M$15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701-4568-97A2-79C943950990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Джанкой'!$O$13:$O$14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'г. Джанкой'!$O$15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F47-4CEB-84D4-F68177869E0C}"/>
                  </c:ext>
                </c:extLst>
              </c15:ser>
            </c15:filteredBarSeries>
          </c:ext>
        </c:extLst>
      </c:barChart>
      <c:catAx>
        <c:axId val="24905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9052544"/>
        <c:crosses val="autoZero"/>
        <c:auto val="1"/>
        <c:lblAlgn val="ctr"/>
        <c:lblOffset val="100"/>
        <c:noMultiLvlLbl val="0"/>
      </c:catAx>
      <c:valAx>
        <c:axId val="24905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90510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математической грамотности, 9 класс. г. Евпатория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Евпатория!$F$1:$F$2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Евпатория!$F$3</c:f>
              <c:numCache>
                <c:formatCode>0.00%</c:formatCode>
                <c:ptCount val="1"/>
                <c:pt idx="0">
                  <c:v>4.7348484848484848E-2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CD2-4534-A583-B180822A335B}"/>
            </c:ext>
          </c:extLst>
        </c:ser>
        <c:ser>
          <c:idx val="3"/>
          <c:order val="1"/>
          <c:tx>
            <c:strRef>
              <c:f>Евпатория!$H$1:$H$2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Евпатория!$H$3</c:f>
              <c:numCache>
                <c:formatCode>0.00%</c:formatCode>
                <c:ptCount val="1"/>
                <c:pt idx="0">
                  <c:v>0.14962121212121213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CD2-4534-A583-B180822A335B}"/>
            </c:ext>
          </c:extLst>
        </c:ser>
        <c:ser>
          <c:idx val="5"/>
          <c:order val="2"/>
          <c:tx>
            <c:strRef>
              <c:f>Евпатория!$J$1:$J$2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Евпатория!$J$3</c:f>
              <c:numCache>
                <c:formatCode>0.00%</c:formatCode>
                <c:ptCount val="1"/>
                <c:pt idx="0">
                  <c:v>0.28219696969696972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CD2-4534-A583-B180822A335B}"/>
            </c:ext>
          </c:extLst>
        </c:ser>
        <c:ser>
          <c:idx val="7"/>
          <c:order val="3"/>
          <c:tx>
            <c:strRef>
              <c:f>Евпатория!$L$1:$L$2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Евпатория!$L$3</c:f>
              <c:numCache>
                <c:formatCode>0.00%</c:formatCode>
                <c:ptCount val="1"/>
                <c:pt idx="0">
                  <c:v>0.28409090909090912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CD2-4534-A583-B180822A335B}"/>
            </c:ext>
          </c:extLst>
        </c:ser>
        <c:ser>
          <c:idx val="9"/>
          <c:order val="4"/>
          <c:tx>
            <c:strRef>
              <c:f>Евпатория!$N$1:$N$2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Евпатория!$N$3</c:f>
              <c:numCache>
                <c:formatCode>0.00%</c:formatCode>
                <c:ptCount val="1"/>
                <c:pt idx="0">
                  <c:v>0.23674242424242425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CD2-4534-A583-B180822A335B}"/>
            </c:ext>
          </c:extLst>
        </c:ser>
        <c:ser>
          <c:idx val="11"/>
          <c:order val="5"/>
          <c:tx>
            <c:strRef>
              <c:f>Евпатория!$P$1:$P$2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Евпатория!$P$3</c:f>
              <c:numCache>
                <c:formatCode>0.00%</c:formatCode>
                <c:ptCount val="1"/>
                <c:pt idx="0">
                  <c:v>0.80303030303030298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81-4457-9977-E97535FFF2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8870784"/>
        <c:axId val="24887232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Евпатория!$E$1:$E$2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Евпатория!$E$3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CD2-4534-A583-B180822A335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Евпатория!$G$1:$G$2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Евпатория!$G$3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79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CD2-4534-A583-B180822A335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Евпатория!$I$1:$I$2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Евпатория!$I$3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149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CD2-4534-A583-B180822A335B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Евпатория!$K$1:$K$2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Евпатория!$K$3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CD2-4534-A583-B180822A335B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Евпатория!$M$1:$M$2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Евпатория!$M$3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CD2-4534-A583-B180822A335B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Евпатория!$O$1:$O$2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layout/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Евпатория!$O$3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881-4457-9977-E97535FFF259}"/>
                  </c:ext>
                </c:extLst>
              </c15:ser>
            </c15:filteredBarSeries>
          </c:ext>
        </c:extLst>
      </c:barChart>
      <c:catAx>
        <c:axId val="24887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8872320"/>
        <c:crosses val="autoZero"/>
        <c:auto val="1"/>
        <c:lblAlgn val="ctr"/>
        <c:lblOffset val="100"/>
        <c:noMultiLvlLbl val="0"/>
      </c:catAx>
      <c:valAx>
        <c:axId val="24887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88707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читательской грамотности, 8 класс. г.Евпатория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Евпатория!$F$8:$F$9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Евпатория!$F$10</c:f>
              <c:numCache>
                <c:formatCode>0.00%</c:formatCode>
                <c:ptCount val="1"/>
                <c:pt idx="0">
                  <c:v>0.10535117056856187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187-4688-AE3B-CA6B3A819221}"/>
            </c:ext>
          </c:extLst>
        </c:ser>
        <c:ser>
          <c:idx val="3"/>
          <c:order val="1"/>
          <c:tx>
            <c:strRef>
              <c:f>Евпатория!$H$8:$H$9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Евпатория!$H$10</c:f>
              <c:numCache>
                <c:formatCode>0.00%</c:formatCode>
                <c:ptCount val="1"/>
                <c:pt idx="0">
                  <c:v>0.25585284280936454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187-4688-AE3B-CA6B3A819221}"/>
            </c:ext>
          </c:extLst>
        </c:ser>
        <c:ser>
          <c:idx val="5"/>
          <c:order val="2"/>
          <c:tx>
            <c:strRef>
              <c:f>Евпатория!$J$8:$J$9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Евпатория!$J$10</c:f>
              <c:numCache>
                <c:formatCode>0.00%</c:formatCode>
                <c:ptCount val="1"/>
                <c:pt idx="0">
                  <c:v>0.17224080267558528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187-4688-AE3B-CA6B3A819221}"/>
            </c:ext>
          </c:extLst>
        </c:ser>
        <c:ser>
          <c:idx val="7"/>
          <c:order val="3"/>
          <c:tx>
            <c:strRef>
              <c:f>Евпатория!$L$8:$L$9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Евпатория!$L$10</c:f>
              <c:numCache>
                <c:formatCode>0.00%</c:formatCode>
                <c:ptCount val="1"/>
                <c:pt idx="0">
                  <c:v>0.26254180602006688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187-4688-AE3B-CA6B3A819221}"/>
            </c:ext>
          </c:extLst>
        </c:ser>
        <c:ser>
          <c:idx val="9"/>
          <c:order val="4"/>
          <c:tx>
            <c:strRef>
              <c:f>Евпатория!$N$8:$N$9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Евпатория!$N$10</c:f>
              <c:numCache>
                <c:formatCode>0.00%</c:formatCode>
                <c:ptCount val="1"/>
                <c:pt idx="0">
                  <c:v>0.20401337792642141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187-4688-AE3B-CA6B3A819221}"/>
            </c:ext>
          </c:extLst>
        </c:ser>
        <c:ser>
          <c:idx val="11"/>
          <c:order val="5"/>
          <c:tx>
            <c:strRef>
              <c:f>Евпатория!$P$8:$P$9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Евпатория!$P$10</c:f>
              <c:numCache>
                <c:formatCode>0.00%</c:formatCode>
                <c:ptCount val="1"/>
                <c:pt idx="0">
                  <c:v>0.6387959866220736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FF-4A1C-B73B-D806464002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439744"/>
        <c:axId val="24944128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Евпатория!$E$8:$E$9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Евпатория!$E$10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63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187-4688-AE3B-CA6B3A81922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Евпатория!$G$8:$G$9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Евпатория!$G$10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187-4688-AE3B-CA6B3A81922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Евпатория!$I$8:$I$9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Евпатория!$I$10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187-4688-AE3B-CA6B3A81922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Евпатория!$K$8:$K$9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Евпатория!$K$10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187-4688-AE3B-CA6B3A81922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Евпатория!$M$8:$M$9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Евпатория!$M$10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187-4688-AE3B-CA6B3A819221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Евпатория!$O$8:$O$9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Евпатория!$O$10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382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F9FF-4A1C-B73B-D8064640025A}"/>
                  </c:ext>
                </c:extLst>
              </c15:ser>
            </c15:filteredBarSeries>
          </c:ext>
        </c:extLst>
      </c:barChart>
      <c:catAx>
        <c:axId val="24943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9441280"/>
        <c:crosses val="autoZero"/>
        <c:auto val="1"/>
        <c:lblAlgn val="ctr"/>
        <c:lblOffset val="100"/>
        <c:noMultiLvlLbl val="0"/>
      </c:catAx>
      <c:valAx>
        <c:axId val="24944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94397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Уровень математической грамотности, 9 класс. г. Керчь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Керчь!$F$1:$F$2</c:f>
              <c:strCache>
                <c:ptCount val="1"/>
                <c:pt idx="0">
                  <c:v>Недостаточный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Керчь!$F$3</c:f>
              <c:numCache>
                <c:formatCode>0.00%</c:formatCode>
                <c:ptCount val="1"/>
                <c:pt idx="0">
                  <c:v>7.3359073359073365E-2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713-4EEC-B8AE-B50F25BD1960}"/>
            </c:ext>
          </c:extLst>
        </c:ser>
        <c:ser>
          <c:idx val="3"/>
          <c:order val="1"/>
          <c:tx>
            <c:strRef>
              <c:f>Керчь!$H$1:$H$2</c:f>
              <c:strCache>
                <c:ptCount val="1"/>
                <c:pt idx="0">
                  <c:v>Низкий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Керчь!$H$3</c:f>
              <c:numCache>
                <c:formatCode>0.00%</c:formatCode>
                <c:ptCount val="1"/>
                <c:pt idx="0">
                  <c:v>0.13320463320463322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713-4EEC-B8AE-B50F25BD1960}"/>
            </c:ext>
          </c:extLst>
        </c:ser>
        <c:ser>
          <c:idx val="5"/>
          <c:order val="2"/>
          <c:tx>
            <c:strRef>
              <c:f>Керчь!$J$1:$J$2</c:f>
              <c:strCache>
                <c:ptCount val="1"/>
                <c:pt idx="0">
                  <c:v>Средний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Керчь!$J$3</c:f>
              <c:numCache>
                <c:formatCode>0.00%</c:formatCode>
                <c:ptCount val="1"/>
                <c:pt idx="0">
                  <c:v>0.22972972972972974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713-4EEC-B8AE-B50F25BD1960}"/>
            </c:ext>
          </c:extLst>
        </c:ser>
        <c:ser>
          <c:idx val="7"/>
          <c:order val="3"/>
          <c:tx>
            <c:strRef>
              <c:f>Керчь!$L$1:$L$2</c:f>
              <c:strCache>
                <c:ptCount val="1"/>
                <c:pt idx="0">
                  <c:v>Повышенный 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Керчь!$L$3</c:f>
              <c:numCache>
                <c:formatCode>0.00%</c:formatCode>
                <c:ptCount val="1"/>
                <c:pt idx="0">
                  <c:v>0.25675675675675674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713-4EEC-B8AE-B50F25BD1960}"/>
            </c:ext>
          </c:extLst>
        </c:ser>
        <c:ser>
          <c:idx val="9"/>
          <c:order val="4"/>
          <c:tx>
            <c:strRef>
              <c:f>Керчь!$N$1:$N$2</c:f>
              <c:strCache>
                <c:ptCount val="1"/>
                <c:pt idx="0">
                  <c:v>Высокий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Керчь!$N$3</c:f>
              <c:numCache>
                <c:formatCode>0.00%</c:formatCode>
                <c:ptCount val="1"/>
                <c:pt idx="0">
                  <c:v>0.30694980694980695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6713-4EEC-B8AE-B50F25BD1960}"/>
            </c:ext>
          </c:extLst>
        </c:ser>
        <c:ser>
          <c:idx val="11"/>
          <c:order val="5"/>
          <c:tx>
            <c:strRef>
              <c:f>Керчь!$P$1:$P$2</c:f>
              <c:strCache>
                <c:ptCount val="1"/>
                <c:pt idx="0">
                  <c:v>качество образования %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Керчь!$P$3</c:f>
              <c:numCache>
                <c:formatCode>0.00%</c:formatCode>
                <c:ptCount val="1"/>
                <c:pt idx="0">
                  <c:v>0.79343629343629341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429-4958-B1FF-387EFACD6F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599488"/>
        <c:axId val="24960102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Керчь!$E$1:$E$2</c15:sqref>
                        </c15:formulaRef>
                      </c:ext>
                    </c:extLst>
                    <c:strCache>
                      <c:ptCount val="2"/>
                      <c:pt idx="0">
                        <c:v>Недостаточный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Керчь!$E$3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713-4EEC-B8AE-B50F25BD196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Керчь!$G$1:$G$2</c15:sqref>
                        </c15:formulaRef>
                      </c:ext>
                    </c:extLst>
                    <c:strCache>
                      <c:ptCount val="2"/>
                      <c:pt idx="0">
                        <c:v>Низкий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Керчь!$G$3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713-4EEC-B8AE-B50F25BD196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Керчь!$I$1:$I$2</c15:sqref>
                        </c15:formulaRef>
                      </c:ext>
                    </c:extLst>
                    <c:strCache>
                      <c:ptCount val="2"/>
                      <c:pt idx="0">
                        <c:v>Средний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Керчь!$I$3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713-4EEC-B8AE-B50F25BD196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Керчь!$K$1:$K$2</c15:sqref>
                        </c15:formulaRef>
                      </c:ext>
                    </c:extLst>
                    <c:strCache>
                      <c:ptCount val="2"/>
                      <c:pt idx="0">
                        <c:v>Повышенный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Керчь!$K$3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713-4EEC-B8AE-B50F25BD1960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Керчь!$M$1:$M$2</c15:sqref>
                        </c15:formulaRef>
                      </c:ext>
                    </c:extLst>
                    <c:strCache>
                      <c:ptCount val="2"/>
                      <c:pt idx="0">
                        <c:v>Высокий</c:v>
                      </c:pt>
                      <c:pt idx="1">
                        <c:v>Количество проверенных учителями работ обучающихся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Керчь!$M$3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713-4EEC-B8AE-B50F25BD1960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Керчь!$O$1:$O$2</c15:sqref>
                        </c15:formulaRef>
                      </c:ext>
                    </c:extLst>
                    <c:strCache>
                      <c:ptCount val="2"/>
                      <c:pt idx="0">
                        <c:v>качество образования</c:v>
                      </c:pt>
                      <c:pt idx="1">
                        <c:v>Сумма средний, повышенный и высокий уровни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Керчь!$O$3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B429-4958-B1FF-387EFACD6FFB}"/>
                  </c:ext>
                </c:extLst>
              </c15:ser>
            </c15:filteredBarSeries>
          </c:ext>
        </c:extLst>
      </c:barChart>
      <c:catAx>
        <c:axId val="24959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9601024"/>
        <c:crosses val="autoZero"/>
        <c:auto val="1"/>
        <c:lblAlgn val="ctr"/>
        <c:lblOffset val="100"/>
        <c:noMultiLvlLbl val="0"/>
      </c:catAx>
      <c:valAx>
        <c:axId val="24960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95994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99060</xdr:colOff>
      <xdr:row>0</xdr:row>
      <xdr:rowOff>68580</xdr:rowOff>
    </xdr:from>
    <xdr:to>
      <xdr:col>25</xdr:col>
      <xdr:colOff>472440</xdr:colOff>
      <xdr:row>4</xdr:row>
      <xdr:rowOff>167640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182880</xdr:colOff>
      <xdr:row>5</xdr:row>
      <xdr:rowOff>22860</xdr:rowOff>
    </xdr:from>
    <xdr:to>
      <xdr:col>25</xdr:col>
      <xdr:colOff>502920</xdr:colOff>
      <xdr:row>20</xdr:row>
      <xdr:rowOff>106680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68580</xdr:colOff>
      <xdr:row>0</xdr:row>
      <xdr:rowOff>91440</xdr:rowOff>
    </xdr:from>
    <xdr:to>
      <xdr:col>24</xdr:col>
      <xdr:colOff>251460</xdr:colOff>
      <xdr:row>4</xdr:row>
      <xdr:rowOff>91440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53340</xdr:colOff>
      <xdr:row>5</xdr:row>
      <xdr:rowOff>11430</xdr:rowOff>
    </xdr:from>
    <xdr:to>
      <xdr:col>24</xdr:col>
      <xdr:colOff>220980</xdr:colOff>
      <xdr:row>21</xdr:row>
      <xdr:rowOff>68580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175260</xdr:colOff>
      <xdr:row>0</xdr:row>
      <xdr:rowOff>3810</xdr:rowOff>
    </xdr:from>
    <xdr:to>
      <xdr:col>23</xdr:col>
      <xdr:colOff>480060</xdr:colOff>
      <xdr:row>2</xdr:row>
      <xdr:rowOff>3810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129540</xdr:colOff>
      <xdr:row>3</xdr:row>
      <xdr:rowOff>57150</xdr:rowOff>
    </xdr:from>
    <xdr:to>
      <xdr:col>23</xdr:col>
      <xdr:colOff>434340</xdr:colOff>
      <xdr:row>17</xdr:row>
      <xdr:rowOff>26670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312420</xdr:colOff>
      <xdr:row>0</xdr:row>
      <xdr:rowOff>0</xdr:rowOff>
    </xdr:from>
    <xdr:to>
      <xdr:col>26</xdr:col>
      <xdr:colOff>274320</xdr:colOff>
      <xdr:row>4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236220</xdr:colOff>
      <xdr:row>4</xdr:row>
      <xdr:rowOff>163830</xdr:rowOff>
    </xdr:from>
    <xdr:to>
      <xdr:col>26</xdr:col>
      <xdr:colOff>175260</xdr:colOff>
      <xdr:row>21</xdr:row>
      <xdr:rowOff>83820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281940</xdr:colOff>
      <xdr:row>0</xdr:row>
      <xdr:rowOff>64770</xdr:rowOff>
    </xdr:from>
    <xdr:to>
      <xdr:col>23</xdr:col>
      <xdr:colOff>586740</xdr:colOff>
      <xdr:row>2</xdr:row>
      <xdr:rowOff>64770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198120</xdr:colOff>
      <xdr:row>3</xdr:row>
      <xdr:rowOff>110490</xdr:rowOff>
    </xdr:from>
    <xdr:to>
      <xdr:col>23</xdr:col>
      <xdr:colOff>502920</xdr:colOff>
      <xdr:row>12</xdr:row>
      <xdr:rowOff>201930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205740</xdr:colOff>
      <xdr:row>0</xdr:row>
      <xdr:rowOff>11430</xdr:rowOff>
    </xdr:from>
    <xdr:to>
      <xdr:col>23</xdr:col>
      <xdr:colOff>510540</xdr:colOff>
      <xdr:row>2</xdr:row>
      <xdr:rowOff>11430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83820</xdr:colOff>
      <xdr:row>4</xdr:row>
      <xdr:rowOff>49530</xdr:rowOff>
    </xdr:from>
    <xdr:to>
      <xdr:col>23</xdr:col>
      <xdr:colOff>449580</xdr:colOff>
      <xdr:row>18</xdr:row>
      <xdr:rowOff>167640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167640</xdr:colOff>
      <xdr:row>0</xdr:row>
      <xdr:rowOff>19050</xdr:rowOff>
    </xdr:from>
    <xdr:to>
      <xdr:col>23</xdr:col>
      <xdr:colOff>472440</xdr:colOff>
      <xdr:row>2</xdr:row>
      <xdr:rowOff>19050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167640</xdr:colOff>
      <xdr:row>3</xdr:row>
      <xdr:rowOff>34290</xdr:rowOff>
    </xdr:from>
    <xdr:to>
      <xdr:col>23</xdr:col>
      <xdr:colOff>472440</xdr:colOff>
      <xdr:row>15</xdr:row>
      <xdr:rowOff>430530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182880</xdr:colOff>
      <xdr:row>0</xdr:row>
      <xdr:rowOff>15240</xdr:rowOff>
    </xdr:from>
    <xdr:to>
      <xdr:col>24</xdr:col>
      <xdr:colOff>144780</xdr:colOff>
      <xdr:row>3</xdr:row>
      <xdr:rowOff>15240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175260</xdr:colOff>
      <xdr:row>3</xdr:row>
      <xdr:rowOff>83820</xdr:rowOff>
    </xdr:from>
    <xdr:to>
      <xdr:col>24</xdr:col>
      <xdr:colOff>182880</xdr:colOff>
      <xdr:row>18</xdr:row>
      <xdr:rowOff>121920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152400</xdr:colOff>
      <xdr:row>0</xdr:row>
      <xdr:rowOff>53340</xdr:rowOff>
    </xdr:from>
    <xdr:to>
      <xdr:col>24</xdr:col>
      <xdr:colOff>236220</xdr:colOff>
      <xdr:row>4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160020</xdr:colOff>
      <xdr:row>5</xdr:row>
      <xdr:rowOff>49530</xdr:rowOff>
    </xdr:from>
    <xdr:to>
      <xdr:col>24</xdr:col>
      <xdr:colOff>259080</xdr:colOff>
      <xdr:row>21</xdr:row>
      <xdr:rowOff>99060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556260</xdr:colOff>
      <xdr:row>0</xdr:row>
      <xdr:rowOff>0</xdr:rowOff>
    </xdr:from>
    <xdr:to>
      <xdr:col>24</xdr:col>
      <xdr:colOff>441960</xdr:colOff>
      <xdr:row>2</xdr:row>
      <xdr:rowOff>175260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533400</xdr:colOff>
      <xdr:row>3</xdr:row>
      <xdr:rowOff>102870</xdr:rowOff>
    </xdr:from>
    <xdr:to>
      <xdr:col>24</xdr:col>
      <xdr:colOff>472440</xdr:colOff>
      <xdr:row>18</xdr:row>
      <xdr:rowOff>68580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274320</xdr:colOff>
      <xdr:row>0</xdr:row>
      <xdr:rowOff>148590</xdr:rowOff>
    </xdr:from>
    <xdr:to>
      <xdr:col>23</xdr:col>
      <xdr:colOff>579120</xdr:colOff>
      <xdr:row>2</xdr:row>
      <xdr:rowOff>148590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350520</xdr:colOff>
      <xdr:row>3</xdr:row>
      <xdr:rowOff>156210</xdr:rowOff>
    </xdr:from>
    <xdr:to>
      <xdr:col>24</xdr:col>
      <xdr:colOff>60960</xdr:colOff>
      <xdr:row>18</xdr:row>
      <xdr:rowOff>236220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396240</xdr:colOff>
      <xdr:row>0</xdr:row>
      <xdr:rowOff>0</xdr:rowOff>
    </xdr:from>
    <xdr:to>
      <xdr:col>24</xdr:col>
      <xdr:colOff>594360</xdr:colOff>
      <xdr:row>2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381000</xdr:colOff>
      <xdr:row>2</xdr:row>
      <xdr:rowOff>179070</xdr:rowOff>
    </xdr:from>
    <xdr:to>
      <xdr:col>24</xdr:col>
      <xdr:colOff>594360</xdr:colOff>
      <xdr:row>8</xdr:row>
      <xdr:rowOff>937260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327660</xdr:colOff>
      <xdr:row>0</xdr:row>
      <xdr:rowOff>0</xdr:rowOff>
    </xdr:from>
    <xdr:to>
      <xdr:col>24</xdr:col>
      <xdr:colOff>22860</xdr:colOff>
      <xdr:row>2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182880</xdr:colOff>
      <xdr:row>3</xdr:row>
      <xdr:rowOff>148590</xdr:rowOff>
    </xdr:from>
    <xdr:to>
      <xdr:col>24</xdr:col>
      <xdr:colOff>190500</xdr:colOff>
      <xdr:row>18</xdr:row>
      <xdr:rowOff>320040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0</xdr:rowOff>
    </xdr:from>
    <xdr:to>
      <xdr:col>24</xdr:col>
      <xdr:colOff>167640</xdr:colOff>
      <xdr:row>2</xdr:row>
      <xdr:rowOff>121920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236220</xdr:colOff>
      <xdr:row>2</xdr:row>
      <xdr:rowOff>186690</xdr:rowOff>
    </xdr:from>
    <xdr:to>
      <xdr:col>24</xdr:col>
      <xdr:colOff>213360</xdr:colOff>
      <xdr:row>18</xdr:row>
      <xdr:rowOff>30480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167640</xdr:colOff>
      <xdr:row>0</xdr:row>
      <xdr:rowOff>0</xdr:rowOff>
    </xdr:from>
    <xdr:to>
      <xdr:col>25</xdr:col>
      <xdr:colOff>243840</xdr:colOff>
      <xdr:row>4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190500</xdr:colOff>
      <xdr:row>5</xdr:row>
      <xdr:rowOff>129540</xdr:rowOff>
    </xdr:from>
    <xdr:to>
      <xdr:col>25</xdr:col>
      <xdr:colOff>259080</xdr:colOff>
      <xdr:row>19</xdr:row>
      <xdr:rowOff>876300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60960</xdr:colOff>
      <xdr:row>0</xdr:row>
      <xdr:rowOff>91440</xdr:rowOff>
    </xdr:from>
    <xdr:to>
      <xdr:col>25</xdr:col>
      <xdr:colOff>320040</xdr:colOff>
      <xdr:row>3</xdr:row>
      <xdr:rowOff>190500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175260</xdr:colOff>
      <xdr:row>4</xdr:row>
      <xdr:rowOff>140970</xdr:rowOff>
    </xdr:from>
    <xdr:to>
      <xdr:col>25</xdr:col>
      <xdr:colOff>457200</xdr:colOff>
      <xdr:row>15</xdr:row>
      <xdr:rowOff>952500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411480</xdr:colOff>
      <xdr:row>0</xdr:row>
      <xdr:rowOff>0</xdr:rowOff>
    </xdr:from>
    <xdr:to>
      <xdr:col>24</xdr:col>
      <xdr:colOff>289560</xdr:colOff>
      <xdr:row>2</xdr:row>
      <xdr:rowOff>160020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266700</xdr:colOff>
      <xdr:row>3</xdr:row>
      <xdr:rowOff>49530</xdr:rowOff>
    </xdr:from>
    <xdr:to>
      <xdr:col>24</xdr:col>
      <xdr:colOff>167640</xdr:colOff>
      <xdr:row>13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129540</xdr:colOff>
      <xdr:row>0</xdr:row>
      <xdr:rowOff>72390</xdr:rowOff>
    </xdr:from>
    <xdr:to>
      <xdr:col>23</xdr:col>
      <xdr:colOff>556260</xdr:colOff>
      <xdr:row>3</xdr:row>
      <xdr:rowOff>30480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160020</xdr:colOff>
      <xdr:row>3</xdr:row>
      <xdr:rowOff>72390</xdr:rowOff>
    </xdr:from>
    <xdr:to>
      <xdr:col>23</xdr:col>
      <xdr:colOff>464820</xdr:colOff>
      <xdr:row>8</xdr:row>
      <xdr:rowOff>956310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281940</xdr:colOff>
      <xdr:row>0</xdr:row>
      <xdr:rowOff>0</xdr:rowOff>
    </xdr:from>
    <xdr:to>
      <xdr:col>23</xdr:col>
      <xdr:colOff>586740</xdr:colOff>
      <xdr:row>2</xdr:row>
      <xdr:rowOff>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320040</xdr:colOff>
      <xdr:row>3</xdr:row>
      <xdr:rowOff>19050</xdr:rowOff>
    </xdr:from>
    <xdr:to>
      <xdr:col>24</xdr:col>
      <xdr:colOff>541020</xdr:colOff>
      <xdr:row>19</xdr:row>
      <xdr:rowOff>342900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396240</xdr:colOff>
      <xdr:row>0</xdr:row>
      <xdr:rowOff>76200</xdr:rowOff>
    </xdr:from>
    <xdr:to>
      <xdr:col>24</xdr:col>
      <xdr:colOff>91440</xdr:colOff>
      <xdr:row>2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411480</xdr:colOff>
      <xdr:row>3</xdr:row>
      <xdr:rowOff>87630</xdr:rowOff>
    </xdr:from>
    <xdr:to>
      <xdr:col>24</xdr:col>
      <xdr:colOff>106680</xdr:colOff>
      <xdr:row>10</xdr:row>
      <xdr:rowOff>636270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167640</xdr:colOff>
      <xdr:row>0</xdr:row>
      <xdr:rowOff>95250</xdr:rowOff>
    </xdr:from>
    <xdr:to>
      <xdr:col>23</xdr:col>
      <xdr:colOff>472440</xdr:colOff>
      <xdr:row>2</xdr:row>
      <xdr:rowOff>95250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182880</xdr:colOff>
      <xdr:row>3</xdr:row>
      <xdr:rowOff>49530</xdr:rowOff>
    </xdr:from>
    <xdr:to>
      <xdr:col>23</xdr:col>
      <xdr:colOff>533400</xdr:colOff>
      <xdr:row>10</xdr:row>
      <xdr:rowOff>655320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175260</xdr:colOff>
      <xdr:row>0</xdr:row>
      <xdr:rowOff>38100</xdr:rowOff>
    </xdr:from>
    <xdr:to>
      <xdr:col>23</xdr:col>
      <xdr:colOff>480060</xdr:colOff>
      <xdr:row>2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114300</xdr:colOff>
      <xdr:row>3</xdr:row>
      <xdr:rowOff>49530</xdr:rowOff>
    </xdr:from>
    <xdr:to>
      <xdr:col>23</xdr:col>
      <xdr:colOff>419100</xdr:colOff>
      <xdr:row>18</xdr:row>
      <xdr:rowOff>49530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327660</xdr:colOff>
      <xdr:row>0</xdr:row>
      <xdr:rowOff>7620</xdr:rowOff>
    </xdr:from>
    <xdr:to>
      <xdr:col>24</xdr:col>
      <xdr:colOff>22860</xdr:colOff>
      <xdr:row>2</xdr:row>
      <xdr:rowOff>7620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190500</xdr:colOff>
      <xdr:row>3</xdr:row>
      <xdr:rowOff>80010</xdr:rowOff>
    </xdr:from>
    <xdr:to>
      <xdr:col>23</xdr:col>
      <xdr:colOff>495300</xdr:colOff>
      <xdr:row>12</xdr:row>
      <xdr:rowOff>262890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workbookViewId="0">
      <selection activeCell="O1" sqref="O1:P1"/>
    </sheetView>
  </sheetViews>
  <sheetFormatPr defaultRowHeight="15" x14ac:dyDescent="0.25"/>
  <cols>
    <col min="1" max="1" width="12.5703125" customWidth="1"/>
    <col min="2" max="2" width="102.85546875" customWidth="1"/>
    <col min="3" max="3" width="12.140625" customWidth="1"/>
  </cols>
  <sheetData>
    <row r="1" spans="1:16" x14ac:dyDescent="0.25">
      <c r="A1" s="53" t="s">
        <v>1</v>
      </c>
      <c r="B1" s="4" t="s">
        <v>2</v>
      </c>
      <c r="C1" s="52" t="s">
        <v>3</v>
      </c>
      <c r="D1" s="55" t="s">
        <v>4</v>
      </c>
      <c r="E1" s="56" t="s">
        <v>5</v>
      </c>
      <c r="F1" s="52" t="s">
        <v>5</v>
      </c>
      <c r="G1" s="52" t="s">
        <v>6</v>
      </c>
      <c r="H1" s="52" t="s">
        <v>6</v>
      </c>
      <c r="I1" s="52" t="s">
        <v>7</v>
      </c>
      <c r="J1" s="52" t="s">
        <v>7</v>
      </c>
      <c r="K1" s="52" t="s">
        <v>8</v>
      </c>
      <c r="L1" s="52" t="s">
        <v>8</v>
      </c>
      <c r="M1" s="52" t="s">
        <v>9</v>
      </c>
      <c r="N1" s="52" t="s">
        <v>9</v>
      </c>
      <c r="O1" s="51" t="s">
        <v>677</v>
      </c>
      <c r="P1" s="51"/>
    </row>
    <row r="2" spans="1:16" ht="135" x14ac:dyDescent="0.25">
      <c r="A2" s="54"/>
      <c r="B2" s="4" t="s">
        <v>10</v>
      </c>
      <c r="C2" s="5" t="s">
        <v>11</v>
      </c>
      <c r="D2" s="6" t="s">
        <v>12</v>
      </c>
      <c r="E2" s="5" t="s">
        <v>11</v>
      </c>
      <c r="F2" s="6" t="s">
        <v>12</v>
      </c>
      <c r="G2" s="5" t="s">
        <v>11</v>
      </c>
      <c r="H2" s="6" t="s">
        <v>12</v>
      </c>
      <c r="I2" s="5" t="s">
        <v>11</v>
      </c>
      <c r="J2" s="6" t="s">
        <v>12</v>
      </c>
      <c r="K2" s="5" t="s">
        <v>11</v>
      </c>
      <c r="L2" s="6" t="s">
        <v>12</v>
      </c>
      <c r="M2" s="5" t="s">
        <v>11</v>
      </c>
      <c r="N2" s="6" t="s">
        <v>12</v>
      </c>
      <c r="O2" s="5" t="s">
        <v>676</v>
      </c>
      <c r="P2" s="6" t="s">
        <v>12</v>
      </c>
    </row>
    <row r="3" spans="1:16" ht="15.75" x14ac:dyDescent="0.25">
      <c r="A3" s="9"/>
      <c r="B3" s="9"/>
      <c r="C3" s="10">
        <f>SUM(C4:C23)</f>
        <v>462</v>
      </c>
      <c r="D3" s="9"/>
      <c r="E3" s="10">
        <f>SUM(E4:E23)</f>
        <v>12</v>
      </c>
      <c r="F3" s="11">
        <f>E3/C3</f>
        <v>2.5974025974025976E-2</v>
      </c>
      <c r="G3" s="10">
        <f>SUM(G4:G23)</f>
        <v>45</v>
      </c>
      <c r="H3" s="11">
        <f>G3/C3</f>
        <v>9.7402597402597407E-2</v>
      </c>
      <c r="I3" s="10">
        <f>SUM(I4:I24)</f>
        <v>121</v>
      </c>
      <c r="J3" s="11">
        <f>I3/C3</f>
        <v>0.26190476190476192</v>
      </c>
      <c r="K3" s="10">
        <f>SUM(K4:K23)</f>
        <v>150</v>
      </c>
      <c r="L3" s="11">
        <f>K3/C3</f>
        <v>0.32467532467532467</v>
      </c>
      <c r="M3" s="10">
        <f>SUM(M4:M23)</f>
        <v>134</v>
      </c>
      <c r="N3" s="11">
        <f>M3/C3</f>
        <v>0.29004329004329005</v>
      </c>
      <c r="O3" s="10">
        <f>SUM(M3,K3,I3)</f>
        <v>405</v>
      </c>
      <c r="P3" s="11">
        <f>O3/C3</f>
        <v>0.87662337662337664</v>
      </c>
    </row>
    <row r="4" spans="1:16" ht="15.75" x14ac:dyDescent="0.25">
      <c r="A4" s="1" t="s">
        <v>13</v>
      </c>
      <c r="B4" s="1"/>
      <c r="C4" s="2">
        <v>91</v>
      </c>
      <c r="D4" s="3"/>
      <c r="E4" s="2">
        <v>0</v>
      </c>
      <c r="F4" s="11">
        <f t="shared" ref="F4:F23" si="0">E4/C4</f>
        <v>0</v>
      </c>
      <c r="G4" s="2">
        <v>0</v>
      </c>
      <c r="H4" s="11">
        <f t="shared" ref="H4:H23" si="1">G4/C4</f>
        <v>0</v>
      </c>
      <c r="I4" s="2">
        <v>5</v>
      </c>
      <c r="J4" s="11">
        <f t="shared" ref="J4:J23" si="2">I4/C4</f>
        <v>5.4945054945054944E-2</v>
      </c>
      <c r="K4" s="2">
        <v>23</v>
      </c>
      <c r="L4" s="11">
        <f t="shared" ref="L4:L23" si="3">K4/C4</f>
        <v>0.25274725274725274</v>
      </c>
      <c r="M4" s="2">
        <v>63</v>
      </c>
      <c r="N4" s="11">
        <f t="shared" ref="N4:N23" si="4">M4/C4</f>
        <v>0.69230769230769229</v>
      </c>
      <c r="O4" s="10">
        <f t="shared" ref="O4:O23" si="5">SUM(M4,K4,I4)</f>
        <v>91</v>
      </c>
      <c r="P4" s="11">
        <f t="shared" ref="P4:P23" si="6">O4/C4</f>
        <v>1</v>
      </c>
    </row>
    <row r="5" spans="1:16" s="50" customFormat="1" ht="15.75" x14ac:dyDescent="0.25">
      <c r="A5" s="45" t="s">
        <v>14</v>
      </c>
      <c r="B5" s="45" t="s">
        <v>15</v>
      </c>
      <c r="C5" s="46">
        <v>20</v>
      </c>
      <c r="D5" s="47"/>
      <c r="E5" s="46">
        <v>0</v>
      </c>
      <c r="F5" s="48">
        <f t="shared" si="0"/>
        <v>0</v>
      </c>
      <c r="G5" s="46">
        <v>0</v>
      </c>
      <c r="H5" s="48">
        <f t="shared" si="1"/>
        <v>0</v>
      </c>
      <c r="I5" s="46">
        <v>0</v>
      </c>
      <c r="J5" s="48">
        <f t="shared" si="2"/>
        <v>0</v>
      </c>
      <c r="K5" s="46">
        <v>20</v>
      </c>
      <c r="L5" s="48">
        <f t="shared" si="3"/>
        <v>1</v>
      </c>
      <c r="M5" s="46">
        <v>0</v>
      </c>
      <c r="N5" s="48">
        <f t="shared" si="4"/>
        <v>0</v>
      </c>
      <c r="O5" s="49">
        <f t="shared" si="5"/>
        <v>20</v>
      </c>
      <c r="P5" s="48">
        <f t="shared" si="6"/>
        <v>1</v>
      </c>
    </row>
    <row r="6" spans="1:16" ht="15.75" x14ac:dyDescent="0.25">
      <c r="A6" s="1" t="s">
        <v>16</v>
      </c>
      <c r="B6" s="1" t="s">
        <v>17</v>
      </c>
      <c r="C6" s="2">
        <v>25</v>
      </c>
      <c r="D6" s="3"/>
      <c r="E6" s="2">
        <v>1</v>
      </c>
      <c r="F6" s="11">
        <f t="shared" si="0"/>
        <v>0.04</v>
      </c>
      <c r="G6" s="2">
        <v>2</v>
      </c>
      <c r="H6" s="11">
        <f t="shared" si="1"/>
        <v>0.08</v>
      </c>
      <c r="I6" s="2">
        <v>10</v>
      </c>
      <c r="J6" s="11">
        <f t="shared" si="2"/>
        <v>0.4</v>
      </c>
      <c r="K6" s="2">
        <v>6</v>
      </c>
      <c r="L6" s="11">
        <f t="shared" si="3"/>
        <v>0.24</v>
      </c>
      <c r="M6" s="2">
        <v>6</v>
      </c>
      <c r="N6" s="11">
        <f t="shared" si="4"/>
        <v>0.24</v>
      </c>
      <c r="O6" s="10">
        <f t="shared" si="5"/>
        <v>22</v>
      </c>
      <c r="P6" s="11">
        <f t="shared" si="6"/>
        <v>0.88</v>
      </c>
    </row>
    <row r="7" spans="1:16" ht="15.75" x14ac:dyDescent="0.25">
      <c r="A7" s="1" t="s">
        <v>18</v>
      </c>
      <c r="B7" s="1" t="s">
        <v>19</v>
      </c>
      <c r="C7" s="2">
        <v>21</v>
      </c>
      <c r="D7" s="3"/>
      <c r="E7" s="2">
        <v>0</v>
      </c>
      <c r="F7" s="11">
        <f t="shared" si="0"/>
        <v>0</v>
      </c>
      <c r="G7" s="2">
        <v>2</v>
      </c>
      <c r="H7" s="11">
        <f t="shared" si="1"/>
        <v>9.5238095238095233E-2</v>
      </c>
      <c r="I7" s="2">
        <v>10</v>
      </c>
      <c r="J7" s="11">
        <f t="shared" si="2"/>
        <v>0.47619047619047616</v>
      </c>
      <c r="K7" s="2">
        <v>9</v>
      </c>
      <c r="L7" s="11">
        <f t="shared" si="3"/>
        <v>0.42857142857142855</v>
      </c>
      <c r="M7" s="2">
        <v>0</v>
      </c>
      <c r="N7" s="11">
        <f t="shared" si="4"/>
        <v>0</v>
      </c>
      <c r="O7" s="10">
        <f t="shared" si="5"/>
        <v>19</v>
      </c>
      <c r="P7" s="11">
        <f t="shared" si="6"/>
        <v>0.90476190476190477</v>
      </c>
    </row>
    <row r="8" spans="1:16" ht="15.75" x14ac:dyDescent="0.25">
      <c r="A8" s="1" t="s">
        <v>20</v>
      </c>
      <c r="B8" s="1" t="s">
        <v>21</v>
      </c>
      <c r="C8" s="2">
        <v>25</v>
      </c>
      <c r="D8" s="3"/>
      <c r="E8" s="2">
        <v>1</v>
      </c>
      <c r="F8" s="11">
        <f t="shared" si="0"/>
        <v>0.04</v>
      </c>
      <c r="G8" s="2">
        <v>3</v>
      </c>
      <c r="H8" s="11">
        <f t="shared" si="1"/>
        <v>0.12</v>
      </c>
      <c r="I8" s="2">
        <v>10</v>
      </c>
      <c r="J8" s="11">
        <f t="shared" si="2"/>
        <v>0.4</v>
      </c>
      <c r="K8" s="2">
        <v>11</v>
      </c>
      <c r="L8" s="11">
        <f t="shared" si="3"/>
        <v>0.44</v>
      </c>
      <c r="M8" s="2">
        <v>0</v>
      </c>
      <c r="N8" s="11">
        <f t="shared" si="4"/>
        <v>0</v>
      </c>
      <c r="O8" s="10">
        <f t="shared" si="5"/>
        <v>21</v>
      </c>
      <c r="P8" s="11">
        <f t="shared" si="6"/>
        <v>0.84</v>
      </c>
    </row>
    <row r="9" spans="1:16" ht="15.75" x14ac:dyDescent="0.25">
      <c r="A9" s="1" t="s">
        <v>22</v>
      </c>
      <c r="B9" s="1" t="s">
        <v>23</v>
      </c>
      <c r="C9" s="2">
        <v>15</v>
      </c>
      <c r="D9" s="3"/>
      <c r="E9" s="2">
        <v>0</v>
      </c>
      <c r="F9" s="11">
        <f t="shared" si="0"/>
        <v>0</v>
      </c>
      <c r="G9" s="2">
        <v>0</v>
      </c>
      <c r="H9" s="11">
        <f t="shared" si="1"/>
        <v>0</v>
      </c>
      <c r="I9" s="2">
        <v>1</v>
      </c>
      <c r="J9" s="11">
        <f t="shared" si="2"/>
        <v>6.6666666666666666E-2</v>
      </c>
      <c r="K9" s="2">
        <v>7</v>
      </c>
      <c r="L9" s="11">
        <f t="shared" si="3"/>
        <v>0.46666666666666667</v>
      </c>
      <c r="M9" s="2">
        <v>7</v>
      </c>
      <c r="N9" s="11">
        <f t="shared" si="4"/>
        <v>0.46666666666666667</v>
      </c>
      <c r="O9" s="10">
        <f t="shared" si="5"/>
        <v>15</v>
      </c>
      <c r="P9" s="11">
        <f t="shared" si="6"/>
        <v>1</v>
      </c>
    </row>
    <row r="10" spans="1:16" ht="15.75" x14ac:dyDescent="0.25">
      <c r="A10" s="1" t="s">
        <v>24</v>
      </c>
      <c r="B10" s="1" t="s">
        <v>25</v>
      </c>
      <c r="C10" s="2">
        <v>20</v>
      </c>
      <c r="D10" s="3"/>
      <c r="E10" s="2">
        <v>1</v>
      </c>
      <c r="F10" s="11">
        <f t="shared" si="0"/>
        <v>0.05</v>
      </c>
      <c r="G10" s="2">
        <v>2</v>
      </c>
      <c r="H10" s="11">
        <f t="shared" si="1"/>
        <v>0.1</v>
      </c>
      <c r="I10" s="2">
        <v>9</v>
      </c>
      <c r="J10" s="11">
        <f t="shared" si="2"/>
        <v>0.45</v>
      </c>
      <c r="K10" s="2">
        <v>8</v>
      </c>
      <c r="L10" s="11">
        <f t="shared" si="3"/>
        <v>0.4</v>
      </c>
      <c r="M10" s="2">
        <v>0</v>
      </c>
      <c r="N10" s="11">
        <f t="shared" si="4"/>
        <v>0</v>
      </c>
      <c r="O10" s="10">
        <f t="shared" si="5"/>
        <v>17</v>
      </c>
      <c r="P10" s="11">
        <f t="shared" si="6"/>
        <v>0.85</v>
      </c>
    </row>
    <row r="11" spans="1:16" ht="15.75" x14ac:dyDescent="0.25">
      <c r="A11" s="1" t="s">
        <v>26</v>
      </c>
      <c r="B11" s="1" t="s">
        <v>27</v>
      </c>
      <c r="C11" s="2">
        <v>15</v>
      </c>
      <c r="D11" s="3"/>
      <c r="E11" s="2">
        <v>0</v>
      </c>
      <c r="F11" s="11">
        <f t="shared" si="0"/>
        <v>0</v>
      </c>
      <c r="G11" s="2">
        <v>0</v>
      </c>
      <c r="H11" s="11">
        <f t="shared" si="1"/>
        <v>0</v>
      </c>
      <c r="I11" s="2">
        <v>12</v>
      </c>
      <c r="J11" s="11">
        <f t="shared" si="2"/>
        <v>0.8</v>
      </c>
      <c r="K11" s="2">
        <v>0</v>
      </c>
      <c r="L11" s="11">
        <f t="shared" si="3"/>
        <v>0</v>
      </c>
      <c r="M11" s="2">
        <v>3</v>
      </c>
      <c r="N11" s="11">
        <f t="shared" si="4"/>
        <v>0.2</v>
      </c>
      <c r="O11" s="10">
        <f t="shared" si="5"/>
        <v>15</v>
      </c>
      <c r="P11" s="11">
        <f t="shared" si="6"/>
        <v>1</v>
      </c>
    </row>
    <row r="12" spans="1:16" ht="15.75" x14ac:dyDescent="0.25">
      <c r="A12" s="1" t="s">
        <v>28</v>
      </c>
      <c r="B12" s="1" t="s">
        <v>29</v>
      </c>
      <c r="C12" s="2">
        <v>3</v>
      </c>
      <c r="D12" s="3"/>
      <c r="E12" s="2">
        <v>0</v>
      </c>
      <c r="F12" s="11">
        <f t="shared" si="0"/>
        <v>0</v>
      </c>
      <c r="G12" s="2">
        <v>3</v>
      </c>
      <c r="H12" s="11">
        <f t="shared" si="1"/>
        <v>1</v>
      </c>
      <c r="I12" s="2">
        <v>0</v>
      </c>
      <c r="J12" s="11">
        <f t="shared" si="2"/>
        <v>0</v>
      </c>
      <c r="K12" s="2">
        <v>0</v>
      </c>
      <c r="L12" s="11">
        <f t="shared" si="3"/>
        <v>0</v>
      </c>
      <c r="M12" s="2">
        <v>0</v>
      </c>
      <c r="N12" s="11">
        <f t="shared" si="4"/>
        <v>0</v>
      </c>
      <c r="O12" s="10">
        <f t="shared" si="5"/>
        <v>0</v>
      </c>
      <c r="P12" s="11">
        <f t="shared" si="6"/>
        <v>0</v>
      </c>
    </row>
    <row r="13" spans="1:16" ht="15.75" x14ac:dyDescent="0.25">
      <c r="A13" s="1" t="s">
        <v>30</v>
      </c>
      <c r="B13" s="1" t="s">
        <v>31</v>
      </c>
      <c r="C13" s="2">
        <v>5</v>
      </c>
      <c r="D13" s="3"/>
      <c r="E13" s="2">
        <v>0</v>
      </c>
      <c r="F13" s="11">
        <f t="shared" si="0"/>
        <v>0</v>
      </c>
      <c r="G13" s="2">
        <v>0</v>
      </c>
      <c r="H13" s="11">
        <f t="shared" si="1"/>
        <v>0</v>
      </c>
      <c r="I13" s="2">
        <v>0</v>
      </c>
      <c r="J13" s="11">
        <f t="shared" si="2"/>
        <v>0</v>
      </c>
      <c r="K13" s="2">
        <v>2</v>
      </c>
      <c r="L13" s="11">
        <f t="shared" si="3"/>
        <v>0.4</v>
      </c>
      <c r="M13" s="2">
        <v>3</v>
      </c>
      <c r="N13" s="11">
        <f t="shared" si="4"/>
        <v>0.6</v>
      </c>
      <c r="O13" s="10">
        <f t="shared" si="5"/>
        <v>5</v>
      </c>
      <c r="P13" s="11">
        <f t="shared" si="6"/>
        <v>1</v>
      </c>
    </row>
    <row r="14" spans="1:16" ht="15.75" x14ac:dyDescent="0.25">
      <c r="A14" s="1" t="s">
        <v>32</v>
      </c>
      <c r="B14" s="1" t="s">
        <v>33</v>
      </c>
      <c r="C14" s="2">
        <v>14</v>
      </c>
      <c r="D14" s="3"/>
      <c r="E14" s="2">
        <v>0</v>
      </c>
      <c r="F14" s="11">
        <f t="shared" si="0"/>
        <v>0</v>
      </c>
      <c r="G14" s="2">
        <v>3</v>
      </c>
      <c r="H14" s="11">
        <f t="shared" si="1"/>
        <v>0.21428571428571427</v>
      </c>
      <c r="I14" s="2">
        <v>3</v>
      </c>
      <c r="J14" s="11">
        <f t="shared" si="2"/>
        <v>0.21428571428571427</v>
      </c>
      <c r="K14" s="2">
        <v>5</v>
      </c>
      <c r="L14" s="11">
        <f t="shared" si="3"/>
        <v>0.35714285714285715</v>
      </c>
      <c r="M14" s="2">
        <v>3</v>
      </c>
      <c r="N14" s="11">
        <f t="shared" si="4"/>
        <v>0.21428571428571427</v>
      </c>
      <c r="O14" s="10">
        <f t="shared" si="5"/>
        <v>11</v>
      </c>
      <c r="P14" s="11">
        <f t="shared" si="6"/>
        <v>0.7857142857142857</v>
      </c>
    </row>
    <row r="15" spans="1:16" ht="15.75" x14ac:dyDescent="0.25">
      <c r="A15" s="1" t="s">
        <v>34</v>
      </c>
      <c r="B15" s="1" t="s">
        <v>35</v>
      </c>
      <c r="C15" s="2">
        <v>19</v>
      </c>
      <c r="D15" s="3"/>
      <c r="E15" s="2">
        <v>3</v>
      </c>
      <c r="F15" s="11">
        <f t="shared" si="0"/>
        <v>0.15789473684210525</v>
      </c>
      <c r="G15" s="2">
        <v>3</v>
      </c>
      <c r="H15" s="11">
        <f t="shared" si="1"/>
        <v>0.15789473684210525</v>
      </c>
      <c r="I15" s="2">
        <v>4</v>
      </c>
      <c r="J15" s="11">
        <f t="shared" si="2"/>
        <v>0.21052631578947367</v>
      </c>
      <c r="K15" s="2">
        <v>4</v>
      </c>
      <c r="L15" s="11">
        <f t="shared" si="3"/>
        <v>0.21052631578947367</v>
      </c>
      <c r="M15" s="2">
        <v>5</v>
      </c>
      <c r="N15" s="11">
        <f t="shared" si="4"/>
        <v>0.26315789473684209</v>
      </c>
      <c r="O15" s="10">
        <f t="shared" si="5"/>
        <v>13</v>
      </c>
      <c r="P15" s="11">
        <f t="shared" si="6"/>
        <v>0.68421052631578949</v>
      </c>
    </row>
    <row r="16" spans="1:16" ht="15.75" x14ac:dyDescent="0.25">
      <c r="A16" s="1" t="s">
        <v>36</v>
      </c>
      <c r="B16" s="1" t="s">
        <v>37</v>
      </c>
      <c r="C16" s="2">
        <v>35</v>
      </c>
      <c r="D16" s="3"/>
      <c r="E16" s="2">
        <v>0</v>
      </c>
      <c r="F16" s="11">
        <f t="shared" si="0"/>
        <v>0</v>
      </c>
      <c r="G16" s="2">
        <v>3</v>
      </c>
      <c r="H16" s="11">
        <f t="shared" si="1"/>
        <v>8.5714285714285715E-2</v>
      </c>
      <c r="I16" s="2">
        <v>20</v>
      </c>
      <c r="J16" s="11">
        <f t="shared" si="2"/>
        <v>0.5714285714285714</v>
      </c>
      <c r="K16" s="2">
        <v>12</v>
      </c>
      <c r="L16" s="11">
        <f t="shared" si="3"/>
        <v>0.34285714285714286</v>
      </c>
      <c r="M16" s="2">
        <v>0</v>
      </c>
      <c r="N16" s="11">
        <f t="shared" si="4"/>
        <v>0</v>
      </c>
      <c r="O16" s="10">
        <f t="shared" si="5"/>
        <v>32</v>
      </c>
      <c r="P16" s="11">
        <f t="shared" si="6"/>
        <v>0.91428571428571426</v>
      </c>
    </row>
    <row r="17" spans="1:16" ht="15.75" x14ac:dyDescent="0.25">
      <c r="A17" s="1" t="s">
        <v>38</v>
      </c>
      <c r="B17" s="1" t="s">
        <v>39</v>
      </c>
      <c r="C17" s="2">
        <v>16</v>
      </c>
      <c r="D17" s="3"/>
      <c r="E17" s="2">
        <v>2</v>
      </c>
      <c r="F17" s="11">
        <f t="shared" si="0"/>
        <v>0.125</v>
      </c>
      <c r="G17" s="2">
        <v>4</v>
      </c>
      <c r="H17" s="11">
        <f t="shared" si="1"/>
        <v>0.25</v>
      </c>
      <c r="I17" s="2">
        <v>7</v>
      </c>
      <c r="J17" s="11">
        <f t="shared" si="2"/>
        <v>0.4375</v>
      </c>
      <c r="K17" s="2">
        <v>3</v>
      </c>
      <c r="L17" s="11">
        <f t="shared" si="3"/>
        <v>0.1875</v>
      </c>
      <c r="M17" s="2">
        <v>0</v>
      </c>
      <c r="N17" s="11">
        <f t="shared" si="4"/>
        <v>0</v>
      </c>
      <c r="O17" s="10">
        <f t="shared" si="5"/>
        <v>10</v>
      </c>
      <c r="P17" s="11">
        <f t="shared" si="6"/>
        <v>0.625</v>
      </c>
    </row>
    <row r="18" spans="1:16" ht="15.75" x14ac:dyDescent="0.25">
      <c r="A18" s="1" t="s">
        <v>40</v>
      </c>
      <c r="B18" s="1" t="s">
        <v>41</v>
      </c>
      <c r="C18" s="2">
        <v>29</v>
      </c>
      <c r="D18" s="3"/>
      <c r="E18" s="2">
        <v>3</v>
      </c>
      <c r="F18" s="11">
        <f t="shared" si="0"/>
        <v>0.10344827586206896</v>
      </c>
      <c r="G18" s="2">
        <v>11</v>
      </c>
      <c r="H18" s="11">
        <f t="shared" si="1"/>
        <v>0.37931034482758619</v>
      </c>
      <c r="I18" s="2">
        <v>9</v>
      </c>
      <c r="J18" s="11">
        <f t="shared" si="2"/>
        <v>0.31034482758620691</v>
      </c>
      <c r="K18" s="2">
        <v>3</v>
      </c>
      <c r="L18" s="11">
        <f t="shared" si="3"/>
        <v>0.10344827586206896</v>
      </c>
      <c r="M18" s="2">
        <v>3</v>
      </c>
      <c r="N18" s="11">
        <f t="shared" si="4"/>
        <v>0.10344827586206896</v>
      </c>
      <c r="O18" s="10">
        <f t="shared" si="5"/>
        <v>15</v>
      </c>
      <c r="P18" s="11">
        <f t="shared" si="6"/>
        <v>0.51724137931034486</v>
      </c>
    </row>
    <row r="19" spans="1:16" ht="15.75" x14ac:dyDescent="0.25">
      <c r="A19" s="1" t="s">
        <v>42</v>
      </c>
      <c r="B19" s="1" t="s">
        <v>43</v>
      </c>
      <c r="C19" s="2">
        <v>24</v>
      </c>
      <c r="D19" s="3"/>
      <c r="E19" s="2">
        <v>0</v>
      </c>
      <c r="F19" s="11">
        <f t="shared" si="0"/>
        <v>0</v>
      </c>
      <c r="G19" s="2">
        <v>7</v>
      </c>
      <c r="H19" s="11">
        <f t="shared" si="1"/>
        <v>0.29166666666666669</v>
      </c>
      <c r="I19" s="2">
        <v>6</v>
      </c>
      <c r="J19" s="11">
        <f t="shared" si="2"/>
        <v>0.25</v>
      </c>
      <c r="K19" s="2">
        <v>9</v>
      </c>
      <c r="L19" s="11">
        <f t="shared" si="3"/>
        <v>0.375</v>
      </c>
      <c r="M19" s="2">
        <v>2</v>
      </c>
      <c r="N19" s="11">
        <f t="shared" si="4"/>
        <v>8.3333333333333329E-2</v>
      </c>
      <c r="O19" s="10">
        <f t="shared" si="5"/>
        <v>17</v>
      </c>
      <c r="P19" s="11">
        <f t="shared" si="6"/>
        <v>0.70833333333333337</v>
      </c>
    </row>
    <row r="20" spans="1:16" ht="15.75" x14ac:dyDescent="0.25">
      <c r="A20" s="1" t="s">
        <v>44</v>
      </c>
      <c r="B20" s="1" t="s">
        <v>45</v>
      </c>
      <c r="C20" s="2">
        <v>7</v>
      </c>
      <c r="D20" s="3"/>
      <c r="E20" s="2">
        <v>0</v>
      </c>
      <c r="F20" s="11">
        <f t="shared" si="0"/>
        <v>0</v>
      </c>
      <c r="G20" s="2">
        <v>1</v>
      </c>
      <c r="H20" s="11">
        <f t="shared" si="1"/>
        <v>0.14285714285714285</v>
      </c>
      <c r="I20" s="2">
        <v>4</v>
      </c>
      <c r="J20" s="11">
        <f t="shared" si="2"/>
        <v>0.5714285714285714</v>
      </c>
      <c r="K20" s="2">
        <v>2</v>
      </c>
      <c r="L20" s="11">
        <f t="shared" si="3"/>
        <v>0.2857142857142857</v>
      </c>
      <c r="M20" s="2">
        <v>0</v>
      </c>
      <c r="N20" s="11">
        <f t="shared" si="4"/>
        <v>0</v>
      </c>
      <c r="O20" s="10">
        <f t="shared" si="5"/>
        <v>6</v>
      </c>
      <c r="P20" s="11">
        <f t="shared" si="6"/>
        <v>0.8571428571428571</v>
      </c>
    </row>
    <row r="21" spans="1:16" ht="15.75" x14ac:dyDescent="0.25">
      <c r="A21" s="1" t="s">
        <v>46</v>
      </c>
      <c r="B21" s="1" t="s">
        <v>47</v>
      </c>
      <c r="C21" s="2">
        <v>9</v>
      </c>
      <c r="D21" s="3"/>
      <c r="E21" s="2">
        <v>1</v>
      </c>
      <c r="F21" s="11">
        <f t="shared" si="0"/>
        <v>0.1111111111111111</v>
      </c>
      <c r="G21" s="2">
        <v>1</v>
      </c>
      <c r="H21" s="11">
        <f t="shared" si="1"/>
        <v>0.1111111111111111</v>
      </c>
      <c r="I21" s="2">
        <v>2</v>
      </c>
      <c r="J21" s="11">
        <f t="shared" si="2"/>
        <v>0.22222222222222221</v>
      </c>
      <c r="K21" s="2">
        <v>2</v>
      </c>
      <c r="L21" s="11">
        <f t="shared" si="3"/>
        <v>0.22222222222222221</v>
      </c>
      <c r="M21" s="2">
        <v>3</v>
      </c>
      <c r="N21" s="11">
        <f t="shared" si="4"/>
        <v>0.33333333333333331</v>
      </c>
      <c r="O21" s="10">
        <f t="shared" si="5"/>
        <v>7</v>
      </c>
      <c r="P21" s="11">
        <f t="shared" si="6"/>
        <v>0.77777777777777779</v>
      </c>
    </row>
    <row r="22" spans="1:16" ht="15.75" x14ac:dyDescent="0.25">
      <c r="A22" s="1" t="s">
        <v>48</v>
      </c>
      <c r="B22" s="1" t="s">
        <v>49</v>
      </c>
      <c r="C22" s="2">
        <v>45</v>
      </c>
      <c r="D22" s="3"/>
      <c r="E22" s="2">
        <v>0</v>
      </c>
      <c r="F22" s="11">
        <f t="shared" si="0"/>
        <v>0</v>
      </c>
      <c r="G22" s="2">
        <v>0</v>
      </c>
      <c r="H22" s="11">
        <f t="shared" si="1"/>
        <v>0</v>
      </c>
      <c r="I22" s="2">
        <v>7</v>
      </c>
      <c r="J22" s="11">
        <f t="shared" si="2"/>
        <v>0.15555555555555556</v>
      </c>
      <c r="K22" s="2">
        <v>12</v>
      </c>
      <c r="L22" s="11">
        <f t="shared" si="3"/>
        <v>0.26666666666666666</v>
      </c>
      <c r="M22" s="2">
        <v>26</v>
      </c>
      <c r="N22" s="11">
        <f t="shared" si="4"/>
        <v>0.57777777777777772</v>
      </c>
      <c r="O22" s="10">
        <f t="shared" si="5"/>
        <v>45</v>
      </c>
      <c r="P22" s="11">
        <f t="shared" si="6"/>
        <v>1</v>
      </c>
    </row>
    <row r="23" spans="1:16" ht="15.75" x14ac:dyDescent="0.25">
      <c r="A23" s="1" t="s">
        <v>50</v>
      </c>
      <c r="B23" s="1" t="s">
        <v>51</v>
      </c>
      <c r="C23" s="2">
        <v>24</v>
      </c>
      <c r="D23" s="3"/>
      <c r="E23" s="2">
        <v>0</v>
      </c>
      <c r="F23" s="11">
        <f t="shared" si="0"/>
        <v>0</v>
      </c>
      <c r="G23" s="2">
        <v>0</v>
      </c>
      <c r="H23" s="11">
        <f t="shared" si="1"/>
        <v>0</v>
      </c>
      <c r="I23" s="2">
        <v>2</v>
      </c>
      <c r="J23" s="11">
        <f t="shared" si="2"/>
        <v>8.3333333333333329E-2</v>
      </c>
      <c r="K23" s="2">
        <v>12</v>
      </c>
      <c r="L23" s="11">
        <f t="shared" si="3"/>
        <v>0.5</v>
      </c>
      <c r="M23" s="2">
        <v>10</v>
      </c>
      <c r="N23" s="11">
        <f t="shared" si="4"/>
        <v>0.41666666666666669</v>
      </c>
      <c r="O23" s="10">
        <f t="shared" si="5"/>
        <v>24</v>
      </c>
      <c r="P23" s="11">
        <f t="shared" si="6"/>
        <v>1</v>
      </c>
    </row>
    <row r="24" spans="1:16" x14ac:dyDescent="0.25">
      <c r="C24" s="7"/>
    </row>
    <row r="25" spans="1:16" x14ac:dyDescent="0.25">
      <c r="A25" s="58" t="s">
        <v>1</v>
      </c>
      <c r="B25" s="4" t="s">
        <v>604</v>
      </c>
      <c r="C25" s="52" t="s">
        <v>3</v>
      </c>
      <c r="D25" s="55" t="s">
        <v>4</v>
      </c>
      <c r="E25" s="56" t="s">
        <v>5</v>
      </c>
      <c r="F25" s="52" t="s">
        <v>5</v>
      </c>
      <c r="G25" s="52" t="s">
        <v>6</v>
      </c>
      <c r="H25" s="52" t="s">
        <v>6</v>
      </c>
      <c r="I25" s="52" t="s">
        <v>7</v>
      </c>
      <c r="J25" s="52" t="s">
        <v>7</v>
      </c>
      <c r="K25" s="52" t="s">
        <v>8</v>
      </c>
      <c r="L25" s="52" t="s">
        <v>8</v>
      </c>
      <c r="M25" s="52" t="s">
        <v>9</v>
      </c>
      <c r="N25" s="52" t="s">
        <v>9</v>
      </c>
      <c r="O25" s="51" t="s">
        <v>677</v>
      </c>
      <c r="P25" s="51"/>
    </row>
    <row r="26" spans="1:16" ht="135" x14ac:dyDescent="0.25">
      <c r="A26" s="59"/>
      <c r="B26" s="4" t="s">
        <v>10</v>
      </c>
      <c r="C26" s="5" t="s">
        <v>11</v>
      </c>
      <c r="D26" s="6" t="s">
        <v>12</v>
      </c>
      <c r="E26" s="5" t="s">
        <v>11</v>
      </c>
      <c r="F26" s="6" t="s">
        <v>12</v>
      </c>
      <c r="G26" s="5" t="s">
        <v>11</v>
      </c>
      <c r="H26" s="6" t="s">
        <v>12</v>
      </c>
      <c r="I26" s="5" t="s">
        <v>11</v>
      </c>
      <c r="J26" s="6" t="s">
        <v>12</v>
      </c>
      <c r="K26" s="5" t="s">
        <v>11</v>
      </c>
      <c r="L26" s="6" t="s">
        <v>12</v>
      </c>
      <c r="M26" s="5" t="s">
        <v>11</v>
      </c>
      <c r="N26" s="6" t="s">
        <v>12</v>
      </c>
      <c r="O26" s="5" t="s">
        <v>676</v>
      </c>
      <c r="P26" s="6" t="s">
        <v>12</v>
      </c>
    </row>
    <row r="27" spans="1:16" s="9" customFormat="1" ht="15.75" x14ac:dyDescent="0.25">
      <c r="A27" s="42"/>
      <c r="B27" s="42"/>
      <c r="C27" s="43">
        <f>SUM(C28:C69)</f>
        <v>877</v>
      </c>
      <c r="D27" s="44"/>
      <c r="E27" s="37">
        <f>SUM(E28:E69)</f>
        <v>68</v>
      </c>
      <c r="F27" s="44">
        <f>E27/C27</f>
        <v>7.7537058152793617E-2</v>
      </c>
      <c r="G27" s="43">
        <f>SUM(G28:G69)</f>
        <v>201</v>
      </c>
      <c r="H27" s="44">
        <f>G27/C27</f>
        <v>0.22919042189281641</v>
      </c>
      <c r="I27" s="43">
        <f>SUM(I28:I69)</f>
        <v>142</v>
      </c>
      <c r="J27" s="44">
        <f>I27/C27</f>
        <v>0.16191562143671609</v>
      </c>
      <c r="K27" s="43">
        <f>SUM(K28:K69)</f>
        <v>212</v>
      </c>
      <c r="L27" s="44">
        <f>K27/C27</f>
        <v>0.24173318129988597</v>
      </c>
      <c r="M27" s="43">
        <f>SUM(M28:M69)</f>
        <v>254</v>
      </c>
      <c r="N27" s="44">
        <f>M27/C27</f>
        <v>0.2896237172177879</v>
      </c>
      <c r="O27" s="10">
        <f>SUM(M27,K27,I27)</f>
        <v>608</v>
      </c>
      <c r="P27" s="11">
        <f>O27/C27</f>
        <v>0.69327251995438999</v>
      </c>
    </row>
    <row r="28" spans="1:16" ht="15.75" x14ac:dyDescent="0.25">
      <c r="A28" s="57" t="s">
        <v>13</v>
      </c>
      <c r="B28" s="16" t="s">
        <v>605</v>
      </c>
      <c r="C28" s="2">
        <v>12</v>
      </c>
      <c r="D28" s="3"/>
      <c r="E28" s="2">
        <v>1</v>
      </c>
      <c r="F28" s="29">
        <f t="shared" ref="F28:F69" si="7">E28/C28</f>
        <v>8.3333333333333329E-2</v>
      </c>
      <c r="G28" s="2">
        <v>11</v>
      </c>
      <c r="H28" s="29">
        <f t="shared" ref="H28:H69" si="8">G28/C28</f>
        <v>0.91666666666666663</v>
      </c>
      <c r="I28" s="2">
        <v>0</v>
      </c>
      <c r="J28" s="29">
        <f t="shared" ref="J28:J69" si="9">I28/C28</f>
        <v>0</v>
      </c>
      <c r="K28" s="2">
        <v>0</v>
      </c>
      <c r="L28" s="29">
        <f t="shared" ref="L28:L69" si="10">K28/C28</f>
        <v>0</v>
      </c>
      <c r="M28" s="2">
        <v>0</v>
      </c>
      <c r="N28" s="29">
        <f t="shared" ref="N28:N69" si="11">M28/C28</f>
        <v>0</v>
      </c>
      <c r="O28" s="10">
        <f t="shared" ref="O28:O69" si="12">SUM(M28,K28,I28)</f>
        <v>0</v>
      </c>
      <c r="P28" s="11">
        <f t="shared" ref="P28:P69" si="13">O28/C28</f>
        <v>0</v>
      </c>
    </row>
    <row r="29" spans="1:16" ht="15.75" x14ac:dyDescent="0.25">
      <c r="A29" s="57" t="s">
        <v>13</v>
      </c>
      <c r="B29" s="16" t="s">
        <v>606</v>
      </c>
      <c r="C29" s="2">
        <v>15</v>
      </c>
      <c r="D29" s="3"/>
      <c r="E29" s="2">
        <v>0</v>
      </c>
      <c r="F29" s="29">
        <f t="shared" si="7"/>
        <v>0</v>
      </c>
      <c r="G29" s="2">
        <v>5</v>
      </c>
      <c r="H29" s="29">
        <f t="shared" si="8"/>
        <v>0.33333333333333331</v>
      </c>
      <c r="I29" s="2">
        <v>5</v>
      </c>
      <c r="J29" s="29">
        <f t="shared" si="9"/>
        <v>0.33333333333333331</v>
      </c>
      <c r="K29" s="2">
        <v>2</v>
      </c>
      <c r="L29" s="29">
        <f t="shared" si="10"/>
        <v>0.13333333333333333</v>
      </c>
      <c r="M29" s="2">
        <v>3</v>
      </c>
      <c r="N29" s="29">
        <f t="shared" si="11"/>
        <v>0.2</v>
      </c>
      <c r="O29" s="10">
        <f t="shared" si="12"/>
        <v>10</v>
      </c>
      <c r="P29" s="11">
        <f t="shared" si="13"/>
        <v>0.66666666666666663</v>
      </c>
    </row>
    <row r="30" spans="1:16" ht="15.75" x14ac:dyDescent="0.25">
      <c r="A30" s="57" t="s">
        <v>13</v>
      </c>
      <c r="B30" s="16" t="s">
        <v>607</v>
      </c>
      <c r="C30" s="2">
        <v>106</v>
      </c>
      <c r="D30" s="3"/>
      <c r="E30" s="2">
        <v>0</v>
      </c>
      <c r="F30" s="29">
        <f t="shared" si="7"/>
        <v>0</v>
      </c>
      <c r="G30" s="2">
        <v>2</v>
      </c>
      <c r="H30" s="29">
        <f t="shared" si="8"/>
        <v>1.8867924528301886E-2</v>
      </c>
      <c r="I30" s="2">
        <v>13</v>
      </c>
      <c r="J30" s="29">
        <f t="shared" si="9"/>
        <v>0.12264150943396226</v>
      </c>
      <c r="K30" s="2">
        <v>22</v>
      </c>
      <c r="L30" s="29">
        <f t="shared" si="10"/>
        <v>0.20754716981132076</v>
      </c>
      <c r="M30" s="2">
        <v>69</v>
      </c>
      <c r="N30" s="29">
        <f t="shared" si="11"/>
        <v>0.65094339622641506</v>
      </c>
      <c r="O30" s="10">
        <f t="shared" si="12"/>
        <v>104</v>
      </c>
      <c r="P30" s="11">
        <f t="shared" si="13"/>
        <v>0.98113207547169812</v>
      </c>
    </row>
    <row r="31" spans="1:16" ht="15.75" x14ac:dyDescent="0.25">
      <c r="A31" s="57" t="s">
        <v>14</v>
      </c>
      <c r="B31" s="16" t="s">
        <v>608</v>
      </c>
      <c r="C31" s="2">
        <v>67</v>
      </c>
      <c r="D31" s="3"/>
      <c r="E31" s="2">
        <v>14</v>
      </c>
      <c r="F31" s="29">
        <f t="shared" si="7"/>
        <v>0.20895522388059701</v>
      </c>
      <c r="G31" s="2">
        <v>15</v>
      </c>
      <c r="H31" s="29">
        <f t="shared" si="8"/>
        <v>0.22388059701492538</v>
      </c>
      <c r="I31" s="2">
        <v>13</v>
      </c>
      <c r="J31" s="29">
        <f t="shared" si="9"/>
        <v>0.19402985074626866</v>
      </c>
      <c r="K31" s="2">
        <v>25</v>
      </c>
      <c r="L31" s="29">
        <f t="shared" si="10"/>
        <v>0.37313432835820898</v>
      </c>
      <c r="M31" s="2">
        <v>0</v>
      </c>
      <c r="N31" s="29">
        <f t="shared" si="11"/>
        <v>0</v>
      </c>
      <c r="O31" s="10">
        <f t="shared" si="12"/>
        <v>38</v>
      </c>
      <c r="P31" s="11">
        <f t="shared" si="13"/>
        <v>0.56716417910447758</v>
      </c>
    </row>
    <row r="32" spans="1:16" ht="15.75" x14ac:dyDescent="0.25">
      <c r="A32" s="57" t="s">
        <v>14</v>
      </c>
      <c r="B32" s="16" t="s">
        <v>15</v>
      </c>
      <c r="C32" s="2">
        <v>23</v>
      </c>
      <c r="D32" s="3"/>
      <c r="E32" s="2">
        <v>0</v>
      </c>
      <c r="F32" s="29">
        <f t="shared" si="7"/>
        <v>0</v>
      </c>
      <c r="G32" s="2">
        <v>1</v>
      </c>
      <c r="H32" s="29">
        <f t="shared" si="8"/>
        <v>4.3478260869565216E-2</v>
      </c>
      <c r="I32" s="2">
        <v>0</v>
      </c>
      <c r="J32" s="29">
        <f t="shared" si="9"/>
        <v>0</v>
      </c>
      <c r="K32" s="2">
        <v>3</v>
      </c>
      <c r="L32" s="29">
        <f t="shared" si="10"/>
        <v>0.13043478260869565</v>
      </c>
      <c r="M32" s="2">
        <v>19</v>
      </c>
      <c r="N32" s="29">
        <f t="shared" si="11"/>
        <v>0.82608695652173914</v>
      </c>
      <c r="O32" s="10">
        <f t="shared" si="12"/>
        <v>22</v>
      </c>
      <c r="P32" s="11">
        <f t="shared" si="13"/>
        <v>0.95652173913043481</v>
      </c>
    </row>
    <row r="33" spans="1:16" ht="15.75" x14ac:dyDescent="0.25">
      <c r="A33" s="16" t="s">
        <v>16</v>
      </c>
      <c r="B33" s="16" t="s">
        <v>17</v>
      </c>
      <c r="C33" s="2">
        <v>25</v>
      </c>
      <c r="D33" s="3"/>
      <c r="E33" s="2">
        <v>11</v>
      </c>
      <c r="F33" s="29">
        <f t="shared" si="7"/>
        <v>0.44</v>
      </c>
      <c r="G33" s="2">
        <v>14</v>
      </c>
      <c r="H33" s="29">
        <f t="shared" si="8"/>
        <v>0.56000000000000005</v>
      </c>
      <c r="I33" s="2">
        <v>0</v>
      </c>
      <c r="J33" s="29">
        <f t="shared" si="9"/>
        <v>0</v>
      </c>
      <c r="K33" s="2">
        <v>0</v>
      </c>
      <c r="L33" s="29">
        <f t="shared" si="10"/>
        <v>0</v>
      </c>
      <c r="M33" s="2">
        <v>0</v>
      </c>
      <c r="N33" s="29">
        <f t="shared" si="11"/>
        <v>0</v>
      </c>
      <c r="O33" s="10">
        <f t="shared" si="12"/>
        <v>0</v>
      </c>
      <c r="P33" s="11">
        <f t="shared" si="13"/>
        <v>0</v>
      </c>
    </row>
    <row r="34" spans="1:16" ht="15.75" x14ac:dyDescent="0.25">
      <c r="A34" s="16" t="s">
        <v>18</v>
      </c>
      <c r="B34" s="16" t="s">
        <v>19</v>
      </c>
      <c r="C34" s="2">
        <v>31</v>
      </c>
      <c r="D34" s="3"/>
      <c r="E34" s="2">
        <v>2</v>
      </c>
      <c r="F34" s="29">
        <f t="shared" si="7"/>
        <v>6.4516129032258063E-2</v>
      </c>
      <c r="G34" s="2">
        <v>4</v>
      </c>
      <c r="H34" s="29">
        <f t="shared" si="8"/>
        <v>0.12903225806451613</v>
      </c>
      <c r="I34" s="2">
        <v>7</v>
      </c>
      <c r="J34" s="29">
        <f t="shared" si="9"/>
        <v>0.22580645161290322</v>
      </c>
      <c r="K34" s="2">
        <v>16</v>
      </c>
      <c r="L34" s="29">
        <f t="shared" si="10"/>
        <v>0.5161290322580645</v>
      </c>
      <c r="M34" s="2">
        <v>2</v>
      </c>
      <c r="N34" s="29">
        <f t="shared" si="11"/>
        <v>6.4516129032258063E-2</v>
      </c>
      <c r="O34" s="10">
        <f t="shared" si="12"/>
        <v>25</v>
      </c>
      <c r="P34" s="11">
        <f t="shared" si="13"/>
        <v>0.80645161290322576</v>
      </c>
    </row>
    <row r="35" spans="1:16" ht="15.75" x14ac:dyDescent="0.25">
      <c r="A35" s="16" t="s">
        <v>20</v>
      </c>
      <c r="B35" s="16" t="s">
        <v>21</v>
      </c>
      <c r="C35" s="2">
        <v>24</v>
      </c>
      <c r="D35" s="3"/>
      <c r="E35" s="2">
        <v>0</v>
      </c>
      <c r="F35" s="29">
        <f t="shared" si="7"/>
        <v>0</v>
      </c>
      <c r="G35" s="2">
        <v>1</v>
      </c>
      <c r="H35" s="29">
        <f t="shared" si="8"/>
        <v>4.1666666666666664E-2</v>
      </c>
      <c r="I35" s="2">
        <v>6</v>
      </c>
      <c r="J35" s="29">
        <f t="shared" si="9"/>
        <v>0.25</v>
      </c>
      <c r="K35" s="2">
        <v>14</v>
      </c>
      <c r="L35" s="29">
        <f t="shared" si="10"/>
        <v>0.58333333333333337</v>
      </c>
      <c r="M35" s="2">
        <v>3</v>
      </c>
      <c r="N35" s="29">
        <f t="shared" si="11"/>
        <v>0.125</v>
      </c>
      <c r="O35" s="10">
        <f t="shared" si="12"/>
        <v>23</v>
      </c>
      <c r="P35" s="11">
        <f t="shared" si="13"/>
        <v>0.95833333333333337</v>
      </c>
    </row>
    <row r="36" spans="1:16" ht="15.75" x14ac:dyDescent="0.25">
      <c r="A36" s="57" t="s">
        <v>22</v>
      </c>
      <c r="B36" s="16"/>
      <c r="C36" s="2">
        <v>12</v>
      </c>
      <c r="D36" s="3"/>
      <c r="E36" s="2">
        <v>1</v>
      </c>
      <c r="F36" s="29">
        <f t="shared" si="7"/>
        <v>8.3333333333333329E-2</v>
      </c>
      <c r="G36" s="2">
        <v>8</v>
      </c>
      <c r="H36" s="29">
        <f t="shared" si="8"/>
        <v>0.66666666666666663</v>
      </c>
      <c r="I36" s="2">
        <v>0</v>
      </c>
      <c r="J36" s="29">
        <f t="shared" si="9"/>
        <v>0</v>
      </c>
      <c r="K36" s="2">
        <v>3</v>
      </c>
      <c r="L36" s="29">
        <f t="shared" si="10"/>
        <v>0.25</v>
      </c>
      <c r="M36" s="2">
        <v>0</v>
      </c>
      <c r="N36" s="29">
        <f t="shared" si="11"/>
        <v>0</v>
      </c>
      <c r="O36" s="10">
        <f t="shared" si="12"/>
        <v>3</v>
      </c>
      <c r="P36" s="11">
        <f t="shared" si="13"/>
        <v>0.25</v>
      </c>
    </row>
    <row r="37" spans="1:16" ht="15.75" x14ac:dyDescent="0.25">
      <c r="A37" s="57" t="s">
        <v>22</v>
      </c>
      <c r="B37" s="16" t="s">
        <v>23</v>
      </c>
      <c r="C37" s="2">
        <v>12</v>
      </c>
      <c r="D37" s="3"/>
      <c r="E37" s="2">
        <v>1</v>
      </c>
      <c r="F37" s="29">
        <f t="shared" si="7"/>
        <v>8.3333333333333329E-2</v>
      </c>
      <c r="G37" s="2">
        <v>8</v>
      </c>
      <c r="H37" s="29">
        <f t="shared" si="8"/>
        <v>0.66666666666666663</v>
      </c>
      <c r="I37" s="2">
        <v>0</v>
      </c>
      <c r="J37" s="29">
        <f t="shared" si="9"/>
        <v>0</v>
      </c>
      <c r="K37" s="2">
        <v>3</v>
      </c>
      <c r="L37" s="29">
        <f t="shared" si="10"/>
        <v>0.25</v>
      </c>
      <c r="M37" s="2">
        <v>0</v>
      </c>
      <c r="N37" s="29">
        <f t="shared" si="11"/>
        <v>0</v>
      </c>
      <c r="O37" s="10">
        <f t="shared" si="12"/>
        <v>3</v>
      </c>
      <c r="P37" s="11">
        <f t="shared" si="13"/>
        <v>0.25</v>
      </c>
    </row>
    <row r="38" spans="1:16" ht="15.75" x14ac:dyDescent="0.25">
      <c r="A38" s="57" t="s">
        <v>609</v>
      </c>
      <c r="B38" s="16"/>
      <c r="C38" s="2">
        <v>6</v>
      </c>
      <c r="D38" s="3"/>
      <c r="E38" s="2">
        <v>0</v>
      </c>
      <c r="F38" s="29">
        <f t="shared" si="7"/>
        <v>0</v>
      </c>
      <c r="G38" s="2">
        <v>1</v>
      </c>
      <c r="H38" s="29">
        <f t="shared" si="8"/>
        <v>0.16666666666666666</v>
      </c>
      <c r="I38" s="2">
        <v>3</v>
      </c>
      <c r="J38" s="29">
        <f t="shared" si="9"/>
        <v>0.5</v>
      </c>
      <c r="K38" s="2">
        <v>2</v>
      </c>
      <c r="L38" s="29">
        <f t="shared" si="10"/>
        <v>0.33333333333333331</v>
      </c>
      <c r="M38" s="2">
        <v>0</v>
      </c>
      <c r="N38" s="29">
        <f t="shared" si="11"/>
        <v>0</v>
      </c>
      <c r="O38" s="10">
        <f t="shared" si="12"/>
        <v>5</v>
      </c>
      <c r="P38" s="11">
        <f t="shared" si="13"/>
        <v>0.83333333333333337</v>
      </c>
    </row>
    <row r="39" spans="1:16" ht="15.75" x14ac:dyDescent="0.25">
      <c r="A39" s="57" t="s">
        <v>609</v>
      </c>
      <c r="B39" s="16" t="s">
        <v>610</v>
      </c>
      <c r="C39" s="2">
        <v>6</v>
      </c>
      <c r="D39" s="3"/>
      <c r="E39" s="2">
        <v>0</v>
      </c>
      <c r="F39" s="29">
        <f t="shared" si="7"/>
        <v>0</v>
      </c>
      <c r="G39" s="2">
        <v>1</v>
      </c>
      <c r="H39" s="29">
        <f t="shared" si="8"/>
        <v>0.16666666666666666</v>
      </c>
      <c r="I39" s="2">
        <v>3</v>
      </c>
      <c r="J39" s="29">
        <f t="shared" si="9"/>
        <v>0.5</v>
      </c>
      <c r="K39" s="2">
        <v>2</v>
      </c>
      <c r="L39" s="29">
        <f t="shared" si="10"/>
        <v>0.33333333333333331</v>
      </c>
      <c r="M39" s="2">
        <v>0</v>
      </c>
      <c r="N39" s="29">
        <f t="shared" si="11"/>
        <v>0</v>
      </c>
      <c r="O39" s="10">
        <f t="shared" si="12"/>
        <v>5</v>
      </c>
      <c r="P39" s="11">
        <f t="shared" si="13"/>
        <v>0.83333333333333337</v>
      </c>
    </row>
    <row r="40" spans="1:16" ht="15.75" x14ac:dyDescent="0.25">
      <c r="A40" s="57" t="s">
        <v>24</v>
      </c>
      <c r="B40" s="16"/>
      <c r="C40" s="2">
        <v>28</v>
      </c>
      <c r="D40" s="3"/>
      <c r="E40" s="2">
        <v>0</v>
      </c>
      <c r="F40" s="29">
        <f t="shared" si="7"/>
        <v>0</v>
      </c>
      <c r="G40" s="2">
        <v>10</v>
      </c>
      <c r="H40" s="29">
        <f t="shared" si="8"/>
        <v>0.35714285714285715</v>
      </c>
      <c r="I40" s="2">
        <v>7</v>
      </c>
      <c r="J40" s="29">
        <f t="shared" si="9"/>
        <v>0.25</v>
      </c>
      <c r="K40" s="2">
        <v>11</v>
      </c>
      <c r="L40" s="29">
        <f t="shared" si="10"/>
        <v>0.39285714285714285</v>
      </c>
      <c r="M40" s="2">
        <v>0</v>
      </c>
      <c r="N40" s="29">
        <f t="shared" si="11"/>
        <v>0</v>
      </c>
      <c r="O40" s="10">
        <f t="shared" si="12"/>
        <v>18</v>
      </c>
      <c r="P40" s="11">
        <f t="shared" si="13"/>
        <v>0.6428571428571429</v>
      </c>
    </row>
    <row r="41" spans="1:16" ht="15.75" x14ac:dyDescent="0.25">
      <c r="A41" s="57" t="s">
        <v>24</v>
      </c>
      <c r="B41" s="16" t="s">
        <v>25</v>
      </c>
      <c r="C41" s="2">
        <v>28</v>
      </c>
      <c r="D41" s="3"/>
      <c r="E41" s="2">
        <v>0</v>
      </c>
      <c r="F41" s="29">
        <f t="shared" si="7"/>
        <v>0</v>
      </c>
      <c r="G41" s="2">
        <v>10</v>
      </c>
      <c r="H41" s="29">
        <f t="shared" si="8"/>
        <v>0.35714285714285715</v>
      </c>
      <c r="I41" s="2">
        <v>7</v>
      </c>
      <c r="J41" s="29">
        <f t="shared" si="9"/>
        <v>0.25</v>
      </c>
      <c r="K41" s="2">
        <v>11</v>
      </c>
      <c r="L41" s="29">
        <f t="shared" si="10"/>
        <v>0.39285714285714285</v>
      </c>
      <c r="M41" s="2">
        <v>0</v>
      </c>
      <c r="N41" s="29">
        <f t="shared" si="11"/>
        <v>0</v>
      </c>
      <c r="O41" s="10">
        <f t="shared" si="12"/>
        <v>18</v>
      </c>
      <c r="P41" s="11">
        <f t="shared" si="13"/>
        <v>0.6428571428571429</v>
      </c>
    </row>
    <row r="42" spans="1:16" ht="15.75" x14ac:dyDescent="0.25">
      <c r="A42" s="57" t="s">
        <v>611</v>
      </c>
      <c r="B42" s="16"/>
      <c r="C42" s="2">
        <v>23</v>
      </c>
      <c r="D42" s="3"/>
      <c r="E42" s="2">
        <v>0</v>
      </c>
      <c r="F42" s="29">
        <f t="shared" si="7"/>
        <v>0</v>
      </c>
      <c r="G42" s="2">
        <v>0</v>
      </c>
      <c r="H42" s="29">
        <f t="shared" si="8"/>
        <v>0</v>
      </c>
      <c r="I42" s="2">
        <v>2</v>
      </c>
      <c r="J42" s="29">
        <f t="shared" si="9"/>
        <v>8.6956521739130432E-2</v>
      </c>
      <c r="K42" s="2">
        <v>11</v>
      </c>
      <c r="L42" s="29">
        <f t="shared" si="10"/>
        <v>0.47826086956521741</v>
      </c>
      <c r="M42" s="2">
        <v>10</v>
      </c>
      <c r="N42" s="29">
        <f t="shared" si="11"/>
        <v>0.43478260869565216</v>
      </c>
      <c r="O42" s="10">
        <f t="shared" si="12"/>
        <v>23</v>
      </c>
      <c r="P42" s="11">
        <f t="shared" si="13"/>
        <v>1</v>
      </c>
    </row>
    <row r="43" spans="1:16" ht="15.75" x14ac:dyDescent="0.25">
      <c r="A43" s="57" t="s">
        <v>611</v>
      </c>
      <c r="B43" s="16" t="s">
        <v>612</v>
      </c>
      <c r="C43" s="2">
        <v>23</v>
      </c>
      <c r="D43" s="3"/>
      <c r="E43" s="2">
        <v>0</v>
      </c>
      <c r="F43" s="29">
        <f t="shared" si="7"/>
        <v>0</v>
      </c>
      <c r="G43" s="2">
        <v>0</v>
      </c>
      <c r="H43" s="29">
        <f t="shared" si="8"/>
        <v>0</v>
      </c>
      <c r="I43" s="2">
        <v>2</v>
      </c>
      <c r="J43" s="29">
        <f t="shared" si="9"/>
        <v>8.6956521739130432E-2</v>
      </c>
      <c r="K43" s="2">
        <v>11</v>
      </c>
      <c r="L43" s="29">
        <f t="shared" si="10"/>
        <v>0.47826086956521741</v>
      </c>
      <c r="M43" s="2">
        <v>10</v>
      </c>
      <c r="N43" s="29">
        <f t="shared" si="11"/>
        <v>0.43478260869565216</v>
      </c>
      <c r="O43" s="10">
        <f t="shared" si="12"/>
        <v>23</v>
      </c>
      <c r="P43" s="11">
        <f t="shared" si="13"/>
        <v>1</v>
      </c>
    </row>
    <row r="44" spans="1:16" ht="15.75" x14ac:dyDescent="0.25">
      <c r="A44" s="57" t="s">
        <v>26</v>
      </c>
      <c r="B44" s="16"/>
      <c r="C44" s="2">
        <v>11</v>
      </c>
      <c r="D44" s="3"/>
      <c r="E44" s="2">
        <v>0</v>
      </c>
      <c r="F44" s="29">
        <f t="shared" si="7"/>
        <v>0</v>
      </c>
      <c r="G44" s="2">
        <v>7</v>
      </c>
      <c r="H44" s="29">
        <f t="shared" si="8"/>
        <v>0.63636363636363635</v>
      </c>
      <c r="I44" s="2">
        <v>2</v>
      </c>
      <c r="J44" s="29">
        <f t="shared" si="9"/>
        <v>0.18181818181818182</v>
      </c>
      <c r="K44" s="2">
        <v>0</v>
      </c>
      <c r="L44" s="29">
        <f t="shared" si="10"/>
        <v>0</v>
      </c>
      <c r="M44" s="2">
        <v>2</v>
      </c>
      <c r="N44" s="29">
        <f t="shared" si="11"/>
        <v>0.18181818181818182</v>
      </c>
      <c r="O44" s="10">
        <f t="shared" si="12"/>
        <v>4</v>
      </c>
      <c r="P44" s="11">
        <f t="shared" si="13"/>
        <v>0.36363636363636365</v>
      </c>
    </row>
    <row r="45" spans="1:16" ht="15.75" x14ac:dyDescent="0.25">
      <c r="A45" s="57" t="s">
        <v>26</v>
      </c>
      <c r="B45" s="16" t="s">
        <v>27</v>
      </c>
      <c r="C45" s="2">
        <v>11</v>
      </c>
      <c r="D45" s="3"/>
      <c r="E45" s="2">
        <v>0</v>
      </c>
      <c r="F45" s="29">
        <f t="shared" si="7"/>
        <v>0</v>
      </c>
      <c r="G45" s="2">
        <v>7</v>
      </c>
      <c r="H45" s="29">
        <f t="shared" si="8"/>
        <v>0.63636363636363635</v>
      </c>
      <c r="I45" s="2">
        <v>2</v>
      </c>
      <c r="J45" s="29">
        <f t="shared" si="9"/>
        <v>0.18181818181818182</v>
      </c>
      <c r="K45" s="2">
        <v>0</v>
      </c>
      <c r="L45" s="29">
        <f t="shared" si="10"/>
        <v>0</v>
      </c>
      <c r="M45" s="2">
        <v>2</v>
      </c>
      <c r="N45" s="29">
        <f t="shared" si="11"/>
        <v>0.18181818181818182</v>
      </c>
      <c r="O45" s="10">
        <f t="shared" si="12"/>
        <v>4</v>
      </c>
      <c r="P45" s="11">
        <f t="shared" si="13"/>
        <v>0.36363636363636365</v>
      </c>
    </row>
    <row r="46" spans="1:16" ht="15.75" x14ac:dyDescent="0.25">
      <c r="A46" s="57" t="s">
        <v>28</v>
      </c>
      <c r="B46" s="16"/>
      <c r="C46" s="2">
        <v>3</v>
      </c>
      <c r="D46" s="3"/>
      <c r="E46" s="2">
        <v>1</v>
      </c>
      <c r="F46" s="29">
        <f t="shared" si="7"/>
        <v>0.33333333333333331</v>
      </c>
      <c r="G46" s="2">
        <v>1</v>
      </c>
      <c r="H46" s="29">
        <f t="shared" si="8"/>
        <v>0.33333333333333331</v>
      </c>
      <c r="I46" s="2">
        <v>0</v>
      </c>
      <c r="J46" s="29">
        <f t="shared" si="9"/>
        <v>0</v>
      </c>
      <c r="K46" s="2">
        <v>1</v>
      </c>
      <c r="L46" s="29">
        <f t="shared" si="10"/>
        <v>0.33333333333333331</v>
      </c>
      <c r="M46" s="2">
        <v>0</v>
      </c>
      <c r="N46" s="29">
        <f t="shared" si="11"/>
        <v>0</v>
      </c>
      <c r="O46" s="10">
        <f t="shared" si="12"/>
        <v>1</v>
      </c>
      <c r="P46" s="11">
        <f t="shared" si="13"/>
        <v>0.33333333333333331</v>
      </c>
    </row>
    <row r="47" spans="1:16" ht="15.75" x14ac:dyDescent="0.25">
      <c r="A47" s="57" t="s">
        <v>28</v>
      </c>
      <c r="B47" s="16" t="s">
        <v>29</v>
      </c>
      <c r="C47" s="2">
        <v>3</v>
      </c>
      <c r="D47" s="3"/>
      <c r="E47" s="2">
        <v>1</v>
      </c>
      <c r="F47" s="29">
        <f t="shared" si="7"/>
        <v>0.33333333333333331</v>
      </c>
      <c r="G47" s="2">
        <v>1</v>
      </c>
      <c r="H47" s="29">
        <f t="shared" si="8"/>
        <v>0.33333333333333331</v>
      </c>
      <c r="I47" s="2">
        <v>0</v>
      </c>
      <c r="J47" s="29">
        <f t="shared" si="9"/>
        <v>0</v>
      </c>
      <c r="K47" s="2">
        <v>1</v>
      </c>
      <c r="L47" s="29">
        <f t="shared" si="10"/>
        <v>0.33333333333333331</v>
      </c>
      <c r="M47" s="2">
        <v>0</v>
      </c>
      <c r="N47" s="29">
        <f t="shared" si="11"/>
        <v>0</v>
      </c>
      <c r="O47" s="10">
        <f t="shared" si="12"/>
        <v>1</v>
      </c>
      <c r="P47" s="11">
        <f t="shared" si="13"/>
        <v>0.33333333333333331</v>
      </c>
    </row>
    <row r="48" spans="1:16" ht="15.75" x14ac:dyDescent="0.25">
      <c r="A48" s="57" t="s">
        <v>30</v>
      </c>
      <c r="B48" s="16"/>
      <c r="C48" s="2">
        <v>33</v>
      </c>
      <c r="D48" s="3"/>
      <c r="E48" s="2">
        <v>0</v>
      </c>
      <c r="F48" s="29">
        <f t="shared" si="7"/>
        <v>0</v>
      </c>
      <c r="G48" s="2">
        <v>0</v>
      </c>
      <c r="H48" s="29">
        <f t="shared" si="8"/>
        <v>0</v>
      </c>
      <c r="I48" s="2">
        <v>4</v>
      </c>
      <c r="J48" s="29">
        <f t="shared" si="9"/>
        <v>0.12121212121212122</v>
      </c>
      <c r="K48" s="2">
        <v>10</v>
      </c>
      <c r="L48" s="29">
        <f t="shared" si="10"/>
        <v>0.30303030303030304</v>
      </c>
      <c r="M48" s="2">
        <v>19</v>
      </c>
      <c r="N48" s="29">
        <f t="shared" si="11"/>
        <v>0.5757575757575758</v>
      </c>
      <c r="O48" s="10">
        <f t="shared" si="12"/>
        <v>33</v>
      </c>
      <c r="P48" s="11">
        <f t="shared" si="13"/>
        <v>1</v>
      </c>
    </row>
    <row r="49" spans="1:16" ht="15.75" x14ac:dyDescent="0.25">
      <c r="A49" s="57" t="s">
        <v>30</v>
      </c>
      <c r="B49" s="16" t="s">
        <v>31</v>
      </c>
      <c r="C49" s="2">
        <v>33</v>
      </c>
      <c r="D49" s="3"/>
      <c r="E49" s="2">
        <v>0</v>
      </c>
      <c r="F49" s="29">
        <f t="shared" si="7"/>
        <v>0</v>
      </c>
      <c r="G49" s="2">
        <v>0</v>
      </c>
      <c r="H49" s="29">
        <f t="shared" si="8"/>
        <v>0</v>
      </c>
      <c r="I49" s="2">
        <v>4</v>
      </c>
      <c r="J49" s="29">
        <f t="shared" si="9"/>
        <v>0.12121212121212122</v>
      </c>
      <c r="K49" s="2">
        <v>10</v>
      </c>
      <c r="L49" s="29">
        <f t="shared" si="10"/>
        <v>0.30303030303030304</v>
      </c>
      <c r="M49" s="2">
        <v>19</v>
      </c>
      <c r="N49" s="29">
        <f t="shared" si="11"/>
        <v>0.5757575757575758</v>
      </c>
      <c r="O49" s="10">
        <f t="shared" si="12"/>
        <v>33</v>
      </c>
      <c r="P49" s="11">
        <f t="shared" si="13"/>
        <v>1</v>
      </c>
    </row>
    <row r="50" spans="1:16" ht="15.75" x14ac:dyDescent="0.25">
      <c r="A50" s="57" t="s">
        <v>32</v>
      </c>
      <c r="B50" s="16"/>
      <c r="C50" s="2">
        <v>19</v>
      </c>
      <c r="D50" s="3"/>
      <c r="E50" s="2">
        <v>0</v>
      </c>
      <c r="F50" s="29">
        <f t="shared" si="7"/>
        <v>0</v>
      </c>
      <c r="G50" s="2">
        <v>1</v>
      </c>
      <c r="H50" s="29">
        <f t="shared" si="8"/>
        <v>5.2631578947368418E-2</v>
      </c>
      <c r="I50" s="2">
        <v>6</v>
      </c>
      <c r="J50" s="29">
        <f t="shared" si="9"/>
        <v>0.31578947368421051</v>
      </c>
      <c r="K50" s="2">
        <v>9</v>
      </c>
      <c r="L50" s="29">
        <f t="shared" si="10"/>
        <v>0.47368421052631576</v>
      </c>
      <c r="M50" s="2">
        <v>3</v>
      </c>
      <c r="N50" s="29">
        <f t="shared" si="11"/>
        <v>0.15789473684210525</v>
      </c>
      <c r="O50" s="10">
        <f t="shared" si="12"/>
        <v>18</v>
      </c>
      <c r="P50" s="11">
        <f t="shared" si="13"/>
        <v>0.94736842105263153</v>
      </c>
    </row>
    <row r="51" spans="1:16" ht="15.75" x14ac:dyDescent="0.25">
      <c r="A51" s="57" t="s">
        <v>32</v>
      </c>
      <c r="B51" s="16" t="s">
        <v>33</v>
      </c>
      <c r="C51" s="2">
        <v>19</v>
      </c>
      <c r="D51" s="3"/>
      <c r="E51" s="2">
        <v>0</v>
      </c>
      <c r="F51" s="29">
        <f t="shared" si="7"/>
        <v>0</v>
      </c>
      <c r="G51" s="2">
        <v>1</v>
      </c>
      <c r="H51" s="29">
        <f t="shared" si="8"/>
        <v>5.2631578947368418E-2</v>
      </c>
      <c r="I51" s="2">
        <v>6</v>
      </c>
      <c r="J51" s="29">
        <f t="shared" si="9"/>
        <v>0.31578947368421051</v>
      </c>
      <c r="K51" s="2">
        <v>9</v>
      </c>
      <c r="L51" s="29">
        <f t="shared" si="10"/>
        <v>0.47368421052631576</v>
      </c>
      <c r="M51" s="2">
        <v>3</v>
      </c>
      <c r="N51" s="29">
        <f t="shared" si="11"/>
        <v>0.15789473684210525</v>
      </c>
      <c r="O51" s="10">
        <f t="shared" si="12"/>
        <v>18</v>
      </c>
      <c r="P51" s="11">
        <f t="shared" si="13"/>
        <v>0.94736842105263153</v>
      </c>
    </row>
    <row r="52" spans="1:16" ht="15.75" x14ac:dyDescent="0.25">
      <c r="A52" s="57" t="s">
        <v>34</v>
      </c>
      <c r="B52" s="16"/>
      <c r="C52" s="2">
        <v>16</v>
      </c>
      <c r="D52" s="3"/>
      <c r="E52" s="2">
        <v>3</v>
      </c>
      <c r="F52" s="29">
        <f t="shared" si="7"/>
        <v>0.1875</v>
      </c>
      <c r="G52" s="2">
        <v>4</v>
      </c>
      <c r="H52" s="29">
        <f t="shared" si="8"/>
        <v>0.25</v>
      </c>
      <c r="I52" s="2">
        <v>0</v>
      </c>
      <c r="J52" s="29">
        <f t="shared" si="9"/>
        <v>0</v>
      </c>
      <c r="K52" s="2">
        <v>4</v>
      </c>
      <c r="L52" s="29">
        <f t="shared" si="10"/>
        <v>0.25</v>
      </c>
      <c r="M52" s="2">
        <v>5</v>
      </c>
      <c r="N52" s="29">
        <f t="shared" si="11"/>
        <v>0.3125</v>
      </c>
      <c r="O52" s="10">
        <f t="shared" si="12"/>
        <v>9</v>
      </c>
      <c r="P52" s="11">
        <f t="shared" si="13"/>
        <v>0.5625</v>
      </c>
    </row>
    <row r="53" spans="1:16" ht="15.75" x14ac:dyDescent="0.25">
      <c r="A53" s="57" t="s">
        <v>34</v>
      </c>
      <c r="B53" s="16" t="s">
        <v>35</v>
      </c>
      <c r="C53" s="2">
        <v>16</v>
      </c>
      <c r="D53" s="3"/>
      <c r="E53" s="2">
        <v>3</v>
      </c>
      <c r="F53" s="29">
        <f t="shared" si="7"/>
        <v>0.1875</v>
      </c>
      <c r="G53" s="2">
        <v>4</v>
      </c>
      <c r="H53" s="29">
        <f t="shared" si="8"/>
        <v>0.25</v>
      </c>
      <c r="I53" s="2">
        <v>0</v>
      </c>
      <c r="J53" s="29">
        <f t="shared" si="9"/>
        <v>0</v>
      </c>
      <c r="K53" s="2">
        <v>4</v>
      </c>
      <c r="L53" s="29">
        <f t="shared" si="10"/>
        <v>0.25</v>
      </c>
      <c r="M53" s="2">
        <v>5</v>
      </c>
      <c r="N53" s="29">
        <f t="shared" si="11"/>
        <v>0.3125</v>
      </c>
      <c r="O53" s="10">
        <f t="shared" si="12"/>
        <v>9</v>
      </c>
      <c r="P53" s="11">
        <f t="shared" si="13"/>
        <v>0.5625</v>
      </c>
    </row>
    <row r="54" spans="1:16" ht="15.75" x14ac:dyDescent="0.25">
      <c r="A54" s="57" t="s">
        <v>36</v>
      </c>
      <c r="B54" s="16"/>
      <c r="C54" s="2">
        <v>15</v>
      </c>
      <c r="D54" s="3"/>
      <c r="E54" s="2">
        <v>0</v>
      </c>
      <c r="F54" s="29">
        <f t="shared" si="7"/>
        <v>0</v>
      </c>
      <c r="G54" s="2">
        <v>4</v>
      </c>
      <c r="H54" s="29">
        <f t="shared" si="8"/>
        <v>0.26666666666666666</v>
      </c>
      <c r="I54" s="2">
        <v>1</v>
      </c>
      <c r="J54" s="29">
        <f t="shared" si="9"/>
        <v>6.6666666666666666E-2</v>
      </c>
      <c r="K54" s="2">
        <v>1</v>
      </c>
      <c r="L54" s="29">
        <f t="shared" si="10"/>
        <v>6.6666666666666666E-2</v>
      </c>
      <c r="M54" s="2">
        <v>9</v>
      </c>
      <c r="N54" s="29">
        <f t="shared" si="11"/>
        <v>0.6</v>
      </c>
      <c r="O54" s="10">
        <f t="shared" si="12"/>
        <v>11</v>
      </c>
      <c r="P54" s="11">
        <f t="shared" si="13"/>
        <v>0.73333333333333328</v>
      </c>
    </row>
    <row r="55" spans="1:16" ht="15.75" x14ac:dyDescent="0.25">
      <c r="A55" s="57" t="s">
        <v>36</v>
      </c>
      <c r="B55" s="16" t="s">
        <v>37</v>
      </c>
      <c r="C55" s="2">
        <v>15</v>
      </c>
      <c r="D55" s="3"/>
      <c r="E55" s="2">
        <v>0</v>
      </c>
      <c r="F55" s="29">
        <f t="shared" si="7"/>
        <v>0</v>
      </c>
      <c r="G55" s="2">
        <v>4</v>
      </c>
      <c r="H55" s="29">
        <f t="shared" si="8"/>
        <v>0.26666666666666666</v>
      </c>
      <c r="I55" s="2">
        <v>1</v>
      </c>
      <c r="J55" s="29">
        <f t="shared" si="9"/>
        <v>6.6666666666666666E-2</v>
      </c>
      <c r="K55" s="2">
        <v>1</v>
      </c>
      <c r="L55" s="29">
        <f t="shared" si="10"/>
        <v>6.6666666666666666E-2</v>
      </c>
      <c r="M55" s="2">
        <v>9</v>
      </c>
      <c r="N55" s="29">
        <f t="shared" si="11"/>
        <v>0.6</v>
      </c>
      <c r="O55" s="10">
        <f t="shared" si="12"/>
        <v>11</v>
      </c>
      <c r="P55" s="11">
        <f t="shared" si="13"/>
        <v>0.73333333333333328</v>
      </c>
    </row>
    <row r="56" spans="1:16" ht="15.75" x14ac:dyDescent="0.25">
      <c r="A56" s="57" t="s">
        <v>38</v>
      </c>
      <c r="B56" s="16"/>
      <c r="C56" s="2">
        <v>12</v>
      </c>
      <c r="D56" s="3"/>
      <c r="E56" s="2">
        <v>5</v>
      </c>
      <c r="F56" s="29">
        <f t="shared" si="7"/>
        <v>0.41666666666666669</v>
      </c>
      <c r="G56" s="2">
        <v>5</v>
      </c>
      <c r="H56" s="29">
        <f t="shared" si="8"/>
        <v>0.41666666666666669</v>
      </c>
      <c r="I56" s="2">
        <v>2</v>
      </c>
      <c r="J56" s="29">
        <f t="shared" si="9"/>
        <v>0.16666666666666666</v>
      </c>
      <c r="K56" s="2">
        <v>0</v>
      </c>
      <c r="L56" s="29">
        <f t="shared" si="10"/>
        <v>0</v>
      </c>
      <c r="M56" s="2">
        <v>0</v>
      </c>
      <c r="N56" s="29">
        <f t="shared" si="11"/>
        <v>0</v>
      </c>
      <c r="O56" s="10">
        <f t="shared" si="12"/>
        <v>2</v>
      </c>
      <c r="P56" s="11">
        <f t="shared" si="13"/>
        <v>0.16666666666666666</v>
      </c>
    </row>
    <row r="57" spans="1:16" ht="15.75" x14ac:dyDescent="0.25">
      <c r="A57" s="57" t="s">
        <v>38</v>
      </c>
      <c r="B57" s="16" t="s">
        <v>39</v>
      </c>
      <c r="C57" s="2">
        <v>12</v>
      </c>
      <c r="D57" s="3"/>
      <c r="E57" s="2">
        <v>5</v>
      </c>
      <c r="F57" s="29">
        <f t="shared" si="7"/>
        <v>0.41666666666666669</v>
      </c>
      <c r="G57" s="2">
        <v>5</v>
      </c>
      <c r="H57" s="29">
        <f t="shared" si="8"/>
        <v>0.41666666666666669</v>
      </c>
      <c r="I57" s="2">
        <v>2</v>
      </c>
      <c r="J57" s="29">
        <f t="shared" si="9"/>
        <v>0.16666666666666666</v>
      </c>
      <c r="K57" s="2">
        <v>0</v>
      </c>
      <c r="L57" s="29">
        <f t="shared" si="10"/>
        <v>0</v>
      </c>
      <c r="M57" s="2">
        <v>0</v>
      </c>
      <c r="N57" s="29">
        <f t="shared" si="11"/>
        <v>0</v>
      </c>
      <c r="O57" s="10">
        <f t="shared" si="12"/>
        <v>2</v>
      </c>
      <c r="P57" s="11">
        <f t="shared" si="13"/>
        <v>0.16666666666666666</v>
      </c>
    </row>
    <row r="58" spans="1:16" ht="15.75" x14ac:dyDescent="0.25">
      <c r="A58" s="57" t="s">
        <v>40</v>
      </c>
      <c r="B58" s="16"/>
      <c r="C58" s="2">
        <v>16</v>
      </c>
      <c r="D58" s="3"/>
      <c r="E58" s="2">
        <v>2</v>
      </c>
      <c r="F58" s="29">
        <f t="shared" si="7"/>
        <v>0.125</v>
      </c>
      <c r="G58" s="2">
        <v>8</v>
      </c>
      <c r="H58" s="29">
        <f t="shared" si="8"/>
        <v>0.5</v>
      </c>
      <c r="I58" s="2">
        <v>5</v>
      </c>
      <c r="J58" s="29">
        <f t="shared" si="9"/>
        <v>0.3125</v>
      </c>
      <c r="K58" s="2">
        <v>1</v>
      </c>
      <c r="L58" s="29">
        <f t="shared" si="10"/>
        <v>6.25E-2</v>
      </c>
      <c r="M58" s="2">
        <v>0</v>
      </c>
      <c r="N58" s="29">
        <f t="shared" si="11"/>
        <v>0</v>
      </c>
      <c r="O58" s="10">
        <f t="shared" si="12"/>
        <v>6</v>
      </c>
      <c r="P58" s="11">
        <f t="shared" si="13"/>
        <v>0.375</v>
      </c>
    </row>
    <row r="59" spans="1:16" ht="15.75" x14ac:dyDescent="0.25">
      <c r="A59" s="57" t="s">
        <v>40</v>
      </c>
      <c r="B59" s="16" t="s">
        <v>41</v>
      </c>
      <c r="C59" s="2">
        <v>16</v>
      </c>
      <c r="D59" s="3"/>
      <c r="E59" s="2">
        <v>2</v>
      </c>
      <c r="F59" s="29">
        <f t="shared" si="7"/>
        <v>0.125</v>
      </c>
      <c r="G59" s="2">
        <v>8</v>
      </c>
      <c r="H59" s="29">
        <f t="shared" si="8"/>
        <v>0.5</v>
      </c>
      <c r="I59" s="2">
        <v>5</v>
      </c>
      <c r="J59" s="29">
        <f t="shared" si="9"/>
        <v>0.3125</v>
      </c>
      <c r="K59" s="2">
        <v>1</v>
      </c>
      <c r="L59" s="29">
        <f t="shared" si="10"/>
        <v>6.25E-2</v>
      </c>
      <c r="M59" s="2">
        <v>0</v>
      </c>
      <c r="N59" s="29">
        <f t="shared" si="11"/>
        <v>0</v>
      </c>
      <c r="O59" s="10">
        <f t="shared" si="12"/>
        <v>6</v>
      </c>
      <c r="P59" s="11">
        <f t="shared" si="13"/>
        <v>0.375</v>
      </c>
    </row>
    <row r="60" spans="1:16" ht="15.75" x14ac:dyDescent="0.25">
      <c r="A60" s="57" t="s">
        <v>42</v>
      </c>
      <c r="B60" s="16"/>
      <c r="C60" s="2">
        <v>32</v>
      </c>
      <c r="D60" s="3"/>
      <c r="E60" s="2">
        <v>3</v>
      </c>
      <c r="F60" s="29">
        <f t="shared" si="7"/>
        <v>9.375E-2</v>
      </c>
      <c r="G60" s="2">
        <v>14</v>
      </c>
      <c r="H60" s="29">
        <f t="shared" si="8"/>
        <v>0.4375</v>
      </c>
      <c r="I60" s="2">
        <v>12</v>
      </c>
      <c r="J60" s="29">
        <f t="shared" si="9"/>
        <v>0.375</v>
      </c>
      <c r="K60" s="2">
        <v>2</v>
      </c>
      <c r="L60" s="29">
        <f t="shared" si="10"/>
        <v>6.25E-2</v>
      </c>
      <c r="M60" s="2">
        <v>1</v>
      </c>
      <c r="N60" s="29">
        <f t="shared" si="11"/>
        <v>3.125E-2</v>
      </c>
      <c r="O60" s="10">
        <f t="shared" si="12"/>
        <v>15</v>
      </c>
      <c r="P60" s="11">
        <f t="shared" si="13"/>
        <v>0.46875</v>
      </c>
    </row>
    <row r="61" spans="1:16" ht="15.75" x14ac:dyDescent="0.25">
      <c r="A61" s="57" t="s">
        <v>42</v>
      </c>
      <c r="B61" s="16" t="s">
        <v>43</v>
      </c>
      <c r="C61" s="2">
        <v>32</v>
      </c>
      <c r="D61" s="3"/>
      <c r="E61" s="2">
        <v>3</v>
      </c>
      <c r="F61" s="29">
        <f t="shared" si="7"/>
        <v>9.375E-2</v>
      </c>
      <c r="G61" s="2">
        <v>14</v>
      </c>
      <c r="H61" s="29">
        <f t="shared" si="8"/>
        <v>0.4375</v>
      </c>
      <c r="I61" s="2">
        <v>12</v>
      </c>
      <c r="J61" s="29">
        <f t="shared" si="9"/>
        <v>0.375</v>
      </c>
      <c r="K61" s="2">
        <v>2</v>
      </c>
      <c r="L61" s="29">
        <f t="shared" si="10"/>
        <v>6.25E-2</v>
      </c>
      <c r="M61" s="2">
        <v>1</v>
      </c>
      <c r="N61" s="29">
        <f t="shared" si="11"/>
        <v>3.125E-2</v>
      </c>
      <c r="O61" s="10">
        <f t="shared" si="12"/>
        <v>15</v>
      </c>
      <c r="P61" s="11">
        <f t="shared" si="13"/>
        <v>0.46875</v>
      </c>
    </row>
    <row r="62" spans="1:16" ht="15.75" x14ac:dyDescent="0.25">
      <c r="A62" s="57" t="s">
        <v>44</v>
      </c>
      <c r="B62" s="16"/>
      <c r="C62" s="2">
        <v>1</v>
      </c>
      <c r="D62" s="3"/>
      <c r="E62" s="2">
        <v>0</v>
      </c>
      <c r="F62" s="29">
        <f t="shared" si="7"/>
        <v>0</v>
      </c>
      <c r="G62" s="2">
        <v>0</v>
      </c>
      <c r="H62" s="29">
        <f t="shared" si="8"/>
        <v>0</v>
      </c>
      <c r="I62" s="2">
        <v>0</v>
      </c>
      <c r="J62" s="29">
        <f t="shared" si="9"/>
        <v>0</v>
      </c>
      <c r="K62" s="2">
        <v>1</v>
      </c>
      <c r="L62" s="29">
        <f t="shared" si="10"/>
        <v>1</v>
      </c>
      <c r="M62" s="2">
        <v>0</v>
      </c>
      <c r="N62" s="29">
        <f t="shared" si="11"/>
        <v>0</v>
      </c>
      <c r="O62" s="10">
        <f t="shared" si="12"/>
        <v>1</v>
      </c>
      <c r="P62" s="11">
        <f t="shared" si="13"/>
        <v>1</v>
      </c>
    </row>
    <row r="63" spans="1:16" ht="15.75" x14ac:dyDescent="0.25">
      <c r="A63" s="57" t="s">
        <v>44</v>
      </c>
      <c r="B63" s="16" t="s">
        <v>45</v>
      </c>
      <c r="C63" s="2">
        <v>1</v>
      </c>
      <c r="D63" s="3"/>
      <c r="E63" s="2">
        <v>0</v>
      </c>
      <c r="F63" s="29">
        <f t="shared" si="7"/>
        <v>0</v>
      </c>
      <c r="G63" s="2">
        <v>0</v>
      </c>
      <c r="H63" s="29">
        <f t="shared" si="8"/>
        <v>0</v>
      </c>
      <c r="I63" s="2">
        <v>0</v>
      </c>
      <c r="J63" s="29">
        <f t="shared" si="9"/>
        <v>0</v>
      </c>
      <c r="K63" s="2">
        <v>1</v>
      </c>
      <c r="L63" s="29">
        <f t="shared" si="10"/>
        <v>1</v>
      </c>
      <c r="M63" s="2">
        <v>0</v>
      </c>
      <c r="N63" s="29">
        <f t="shared" si="11"/>
        <v>0</v>
      </c>
      <c r="O63" s="10">
        <f t="shared" si="12"/>
        <v>1</v>
      </c>
      <c r="P63" s="11">
        <f t="shared" si="13"/>
        <v>1</v>
      </c>
    </row>
    <row r="64" spans="1:16" ht="15.75" x14ac:dyDescent="0.25">
      <c r="A64" s="57" t="s">
        <v>46</v>
      </c>
      <c r="B64" s="16"/>
      <c r="C64" s="2">
        <v>17</v>
      </c>
      <c r="D64" s="3"/>
      <c r="E64" s="2">
        <v>4</v>
      </c>
      <c r="F64" s="29">
        <f t="shared" si="7"/>
        <v>0.23529411764705882</v>
      </c>
      <c r="G64" s="2">
        <v>6</v>
      </c>
      <c r="H64" s="29">
        <f t="shared" si="8"/>
        <v>0.35294117647058826</v>
      </c>
      <c r="I64" s="2">
        <v>3</v>
      </c>
      <c r="J64" s="29">
        <f t="shared" si="9"/>
        <v>0.17647058823529413</v>
      </c>
      <c r="K64" s="2">
        <v>4</v>
      </c>
      <c r="L64" s="29">
        <f t="shared" si="10"/>
        <v>0.23529411764705882</v>
      </c>
      <c r="M64" s="2">
        <v>0</v>
      </c>
      <c r="N64" s="29">
        <f t="shared" si="11"/>
        <v>0</v>
      </c>
      <c r="O64" s="10">
        <f t="shared" si="12"/>
        <v>7</v>
      </c>
      <c r="P64" s="11">
        <f t="shared" si="13"/>
        <v>0.41176470588235292</v>
      </c>
    </row>
    <row r="65" spans="1:16" ht="15.75" x14ac:dyDescent="0.25">
      <c r="A65" s="57" t="s">
        <v>46</v>
      </c>
      <c r="B65" s="16" t="s">
        <v>47</v>
      </c>
      <c r="C65" s="2">
        <v>17</v>
      </c>
      <c r="D65" s="3"/>
      <c r="E65" s="2">
        <v>4</v>
      </c>
      <c r="F65" s="29">
        <f t="shared" si="7"/>
        <v>0.23529411764705882</v>
      </c>
      <c r="G65" s="2">
        <v>6</v>
      </c>
      <c r="H65" s="29">
        <f t="shared" si="8"/>
        <v>0.35294117647058826</v>
      </c>
      <c r="I65" s="2">
        <v>3</v>
      </c>
      <c r="J65" s="29">
        <f t="shared" si="9"/>
        <v>0.17647058823529413</v>
      </c>
      <c r="K65" s="2">
        <v>4</v>
      </c>
      <c r="L65" s="29">
        <f t="shared" si="10"/>
        <v>0.23529411764705882</v>
      </c>
      <c r="M65" s="2">
        <v>0</v>
      </c>
      <c r="N65" s="29">
        <f t="shared" si="11"/>
        <v>0</v>
      </c>
      <c r="O65" s="10">
        <f t="shared" si="12"/>
        <v>7</v>
      </c>
      <c r="P65" s="11">
        <f t="shared" si="13"/>
        <v>0.41176470588235292</v>
      </c>
    </row>
    <row r="66" spans="1:16" ht="15.75" x14ac:dyDescent="0.25">
      <c r="A66" s="57" t="s">
        <v>48</v>
      </c>
      <c r="B66" s="16"/>
      <c r="C66" s="2">
        <v>28</v>
      </c>
      <c r="D66" s="3"/>
      <c r="E66" s="2">
        <v>0</v>
      </c>
      <c r="F66" s="29">
        <f t="shared" si="7"/>
        <v>0</v>
      </c>
      <c r="G66" s="2">
        <v>2</v>
      </c>
      <c r="H66" s="29">
        <f t="shared" si="8"/>
        <v>7.1428571428571425E-2</v>
      </c>
      <c r="I66" s="2">
        <v>0</v>
      </c>
      <c r="J66" s="29">
        <f t="shared" si="9"/>
        <v>0</v>
      </c>
      <c r="K66" s="2">
        <v>0</v>
      </c>
      <c r="L66" s="29">
        <f t="shared" si="10"/>
        <v>0</v>
      </c>
      <c r="M66" s="2">
        <v>26</v>
      </c>
      <c r="N66" s="29">
        <f t="shared" si="11"/>
        <v>0.9285714285714286</v>
      </c>
      <c r="O66" s="10">
        <f t="shared" si="12"/>
        <v>26</v>
      </c>
      <c r="P66" s="11">
        <f t="shared" si="13"/>
        <v>0.9285714285714286</v>
      </c>
    </row>
    <row r="67" spans="1:16" ht="15.75" x14ac:dyDescent="0.25">
      <c r="A67" s="57" t="s">
        <v>48</v>
      </c>
      <c r="B67" s="16" t="s">
        <v>49</v>
      </c>
      <c r="C67" s="2">
        <v>28</v>
      </c>
      <c r="D67" s="3"/>
      <c r="E67" s="2">
        <v>0</v>
      </c>
      <c r="F67" s="29">
        <f t="shared" si="7"/>
        <v>0</v>
      </c>
      <c r="G67" s="2">
        <v>2</v>
      </c>
      <c r="H67" s="29">
        <f t="shared" si="8"/>
        <v>7.1428571428571425E-2</v>
      </c>
      <c r="I67" s="2">
        <v>0</v>
      </c>
      <c r="J67" s="29">
        <f t="shared" si="9"/>
        <v>0</v>
      </c>
      <c r="K67" s="2">
        <v>0</v>
      </c>
      <c r="L67" s="29">
        <f t="shared" si="10"/>
        <v>0</v>
      </c>
      <c r="M67" s="2">
        <v>26</v>
      </c>
      <c r="N67" s="29">
        <f t="shared" si="11"/>
        <v>0.9285714285714286</v>
      </c>
      <c r="O67" s="10">
        <f t="shared" si="12"/>
        <v>26</v>
      </c>
      <c r="P67" s="11">
        <f t="shared" si="13"/>
        <v>0.9285714285714286</v>
      </c>
    </row>
    <row r="68" spans="1:16" ht="15.75" x14ac:dyDescent="0.25">
      <c r="A68" s="57" t="s">
        <v>50</v>
      </c>
      <c r="B68" s="16"/>
      <c r="C68" s="2">
        <v>15</v>
      </c>
      <c r="D68" s="3"/>
      <c r="E68" s="2">
        <v>1</v>
      </c>
      <c r="F68" s="29">
        <f t="shared" si="7"/>
        <v>6.6666666666666666E-2</v>
      </c>
      <c r="G68" s="2">
        <v>3</v>
      </c>
      <c r="H68" s="29">
        <f t="shared" si="8"/>
        <v>0.2</v>
      </c>
      <c r="I68" s="2">
        <v>2</v>
      </c>
      <c r="J68" s="29">
        <f t="shared" si="9"/>
        <v>0.13333333333333333</v>
      </c>
      <c r="K68" s="2">
        <v>5</v>
      </c>
      <c r="L68" s="29">
        <f t="shared" si="10"/>
        <v>0.33333333333333331</v>
      </c>
      <c r="M68" s="2">
        <v>4</v>
      </c>
      <c r="N68" s="29">
        <f t="shared" si="11"/>
        <v>0.26666666666666666</v>
      </c>
      <c r="O68" s="10">
        <f t="shared" si="12"/>
        <v>11</v>
      </c>
      <c r="P68" s="11">
        <f t="shared" si="13"/>
        <v>0.73333333333333328</v>
      </c>
    </row>
    <row r="69" spans="1:16" ht="15.75" x14ac:dyDescent="0.25">
      <c r="A69" s="57" t="s">
        <v>50</v>
      </c>
      <c r="B69" s="16" t="s">
        <v>51</v>
      </c>
      <c r="C69" s="2">
        <v>15</v>
      </c>
      <c r="D69" s="3"/>
      <c r="E69" s="2">
        <v>1</v>
      </c>
      <c r="F69" s="29">
        <f t="shared" si="7"/>
        <v>6.6666666666666666E-2</v>
      </c>
      <c r="G69" s="2">
        <v>3</v>
      </c>
      <c r="H69" s="29">
        <f t="shared" si="8"/>
        <v>0.2</v>
      </c>
      <c r="I69" s="2">
        <v>2</v>
      </c>
      <c r="J69" s="29">
        <f t="shared" si="9"/>
        <v>0.13333333333333333</v>
      </c>
      <c r="K69" s="2">
        <v>5</v>
      </c>
      <c r="L69" s="29">
        <f t="shared" si="10"/>
        <v>0.33333333333333331</v>
      </c>
      <c r="M69" s="2">
        <v>4</v>
      </c>
      <c r="N69" s="29">
        <f t="shared" si="11"/>
        <v>0.26666666666666666</v>
      </c>
      <c r="O69" s="10">
        <f t="shared" si="12"/>
        <v>11</v>
      </c>
      <c r="P69" s="11">
        <f t="shared" si="13"/>
        <v>0.73333333333333328</v>
      </c>
    </row>
  </sheetData>
  <mergeCells count="35">
    <mergeCell ref="A62:A63"/>
    <mergeCell ref="A64:A65"/>
    <mergeCell ref="A66:A67"/>
    <mergeCell ref="A68:A69"/>
    <mergeCell ref="A52:A53"/>
    <mergeCell ref="A54:A55"/>
    <mergeCell ref="A56:A57"/>
    <mergeCell ref="A58:A59"/>
    <mergeCell ref="A60:A61"/>
    <mergeCell ref="A42:A43"/>
    <mergeCell ref="A44:A45"/>
    <mergeCell ref="A46:A47"/>
    <mergeCell ref="A48:A49"/>
    <mergeCell ref="A50:A51"/>
    <mergeCell ref="A36:A37"/>
    <mergeCell ref="A38:A39"/>
    <mergeCell ref="A40:A41"/>
    <mergeCell ref="K25:L25"/>
    <mergeCell ref="M25:N25"/>
    <mergeCell ref="A28:A30"/>
    <mergeCell ref="A31:A32"/>
    <mergeCell ref="A25:A26"/>
    <mergeCell ref="C25:D25"/>
    <mergeCell ref="E25:F25"/>
    <mergeCell ref="G25:H25"/>
    <mergeCell ref="I25:J25"/>
    <mergeCell ref="O1:P1"/>
    <mergeCell ref="O25:P25"/>
    <mergeCell ref="M1:N1"/>
    <mergeCell ref="A1:A2"/>
    <mergeCell ref="C1:D1"/>
    <mergeCell ref="E1:F1"/>
    <mergeCell ref="G1:H1"/>
    <mergeCell ref="I1:J1"/>
    <mergeCell ref="K1:L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opLeftCell="E7" workbookViewId="0">
      <selection activeCell="E27" sqref="E27"/>
    </sheetView>
  </sheetViews>
  <sheetFormatPr defaultRowHeight="15" x14ac:dyDescent="0.25"/>
  <cols>
    <col min="10" max="10" width="9.85546875" bestFit="1" customWidth="1"/>
  </cols>
  <sheetData>
    <row r="1" spans="1:18" ht="90" x14ac:dyDescent="0.25">
      <c r="A1" s="53" t="s">
        <v>1</v>
      </c>
      <c r="B1" s="4" t="s">
        <v>2</v>
      </c>
      <c r="C1" s="52" t="s">
        <v>3</v>
      </c>
      <c r="D1" s="55" t="s">
        <v>4</v>
      </c>
      <c r="E1" s="56" t="s">
        <v>5</v>
      </c>
      <c r="F1" s="52" t="s">
        <v>5</v>
      </c>
      <c r="G1" s="52" t="s">
        <v>6</v>
      </c>
      <c r="H1" s="52" t="s">
        <v>6</v>
      </c>
      <c r="I1" s="52" t="s">
        <v>7</v>
      </c>
      <c r="J1" s="52" t="s">
        <v>7</v>
      </c>
      <c r="K1" s="52" t="s">
        <v>8</v>
      </c>
      <c r="L1" s="52" t="s">
        <v>8</v>
      </c>
      <c r="M1" s="52" t="s">
        <v>9</v>
      </c>
      <c r="N1" s="52" t="s">
        <v>9</v>
      </c>
      <c r="O1" s="51" t="s">
        <v>677</v>
      </c>
      <c r="P1" s="51"/>
    </row>
    <row r="2" spans="1:18" ht="135" x14ac:dyDescent="0.25">
      <c r="A2" s="54"/>
      <c r="B2" s="4" t="s">
        <v>10</v>
      </c>
      <c r="C2" s="5" t="s">
        <v>11</v>
      </c>
      <c r="D2" s="6" t="s">
        <v>12</v>
      </c>
      <c r="E2" s="5" t="s">
        <v>11</v>
      </c>
      <c r="F2" s="6" t="s">
        <v>12</v>
      </c>
      <c r="G2" s="5" t="s">
        <v>11</v>
      </c>
      <c r="H2" s="6" t="s">
        <v>12</v>
      </c>
      <c r="I2" s="5" t="s">
        <v>11</v>
      </c>
      <c r="J2" s="6" t="s">
        <v>12</v>
      </c>
      <c r="K2" s="5" t="s">
        <v>11</v>
      </c>
      <c r="L2" s="6" t="s">
        <v>12</v>
      </c>
      <c r="M2" s="5" t="s">
        <v>11</v>
      </c>
      <c r="N2" s="6" t="s">
        <v>12</v>
      </c>
      <c r="O2" s="5" t="s">
        <v>676</v>
      </c>
      <c r="P2" s="6" t="s">
        <v>12</v>
      </c>
    </row>
    <row r="3" spans="1:18" s="9" customFormat="1" ht="15.75" x14ac:dyDescent="0.25">
      <c r="C3" s="10">
        <f>SUM(C4:C22)</f>
        <v>668</v>
      </c>
      <c r="D3" s="11"/>
      <c r="E3" s="10">
        <f>SUM(E4:E22)</f>
        <v>32</v>
      </c>
      <c r="F3" s="11">
        <f>E3/C3</f>
        <v>4.790419161676647E-2</v>
      </c>
      <c r="G3" s="10">
        <f>SUM(G4:G22)</f>
        <v>74</v>
      </c>
      <c r="H3" s="11">
        <f>G3/C3</f>
        <v>0.11077844311377245</v>
      </c>
      <c r="I3" s="10">
        <f>SUM(I4:I22)</f>
        <v>154</v>
      </c>
      <c r="J3" s="11">
        <f>I3/C3</f>
        <v>0.23053892215568864</v>
      </c>
      <c r="K3" s="10">
        <f>SUM(K4:K22)</f>
        <v>221</v>
      </c>
      <c r="L3" s="11">
        <f>K3/C3</f>
        <v>0.33083832335329344</v>
      </c>
      <c r="M3" s="10">
        <f>SUM(M4:M22)</f>
        <v>187</v>
      </c>
      <c r="N3" s="11">
        <f>M3/C3</f>
        <v>0.27994011976047906</v>
      </c>
      <c r="O3" s="10">
        <f>SUM(M3,K3,I3)</f>
        <v>562</v>
      </c>
      <c r="P3" s="11">
        <f>O3/C3</f>
        <v>0.8413173652694611</v>
      </c>
    </row>
    <row r="4" spans="1:18" ht="15.75" x14ac:dyDescent="0.25">
      <c r="A4" s="57" t="s">
        <v>144</v>
      </c>
      <c r="B4" s="1" t="s">
        <v>145</v>
      </c>
      <c r="C4" s="2">
        <v>16</v>
      </c>
      <c r="D4" s="3"/>
      <c r="E4" s="2">
        <v>2</v>
      </c>
      <c r="F4" s="11">
        <f t="shared" ref="F4:F22" si="0">E4/C4</f>
        <v>0.125</v>
      </c>
      <c r="G4" s="2">
        <v>6</v>
      </c>
      <c r="H4" s="11">
        <f t="shared" ref="H4:H22" si="1">G4/C4</f>
        <v>0.375</v>
      </c>
      <c r="I4" s="2">
        <v>4</v>
      </c>
      <c r="J4" s="11">
        <f t="shared" ref="J4:J22" si="2">I4/C4</f>
        <v>0.25</v>
      </c>
      <c r="K4" s="2">
        <v>4</v>
      </c>
      <c r="L4" s="11">
        <f t="shared" ref="L4:L22" si="3">K4/C4</f>
        <v>0.25</v>
      </c>
      <c r="M4" s="2">
        <v>0</v>
      </c>
      <c r="N4" s="11">
        <f t="shared" ref="N4:N22" si="4">M4/C4</f>
        <v>0</v>
      </c>
      <c r="O4" s="10">
        <f t="shared" ref="O4:O22" si="5">SUM(M4,K4,I4)</f>
        <v>8</v>
      </c>
      <c r="P4" s="11">
        <f t="shared" ref="P4:P22" si="6">O4/C4</f>
        <v>0.5</v>
      </c>
    </row>
    <row r="5" spans="1:18" ht="15.75" x14ac:dyDescent="0.25">
      <c r="A5" s="57" t="s">
        <v>144</v>
      </c>
      <c r="B5" s="1" t="s">
        <v>146</v>
      </c>
      <c r="C5" s="2">
        <v>28</v>
      </c>
      <c r="D5" s="3"/>
      <c r="E5" s="2">
        <v>0</v>
      </c>
      <c r="F5" s="11">
        <f t="shared" si="0"/>
        <v>0</v>
      </c>
      <c r="G5" s="2">
        <v>2</v>
      </c>
      <c r="H5" s="11">
        <f t="shared" si="1"/>
        <v>7.1428571428571425E-2</v>
      </c>
      <c r="I5" s="2">
        <v>11</v>
      </c>
      <c r="J5" s="11">
        <f t="shared" si="2"/>
        <v>0.39285714285714285</v>
      </c>
      <c r="K5" s="2">
        <v>10</v>
      </c>
      <c r="L5" s="11">
        <f t="shared" si="3"/>
        <v>0.35714285714285715</v>
      </c>
      <c r="M5" s="2">
        <v>5</v>
      </c>
      <c r="N5" s="11">
        <f t="shared" si="4"/>
        <v>0.17857142857142858</v>
      </c>
      <c r="O5" s="10">
        <f t="shared" si="5"/>
        <v>26</v>
      </c>
      <c r="P5" s="11">
        <f t="shared" si="6"/>
        <v>0.9285714285714286</v>
      </c>
      <c r="R5" s="2"/>
    </row>
    <row r="6" spans="1:18" ht="15.75" x14ac:dyDescent="0.25">
      <c r="A6" s="57" t="s">
        <v>144</v>
      </c>
      <c r="B6" s="1" t="s">
        <v>147</v>
      </c>
      <c r="C6" s="2">
        <v>4</v>
      </c>
      <c r="D6" s="3"/>
      <c r="E6" s="2">
        <v>0</v>
      </c>
      <c r="F6" s="11">
        <f t="shared" si="0"/>
        <v>0</v>
      </c>
      <c r="G6" s="2">
        <v>0</v>
      </c>
      <c r="H6" s="11">
        <f t="shared" si="1"/>
        <v>0</v>
      </c>
      <c r="I6" s="2">
        <v>2</v>
      </c>
      <c r="J6" s="11">
        <f t="shared" si="2"/>
        <v>0.5</v>
      </c>
      <c r="K6" s="2">
        <v>0</v>
      </c>
      <c r="L6" s="11">
        <f t="shared" si="3"/>
        <v>0</v>
      </c>
      <c r="M6" s="2">
        <v>2</v>
      </c>
      <c r="N6" s="11">
        <f t="shared" si="4"/>
        <v>0.5</v>
      </c>
      <c r="O6" s="10">
        <f t="shared" si="5"/>
        <v>4</v>
      </c>
      <c r="P6" s="11">
        <f t="shared" si="6"/>
        <v>1</v>
      </c>
      <c r="R6" s="2"/>
    </row>
    <row r="7" spans="1:18" ht="15.75" x14ac:dyDescent="0.25">
      <c r="A7" s="57" t="s">
        <v>144</v>
      </c>
      <c r="B7" s="1" t="s">
        <v>148</v>
      </c>
      <c r="C7" s="2">
        <v>46</v>
      </c>
      <c r="D7" s="3"/>
      <c r="E7" s="2">
        <v>0</v>
      </c>
      <c r="F7" s="11">
        <f t="shared" si="0"/>
        <v>0</v>
      </c>
      <c r="G7" s="2">
        <v>1</v>
      </c>
      <c r="H7" s="11">
        <f t="shared" si="1"/>
        <v>2.1739130434782608E-2</v>
      </c>
      <c r="I7" s="2">
        <v>4</v>
      </c>
      <c r="J7" s="11">
        <f t="shared" si="2"/>
        <v>8.6956521739130432E-2</v>
      </c>
      <c r="K7" s="2">
        <v>35</v>
      </c>
      <c r="L7" s="11">
        <f t="shared" si="3"/>
        <v>0.76086956521739135</v>
      </c>
      <c r="M7" s="2">
        <v>6</v>
      </c>
      <c r="N7" s="11">
        <f t="shared" si="4"/>
        <v>0.13043478260869565</v>
      </c>
      <c r="O7" s="10">
        <f t="shared" si="5"/>
        <v>45</v>
      </c>
      <c r="P7" s="11">
        <f t="shared" si="6"/>
        <v>0.97826086956521741</v>
      </c>
      <c r="R7" s="2"/>
    </row>
    <row r="8" spans="1:18" ht="15.75" x14ac:dyDescent="0.25">
      <c r="A8" s="57" t="s">
        <v>144</v>
      </c>
      <c r="B8" s="1" t="s">
        <v>149</v>
      </c>
      <c r="C8" s="2">
        <v>97</v>
      </c>
      <c r="D8" s="3"/>
      <c r="E8" s="2">
        <v>6</v>
      </c>
      <c r="F8" s="11">
        <f t="shared" si="0"/>
        <v>6.1855670103092786E-2</v>
      </c>
      <c r="G8" s="2">
        <v>13</v>
      </c>
      <c r="H8" s="11">
        <f t="shared" si="1"/>
        <v>0.13402061855670103</v>
      </c>
      <c r="I8" s="2">
        <v>34</v>
      </c>
      <c r="J8" s="11">
        <f t="shared" si="2"/>
        <v>0.35051546391752575</v>
      </c>
      <c r="K8" s="2">
        <v>22</v>
      </c>
      <c r="L8" s="11">
        <f t="shared" si="3"/>
        <v>0.22680412371134021</v>
      </c>
      <c r="M8" s="2">
        <v>22</v>
      </c>
      <c r="N8" s="11">
        <f t="shared" si="4"/>
        <v>0.22680412371134021</v>
      </c>
      <c r="O8" s="10">
        <f t="shared" si="5"/>
        <v>78</v>
      </c>
      <c r="P8" s="11">
        <f t="shared" si="6"/>
        <v>0.80412371134020622</v>
      </c>
      <c r="R8" s="2"/>
    </row>
    <row r="9" spans="1:18" ht="15.75" x14ac:dyDescent="0.25">
      <c r="A9" s="57" t="s">
        <v>144</v>
      </c>
      <c r="B9" s="1" t="s">
        <v>150</v>
      </c>
      <c r="C9" s="2">
        <v>61</v>
      </c>
      <c r="D9" s="3"/>
      <c r="E9" s="2">
        <v>0</v>
      </c>
      <c r="F9" s="11">
        <f t="shared" si="0"/>
        <v>0</v>
      </c>
      <c r="G9" s="2">
        <v>5</v>
      </c>
      <c r="H9" s="11">
        <f t="shared" si="1"/>
        <v>8.1967213114754092E-2</v>
      </c>
      <c r="I9" s="2">
        <v>2</v>
      </c>
      <c r="J9" s="11">
        <f t="shared" si="2"/>
        <v>3.2786885245901641E-2</v>
      </c>
      <c r="K9" s="2">
        <v>24</v>
      </c>
      <c r="L9" s="11">
        <f t="shared" si="3"/>
        <v>0.39344262295081966</v>
      </c>
      <c r="M9" s="2">
        <v>30</v>
      </c>
      <c r="N9" s="11">
        <f t="shared" si="4"/>
        <v>0.49180327868852458</v>
      </c>
      <c r="O9" s="10">
        <f t="shared" si="5"/>
        <v>56</v>
      </c>
      <c r="P9" s="11">
        <f t="shared" si="6"/>
        <v>0.91803278688524592</v>
      </c>
      <c r="R9" s="2"/>
    </row>
    <row r="10" spans="1:18" ht="15.75" x14ac:dyDescent="0.25">
      <c r="A10" s="57" t="s">
        <v>144</v>
      </c>
      <c r="B10" s="1" t="s">
        <v>151</v>
      </c>
      <c r="C10" s="2">
        <v>89</v>
      </c>
      <c r="D10" s="3"/>
      <c r="E10" s="2">
        <v>4</v>
      </c>
      <c r="F10" s="11">
        <f t="shared" si="0"/>
        <v>4.49438202247191E-2</v>
      </c>
      <c r="G10" s="2">
        <v>12</v>
      </c>
      <c r="H10" s="11">
        <f t="shared" si="1"/>
        <v>0.1348314606741573</v>
      </c>
      <c r="I10" s="2">
        <v>31</v>
      </c>
      <c r="J10" s="11">
        <f t="shared" si="2"/>
        <v>0.34831460674157305</v>
      </c>
      <c r="K10" s="2">
        <v>22</v>
      </c>
      <c r="L10" s="11">
        <f t="shared" si="3"/>
        <v>0.24719101123595505</v>
      </c>
      <c r="M10" s="2">
        <v>20</v>
      </c>
      <c r="N10" s="11">
        <f t="shared" si="4"/>
        <v>0.2247191011235955</v>
      </c>
      <c r="O10" s="10">
        <f t="shared" si="5"/>
        <v>73</v>
      </c>
      <c r="P10" s="11">
        <f t="shared" si="6"/>
        <v>0.8202247191011236</v>
      </c>
      <c r="R10" s="2"/>
    </row>
    <row r="11" spans="1:18" ht="15.75" x14ac:dyDescent="0.25">
      <c r="A11" s="57" t="s">
        <v>144</v>
      </c>
      <c r="B11" s="1" t="s">
        <v>152</v>
      </c>
      <c r="C11" s="2">
        <v>56</v>
      </c>
      <c r="D11" s="3"/>
      <c r="E11" s="2">
        <v>0</v>
      </c>
      <c r="F11" s="11">
        <f t="shared" si="0"/>
        <v>0</v>
      </c>
      <c r="G11" s="2">
        <v>2</v>
      </c>
      <c r="H11" s="11">
        <f t="shared" si="1"/>
        <v>3.5714285714285712E-2</v>
      </c>
      <c r="I11" s="2">
        <v>17</v>
      </c>
      <c r="J11" s="11">
        <f t="shared" si="2"/>
        <v>0.30357142857142855</v>
      </c>
      <c r="K11" s="2">
        <v>36</v>
      </c>
      <c r="L11" s="11">
        <f t="shared" si="3"/>
        <v>0.6428571428571429</v>
      </c>
      <c r="M11" s="2">
        <v>1</v>
      </c>
      <c r="N11" s="11">
        <f t="shared" si="4"/>
        <v>1.7857142857142856E-2</v>
      </c>
      <c r="O11" s="10">
        <f t="shared" si="5"/>
        <v>54</v>
      </c>
      <c r="P11" s="11">
        <f t="shared" si="6"/>
        <v>0.9642857142857143</v>
      </c>
      <c r="R11" s="2"/>
    </row>
    <row r="12" spans="1:18" ht="15.75" x14ac:dyDescent="0.25">
      <c r="A12" s="57" t="s">
        <v>144</v>
      </c>
      <c r="B12" s="1" t="s">
        <v>153</v>
      </c>
      <c r="C12" s="2">
        <v>45</v>
      </c>
      <c r="D12" s="3"/>
      <c r="E12" s="2">
        <v>2</v>
      </c>
      <c r="F12" s="11">
        <f t="shared" si="0"/>
        <v>4.4444444444444446E-2</v>
      </c>
      <c r="G12" s="2">
        <v>2</v>
      </c>
      <c r="H12" s="11">
        <f t="shared" si="1"/>
        <v>4.4444444444444446E-2</v>
      </c>
      <c r="I12" s="2">
        <v>8</v>
      </c>
      <c r="J12" s="11">
        <f t="shared" si="2"/>
        <v>0.17777777777777778</v>
      </c>
      <c r="K12" s="2">
        <v>16</v>
      </c>
      <c r="L12" s="11">
        <f t="shared" si="3"/>
        <v>0.35555555555555557</v>
      </c>
      <c r="M12" s="2">
        <v>17</v>
      </c>
      <c r="N12" s="11">
        <f t="shared" si="4"/>
        <v>0.37777777777777777</v>
      </c>
      <c r="O12" s="10">
        <f t="shared" si="5"/>
        <v>41</v>
      </c>
      <c r="P12" s="11">
        <f t="shared" si="6"/>
        <v>0.91111111111111109</v>
      </c>
      <c r="R12" s="2"/>
    </row>
    <row r="13" spans="1:18" ht="15.75" x14ac:dyDescent="0.25">
      <c r="A13" s="57" t="s">
        <v>144</v>
      </c>
      <c r="B13" s="1" t="s">
        <v>154</v>
      </c>
      <c r="C13" s="2">
        <v>92</v>
      </c>
      <c r="D13" s="3"/>
      <c r="E13" s="2">
        <v>5</v>
      </c>
      <c r="F13" s="11">
        <f t="shared" si="0"/>
        <v>5.434782608695652E-2</v>
      </c>
      <c r="G13" s="2">
        <v>7</v>
      </c>
      <c r="H13" s="11">
        <f t="shared" si="1"/>
        <v>7.6086956521739135E-2</v>
      </c>
      <c r="I13" s="2">
        <v>11</v>
      </c>
      <c r="J13" s="11">
        <f t="shared" si="2"/>
        <v>0.11956521739130435</v>
      </c>
      <c r="K13" s="2">
        <v>12</v>
      </c>
      <c r="L13" s="11">
        <f t="shared" si="3"/>
        <v>0.13043478260869565</v>
      </c>
      <c r="M13" s="2">
        <v>57</v>
      </c>
      <c r="N13" s="11">
        <f t="shared" si="4"/>
        <v>0.61956521739130432</v>
      </c>
      <c r="O13" s="10">
        <f t="shared" si="5"/>
        <v>80</v>
      </c>
      <c r="P13" s="11">
        <f t="shared" si="6"/>
        <v>0.86956521739130432</v>
      </c>
      <c r="R13" s="2"/>
    </row>
    <row r="14" spans="1:18" ht="15.75" x14ac:dyDescent="0.25">
      <c r="A14" s="57" t="s">
        <v>144</v>
      </c>
      <c r="B14" s="1" t="s">
        <v>155</v>
      </c>
      <c r="C14" s="2">
        <v>24</v>
      </c>
      <c r="D14" s="3"/>
      <c r="E14" s="2">
        <v>3</v>
      </c>
      <c r="F14" s="11">
        <f t="shared" si="0"/>
        <v>0.125</v>
      </c>
      <c r="G14" s="2">
        <v>1</v>
      </c>
      <c r="H14" s="11">
        <f t="shared" si="1"/>
        <v>4.1666666666666664E-2</v>
      </c>
      <c r="I14" s="2">
        <v>10</v>
      </c>
      <c r="J14" s="11">
        <f t="shared" si="2"/>
        <v>0.41666666666666669</v>
      </c>
      <c r="K14" s="2">
        <v>8</v>
      </c>
      <c r="L14" s="11">
        <f t="shared" si="3"/>
        <v>0.33333333333333331</v>
      </c>
      <c r="M14" s="2">
        <v>2</v>
      </c>
      <c r="N14" s="11">
        <f t="shared" si="4"/>
        <v>8.3333333333333329E-2</v>
      </c>
      <c r="O14" s="10">
        <f t="shared" si="5"/>
        <v>20</v>
      </c>
      <c r="P14" s="11">
        <f t="shared" si="6"/>
        <v>0.83333333333333337</v>
      </c>
      <c r="R14" s="2"/>
    </row>
    <row r="15" spans="1:18" ht="15.75" x14ac:dyDescent="0.25">
      <c r="A15" s="57" t="s">
        <v>144</v>
      </c>
      <c r="B15" s="1" t="s">
        <v>156</v>
      </c>
      <c r="C15" s="2">
        <v>5</v>
      </c>
      <c r="D15" s="3"/>
      <c r="E15" s="2">
        <v>1</v>
      </c>
      <c r="F15" s="11">
        <f t="shared" si="0"/>
        <v>0.2</v>
      </c>
      <c r="G15" s="2">
        <v>0</v>
      </c>
      <c r="H15" s="11">
        <f t="shared" si="1"/>
        <v>0</v>
      </c>
      <c r="I15" s="2">
        <v>1</v>
      </c>
      <c r="J15" s="11">
        <f t="shared" si="2"/>
        <v>0.2</v>
      </c>
      <c r="K15" s="2">
        <v>2</v>
      </c>
      <c r="L15" s="11">
        <f t="shared" si="3"/>
        <v>0.4</v>
      </c>
      <c r="M15" s="2">
        <v>1</v>
      </c>
      <c r="N15" s="11">
        <f t="shared" si="4"/>
        <v>0.2</v>
      </c>
      <c r="O15" s="10">
        <f t="shared" si="5"/>
        <v>4</v>
      </c>
      <c r="P15" s="11">
        <f t="shared" si="6"/>
        <v>0.8</v>
      </c>
      <c r="R15" s="2"/>
    </row>
    <row r="16" spans="1:18" ht="15.75" x14ac:dyDescent="0.25">
      <c r="A16" s="12" t="s">
        <v>157</v>
      </c>
      <c r="B16" s="1" t="s">
        <v>158</v>
      </c>
      <c r="C16" s="2">
        <v>8</v>
      </c>
      <c r="D16" s="3"/>
      <c r="E16" s="2">
        <v>0</v>
      </c>
      <c r="F16" s="11">
        <f t="shared" si="0"/>
        <v>0</v>
      </c>
      <c r="G16" s="2">
        <v>3</v>
      </c>
      <c r="H16" s="11">
        <f t="shared" si="1"/>
        <v>0.375</v>
      </c>
      <c r="I16" s="2">
        <v>2</v>
      </c>
      <c r="J16" s="11">
        <f t="shared" si="2"/>
        <v>0.25</v>
      </c>
      <c r="K16" s="2">
        <v>1</v>
      </c>
      <c r="L16" s="11">
        <f t="shared" si="3"/>
        <v>0.125</v>
      </c>
      <c r="M16" s="2">
        <v>2</v>
      </c>
      <c r="N16" s="11">
        <f t="shared" si="4"/>
        <v>0.25</v>
      </c>
      <c r="O16" s="10">
        <f t="shared" si="5"/>
        <v>5</v>
      </c>
      <c r="P16" s="11">
        <f t="shared" si="6"/>
        <v>0.625</v>
      </c>
      <c r="R16" s="2"/>
    </row>
    <row r="17" spans="1:18" ht="15.75" x14ac:dyDescent="0.25">
      <c r="A17" s="12" t="s">
        <v>159</v>
      </c>
      <c r="B17" s="1" t="s">
        <v>160</v>
      </c>
      <c r="C17" s="2">
        <v>12</v>
      </c>
      <c r="D17" s="3"/>
      <c r="E17" s="2">
        <v>0</v>
      </c>
      <c r="F17" s="11">
        <f t="shared" si="0"/>
        <v>0</v>
      </c>
      <c r="G17" s="2">
        <v>2</v>
      </c>
      <c r="H17" s="11">
        <f t="shared" si="1"/>
        <v>0.16666666666666666</v>
      </c>
      <c r="I17" s="2">
        <v>4</v>
      </c>
      <c r="J17" s="11">
        <f t="shared" si="2"/>
        <v>0.33333333333333331</v>
      </c>
      <c r="K17" s="2">
        <v>3</v>
      </c>
      <c r="L17" s="11">
        <f t="shared" si="3"/>
        <v>0.25</v>
      </c>
      <c r="M17" s="2">
        <v>3</v>
      </c>
      <c r="N17" s="11">
        <f t="shared" si="4"/>
        <v>0.25</v>
      </c>
      <c r="O17" s="10">
        <f t="shared" si="5"/>
        <v>10</v>
      </c>
      <c r="P17" s="11">
        <f t="shared" si="6"/>
        <v>0.83333333333333337</v>
      </c>
      <c r="R17" s="7"/>
    </row>
    <row r="18" spans="1:18" ht="15.75" x14ac:dyDescent="0.25">
      <c r="A18" s="57" t="s">
        <v>161</v>
      </c>
      <c r="B18" s="1" t="s">
        <v>162</v>
      </c>
      <c r="C18" s="2">
        <v>17</v>
      </c>
      <c r="D18" s="3"/>
      <c r="E18" s="2">
        <v>0</v>
      </c>
      <c r="F18" s="11">
        <f t="shared" si="0"/>
        <v>0</v>
      </c>
      <c r="G18" s="2">
        <v>0</v>
      </c>
      <c r="H18" s="11">
        <f t="shared" si="1"/>
        <v>0</v>
      </c>
      <c r="I18" s="2">
        <v>2</v>
      </c>
      <c r="J18" s="11">
        <f t="shared" si="2"/>
        <v>0.11764705882352941</v>
      </c>
      <c r="K18" s="2">
        <v>6</v>
      </c>
      <c r="L18" s="11">
        <f t="shared" si="3"/>
        <v>0.35294117647058826</v>
      </c>
      <c r="M18" s="2">
        <v>9</v>
      </c>
      <c r="N18" s="11">
        <f t="shared" si="4"/>
        <v>0.52941176470588236</v>
      </c>
      <c r="O18" s="10">
        <f t="shared" si="5"/>
        <v>17</v>
      </c>
      <c r="P18" s="11">
        <f t="shared" si="6"/>
        <v>1</v>
      </c>
    </row>
    <row r="19" spans="1:18" ht="15.75" x14ac:dyDescent="0.25">
      <c r="A19" s="57" t="s">
        <v>161</v>
      </c>
      <c r="B19" s="1" t="s">
        <v>163</v>
      </c>
      <c r="C19" s="2">
        <v>25</v>
      </c>
      <c r="D19" s="3"/>
      <c r="E19" s="2">
        <v>1</v>
      </c>
      <c r="F19" s="11">
        <f t="shared" si="0"/>
        <v>0.04</v>
      </c>
      <c r="G19" s="2">
        <v>3</v>
      </c>
      <c r="H19" s="11">
        <f t="shared" si="1"/>
        <v>0.12</v>
      </c>
      <c r="I19" s="2">
        <v>3</v>
      </c>
      <c r="J19" s="11">
        <f t="shared" si="2"/>
        <v>0.12</v>
      </c>
      <c r="K19" s="2">
        <v>15</v>
      </c>
      <c r="L19" s="11">
        <f t="shared" si="3"/>
        <v>0.6</v>
      </c>
      <c r="M19" s="2">
        <v>3</v>
      </c>
      <c r="N19" s="11">
        <f t="shared" si="4"/>
        <v>0.12</v>
      </c>
      <c r="O19" s="10">
        <f t="shared" si="5"/>
        <v>21</v>
      </c>
      <c r="P19" s="11">
        <f t="shared" si="6"/>
        <v>0.84</v>
      </c>
    </row>
    <row r="20" spans="1:18" ht="15.75" x14ac:dyDescent="0.25">
      <c r="A20" s="12" t="s">
        <v>164</v>
      </c>
      <c r="B20" s="1" t="s">
        <v>165</v>
      </c>
      <c r="C20" s="2">
        <v>29</v>
      </c>
      <c r="D20" s="3"/>
      <c r="E20" s="2">
        <v>6</v>
      </c>
      <c r="F20" s="11">
        <f t="shared" si="0"/>
        <v>0.20689655172413793</v>
      </c>
      <c r="G20" s="2">
        <v>14</v>
      </c>
      <c r="H20" s="11">
        <f t="shared" si="1"/>
        <v>0.48275862068965519</v>
      </c>
      <c r="I20" s="2">
        <v>6</v>
      </c>
      <c r="J20" s="11">
        <f t="shared" si="2"/>
        <v>0.20689655172413793</v>
      </c>
      <c r="K20" s="2">
        <v>1</v>
      </c>
      <c r="L20" s="11">
        <f t="shared" si="3"/>
        <v>3.4482758620689655E-2</v>
      </c>
      <c r="M20" s="2">
        <v>2</v>
      </c>
      <c r="N20" s="11">
        <f t="shared" si="4"/>
        <v>6.8965517241379309E-2</v>
      </c>
      <c r="O20" s="10">
        <f t="shared" si="5"/>
        <v>9</v>
      </c>
      <c r="P20" s="11">
        <f t="shared" si="6"/>
        <v>0.31034482758620691</v>
      </c>
    </row>
    <row r="21" spans="1:18" ht="15.75" x14ac:dyDescent="0.25">
      <c r="A21" s="12" t="s">
        <v>166</v>
      </c>
      <c r="B21" s="1" t="s">
        <v>167</v>
      </c>
      <c r="C21" s="2">
        <v>6</v>
      </c>
      <c r="D21" s="3"/>
      <c r="E21" s="2">
        <v>2</v>
      </c>
      <c r="F21" s="11">
        <f t="shared" si="0"/>
        <v>0.33333333333333331</v>
      </c>
      <c r="G21" s="2">
        <v>1</v>
      </c>
      <c r="H21" s="11">
        <f t="shared" si="1"/>
        <v>0.16666666666666666</v>
      </c>
      <c r="I21" s="2">
        <v>0</v>
      </c>
      <c r="J21" s="11">
        <f t="shared" si="2"/>
        <v>0</v>
      </c>
      <c r="K21" s="2">
        <v>1</v>
      </c>
      <c r="L21" s="11">
        <f t="shared" si="3"/>
        <v>0.16666666666666666</v>
      </c>
      <c r="M21" s="2">
        <v>2</v>
      </c>
      <c r="N21" s="11">
        <f t="shared" si="4"/>
        <v>0.33333333333333331</v>
      </c>
      <c r="O21" s="10">
        <f t="shared" si="5"/>
        <v>3</v>
      </c>
      <c r="P21" s="11">
        <f t="shared" si="6"/>
        <v>0.5</v>
      </c>
    </row>
    <row r="22" spans="1:18" ht="15.75" x14ac:dyDescent="0.25">
      <c r="A22" s="12" t="s">
        <v>168</v>
      </c>
      <c r="B22" s="1" t="s">
        <v>169</v>
      </c>
      <c r="C22" s="2">
        <v>8</v>
      </c>
      <c r="D22" s="3"/>
      <c r="E22" s="2">
        <v>0</v>
      </c>
      <c r="F22" s="11">
        <f t="shared" si="0"/>
        <v>0</v>
      </c>
      <c r="G22" s="2">
        <v>0</v>
      </c>
      <c r="H22" s="11">
        <f t="shared" si="1"/>
        <v>0</v>
      </c>
      <c r="I22" s="2">
        <v>2</v>
      </c>
      <c r="J22" s="11">
        <f t="shared" si="2"/>
        <v>0.25</v>
      </c>
      <c r="K22" s="2">
        <v>3</v>
      </c>
      <c r="L22" s="11">
        <f t="shared" si="3"/>
        <v>0.375</v>
      </c>
      <c r="M22" s="2">
        <v>3</v>
      </c>
      <c r="N22" s="11">
        <f t="shared" si="4"/>
        <v>0.375</v>
      </c>
      <c r="O22" s="10">
        <f t="shared" si="5"/>
        <v>8</v>
      </c>
      <c r="P22" s="11">
        <f t="shared" si="6"/>
        <v>1</v>
      </c>
    </row>
    <row r="23" spans="1:18" x14ac:dyDescent="0.25">
      <c r="A23" s="1"/>
      <c r="B23" s="1"/>
      <c r="C23" s="1"/>
      <c r="D23" s="2"/>
      <c r="E23" s="3"/>
      <c r="F23" s="1"/>
      <c r="G23" s="1"/>
      <c r="H23" s="1"/>
      <c r="I23" s="1"/>
      <c r="J23" s="1"/>
      <c r="K23" s="1"/>
      <c r="L23" s="1"/>
      <c r="M23" s="1"/>
      <c r="N23" s="1"/>
    </row>
    <row r="25" spans="1:18" ht="90" x14ac:dyDescent="0.25">
      <c r="A25" s="58" t="s">
        <v>1</v>
      </c>
      <c r="B25" s="4" t="s">
        <v>604</v>
      </c>
      <c r="C25" s="52" t="s">
        <v>3</v>
      </c>
      <c r="D25" s="55" t="s">
        <v>4</v>
      </c>
      <c r="E25" s="56" t="s">
        <v>5</v>
      </c>
      <c r="F25" s="52" t="s">
        <v>5</v>
      </c>
      <c r="G25" s="52" t="s">
        <v>6</v>
      </c>
      <c r="H25" s="52" t="s">
        <v>6</v>
      </c>
      <c r="I25" s="52" t="s">
        <v>7</v>
      </c>
      <c r="J25" s="52" t="s">
        <v>7</v>
      </c>
      <c r="K25" s="52" t="s">
        <v>8</v>
      </c>
      <c r="L25" s="52" t="s">
        <v>8</v>
      </c>
      <c r="M25" s="52" t="s">
        <v>9</v>
      </c>
      <c r="N25" s="52" t="s">
        <v>9</v>
      </c>
      <c r="O25" s="51" t="s">
        <v>677</v>
      </c>
      <c r="P25" s="51"/>
    </row>
    <row r="26" spans="1:18" ht="135" x14ac:dyDescent="0.25">
      <c r="A26" s="59"/>
      <c r="B26" s="4" t="s">
        <v>10</v>
      </c>
      <c r="C26" s="5" t="s">
        <v>11</v>
      </c>
      <c r="D26" s="6" t="s">
        <v>12</v>
      </c>
      <c r="E26" s="5" t="s">
        <v>11</v>
      </c>
      <c r="F26" s="6" t="s">
        <v>12</v>
      </c>
      <c r="G26" s="5" t="s">
        <v>11</v>
      </c>
      <c r="H26" s="6" t="s">
        <v>12</v>
      </c>
      <c r="I26" s="5" t="s">
        <v>11</v>
      </c>
      <c r="J26" s="6" t="s">
        <v>12</v>
      </c>
      <c r="K26" s="5" t="s">
        <v>11</v>
      </c>
      <c r="L26" s="6" t="s">
        <v>12</v>
      </c>
      <c r="M26" s="5" t="s">
        <v>11</v>
      </c>
      <c r="N26" s="6" t="s">
        <v>12</v>
      </c>
      <c r="O26" s="5" t="s">
        <v>676</v>
      </c>
      <c r="P26" s="6" t="s">
        <v>12</v>
      </c>
    </row>
    <row r="27" spans="1:18" s="9" customFormat="1" ht="15.75" x14ac:dyDescent="0.25">
      <c r="A27" s="57" t="s">
        <v>144</v>
      </c>
      <c r="B27" s="30"/>
      <c r="C27" s="31">
        <f>SUM(C28:C39)</f>
        <v>307</v>
      </c>
      <c r="D27" s="32"/>
      <c r="E27" s="31">
        <f>SUM(E28:E39)</f>
        <v>23</v>
      </c>
      <c r="F27" s="32">
        <f>E27/C27</f>
        <v>7.4918566775244305E-2</v>
      </c>
      <c r="G27" s="31">
        <f>SUM(G28:G39)</f>
        <v>44</v>
      </c>
      <c r="H27" s="32">
        <f>G27/C27</f>
        <v>0.14332247557003258</v>
      </c>
      <c r="I27" s="31">
        <f>SUM(I28:I39)</f>
        <v>45</v>
      </c>
      <c r="J27" s="32">
        <f>I27/C27</f>
        <v>0.1465798045602606</v>
      </c>
      <c r="K27" s="31">
        <f>SUM(K28:K39)</f>
        <v>61</v>
      </c>
      <c r="L27" s="32">
        <f>K27/C27</f>
        <v>0.1986970684039088</v>
      </c>
      <c r="M27" s="31">
        <f>SUM(M28:M39)</f>
        <v>134</v>
      </c>
      <c r="N27" s="32">
        <f>M27/C27</f>
        <v>0.43648208469055377</v>
      </c>
      <c r="O27" s="10">
        <f>SUM(M27,K27,I27)</f>
        <v>240</v>
      </c>
      <c r="P27" s="11">
        <f>O27/C27</f>
        <v>0.78175895765472314</v>
      </c>
    </row>
    <row r="28" spans="1:18" ht="15.75" x14ac:dyDescent="0.25">
      <c r="A28" s="57" t="s">
        <v>144</v>
      </c>
      <c r="B28" s="16" t="s">
        <v>145</v>
      </c>
      <c r="C28" s="2">
        <v>10</v>
      </c>
      <c r="D28" s="32"/>
      <c r="E28" s="2">
        <v>0</v>
      </c>
      <c r="F28" s="32">
        <f t="shared" ref="F28:F39" si="7">E28/C28</f>
        <v>0</v>
      </c>
      <c r="G28" s="2">
        <v>7</v>
      </c>
      <c r="H28" s="32">
        <f t="shared" ref="H28:H39" si="8">G28/C28</f>
        <v>0.7</v>
      </c>
      <c r="I28" s="2">
        <v>3</v>
      </c>
      <c r="J28" s="32">
        <f t="shared" ref="J28:J39" si="9">I28/C28</f>
        <v>0.3</v>
      </c>
      <c r="K28" s="2">
        <v>0</v>
      </c>
      <c r="L28" s="32">
        <f t="shared" ref="L28:L39" si="10">K28/C28</f>
        <v>0</v>
      </c>
      <c r="M28" s="2">
        <v>0</v>
      </c>
      <c r="N28" s="32">
        <f t="shared" ref="N28:N39" si="11">M28/C28</f>
        <v>0</v>
      </c>
      <c r="O28" s="10">
        <f t="shared" ref="O28:O39" si="12">SUM(M28,K28,I28)</f>
        <v>3</v>
      </c>
      <c r="P28" s="11">
        <f t="shared" ref="P28:P39" si="13">O28/C28</f>
        <v>0.3</v>
      </c>
    </row>
    <row r="29" spans="1:18" ht="15.75" x14ac:dyDescent="0.25">
      <c r="A29" s="57" t="s">
        <v>144</v>
      </c>
      <c r="B29" s="16" t="s">
        <v>146</v>
      </c>
      <c r="C29" s="2">
        <v>27</v>
      </c>
      <c r="D29" s="32"/>
      <c r="E29" s="2">
        <v>0</v>
      </c>
      <c r="F29" s="32">
        <f t="shared" si="7"/>
        <v>0</v>
      </c>
      <c r="G29" s="2">
        <v>2</v>
      </c>
      <c r="H29" s="32">
        <f t="shared" si="8"/>
        <v>7.407407407407407E-2</v>
      </c>
      <c r="I29" s="2">
        <v>2</v>
      </c>
      <c r="J29" s="32">
        <f t="shared" si="9"/>
        <v>7.407407407407407E-2</v>
      </c>
      <c r="K29" s="2">
        <v>4</v>
      </c>
      <c r="L29" s="32">
        <f t="shared" si="10"/>
        <v>0.14814814814814814</v>
      </c>
      <c r="M29" s="2">
        <v>19</v>
      </c>
      <c r="N29" s="32">
        <f t="shared" si="11"/>
        <v>0.70370370370370372</v>
      </c>
      <c r="O29" s="10">
        <f t="shared" si="12"/>
        <v>25</v>
      </c>
      <c r="P29" s="11">
        <f t="shared" si="13"/>
        <v>0.92592592592592593</v>
      </c>
    </row>
    <row r="30" spans="1:18" ht="15.75" x14ac:dyDescent="0.25">
      <c r="A30" s="57" t="s">
        <v>144</v>
      </c>
      <c r="B30" s="16" t="s">
        <v>147</v>
      </c>
      <c r="C30" s="2">
        <v>2</v>
      </c>
      <c r="D30" s="32"/>
      <c r="E30" s="2">
        <v>0</v>
      </c>
      <c r="F30" s="32">
        <f t="shared" si="7"/>
        <v>0</v>
      </c>
      <c r="G30" s="2">
        <v>0</v>
      </c>
      <c r="H30" s="32">
        <f t="shared" si="8"/>
        <v>0</v>
      </c>
      <c r="I30" s="2">
        <v>0</v>
      </c>
      <c r="J30" s="32">
        <f t="shared" si="9"/>
        <v>0</v>
      </c>
      <c r="K30" s="2">
        <v>0</v>
      </c>
      <c r="L30" s="32">
        <f t="shared" si="10"/>
        <v>0</v>
      </c>
      <c r="M30" s="2">
        <v>2</v>
      </c>
      <c r="N30" s="32">
        <f t="shared" si="11"/>
        <v>1</v>
      </c>
      <c r="O30" s="10">
        <f t="shared" si="12"/>
        <v>2</v>
      </c>
      <c r="P30" s="11">
        <f t="shared" si="13"/>
        <v>1</v>
      </c>
    </row>
    <row r="31" spans="1:18" ht="15.75" x14ac:dyDescent="0.25">
      <c r="A31" s="57" t="s">
        <v>144</v>
      </c>
      <c r="B31" s="16" t="s">
        <v>148</v>
      </c>
      <c r="C31" s="2">
        <v>45</v>
      </c>
      <c r="D31" s="32"/>
      <c r="E31" s="2">
        <v>0</v>
      </c>
      <c r="F31" s="32">
        <f t="shared" si="7"/>
        <v>0</v>
      </c>
      <c r="G31" s="2">
        <v>0</v>
      </c>
      <c r="H31" s="32">
        <f t="shared" si="8"/>
        <v>0</v>
      </c>
      <c r="I31" s="2">
        <v>0</v>
      </c>
      <c r="J31" s="32">
        <f t="shared" si="9"/>
        <v>0</v>
      </c>
      <c r="K31" s="2">
        <v>0</v>
      </c>
      <c r="L31" s="32">
        <f t="shared" si="10"/>
        <v>0</v>
      </c>
      <c r="M31" s="2">
        <v>45</v>
      </c>
      <c r="N31" s="32">
        <f t="shared" si="11"/>
        <v>1</v>
      </c>
      <c r="O31" s="10">
        <f t="shared" si="12"/>
        <v>45</v>
      </c>
      <c r="P31" s="11">
        <f t="shared" si="13"/>
        <v>1</v>
      </c>
    </row>
    <row r="32" spans="1:18" ht="15.75" x14ac:dyDescent="0.25">
      <c r="A32" s="57" t="s">
        <v>144</v>
      </c>
      <c r="B32" s="16" t="s">
        <v>152</v>
      </c>
      <c r="C32" s="2">
        <v>61</v>
      </c>
      <c r="D32" s="32"/>
      <c r="E32" s="2">
        <v>2</v>
      </c>
      <c r="F32" s="32">
        <f t="shared" si="7"/>
        <v>3.2786885245901641E-2</v>
      </c>
      <c r="G32" s="2">
        <v>5</v>
      </c>
      <c r="H32" s="32">
        <f t="shared" si="8"/>
        <v>8.1967213114754092E-2</v>
      </c>
      <c r="I32" s="2">
        <v>16</v>
      </c>
      <c r="J32" s="32">
        <f t="shared" si="9"/>
        <v>0.26229508196721313</v>
      </c>
      <c r="K32" s="2">
        <v>27</v>
      </c>
      <c r="L32" s="32">
        <f t="shared" si="10"/>
        <v>0.44262295081967212</v>
      </c>
      <c r="M32" s="2">
        <v>11</v>
      </c>
      <c r="N32" s="32">
        <f t="shared" si="11"/>
        <v>0.18032786885245902</v>
      </c>
      <c r="O32" s="10">
        <f t="shared" si="12"/>
        <v>54</v>
      </c>
      <c r="P32" s="11">
        <f t="shared" si="13"/>
        <v>0.88524590163934425</v>
      </c>
    </row>
    <row r="33" spans="1:16" ht="15.75" x14ac:dyDescent="0.25">
      <c r="A33" s="57" t="s">
        <v>144</v>
      </c>
      <c r="B33" s="16" t="s">
        <v>154</v>
      </c>
      <c r="C33" s="2">
        <v>72</v>
      </c>
      <c r="D33" s="32"/>
      <c r="E33" s="2">
        <v>0</v>
      </c>
      <c r="F33" s="32">
        <f t="shared" si="7"/>
        <v>0</v>
      </c>
      <c r="G33" s="2">
        <v>0</v>
      </c>
      <c r="H33" s="32">
        <f t="shared" si="8"/>
        <v>0</v>
      </c>
      <c r="I33" s="2">
        <v>0</v>
      </c>
      <c r="J33" s="32">
        <f t="shared" si="9"/>
        <v>0</v>
      </c>
      <c r="K33" s="2">
        <v>25</v>
      </c>
      <c r="L33" s="32">
        <f t="shared" si="10"/>
        <v>0.34722222222222221</v>
      </c>
      <c r="M33" s="2">
        <v>47</v>
      </c>
      <c r="N33" s="32">
        <f t="shared" si="11"/>
        <v>0.65277777777777779</v>
      </c>
      <c r="O33" s="10">
        <f t="shared" si="12"/>
        <v>72</v>
      </c>
      <c r="P33" s="11">
        <f t="shared" si="13"/>
        <v>1</v>
      </c>
    </row>
    <row r="34" spans="1:16" ht="15.75" x14ac:dyDescent="0.25">
      <c r="A34" s="57" t="s">
        <v>144</v>
      </c>
      <c r="B34" s="16" t="s">
        <v>156</v>
      </c>
      <c r="C34" s="2">
        <v>3</v>
      </c>
      <c r="D34" s="32"/>
      <c r="E34" s="2">
        <v>1</v>
      </c>
      <c r="F34" s="32">
        <f t="shared" si="7"/>
        <v>0.33333333333333331</v>
      </c>
      <c r="G34" s="2">
        <v>2</v>
      </c>
      <c r="H34" s="32">
        <f t="shared" si="8"/>
        <v>0.66666666666666663</v>
      </c>
      <c r="I34" s="2">
        <v>0</v>
      </c>
      <c r="J34" s="32">
        <f t="shared" si="9"/>
        <v>0</v>
      </c>
      <c r="K34" s="2">
        <v>0</v>
      </c>
      <c r="L34" s="32">
        <f t="shared" si="10"/>
        <v>0</v>
      </c>
      <c r="M34" s="2">
        <v>0</v>
      </c>
      <c r="N34" s="32">
        <f t="shared" si="11"/>
        <v>0</v>
      </c>
      <c r="O34" s="10">
        <f t="shared" si="12"/>
        <v>0</v>
      </c>
      <c r="P34" s="11">
        <f t="shared" si="13"/>
        <v>0</v>
      </c>
    </row>
    <row r="35" spans="1:16" ht="15.75" x14ac:dyDescent="0.25">
      <c r="A35" s="24" t="s">
        <v>159</v>
      </c>
      <c r="B35" s="16" t="s">
        <v>160</v>
      </c>
      <c r="C35" s="2">
        <v>19</v>
      </c>
      <c r="D35" s="32"/>
      <c r="E35" s="2">
        <v>7</v>
      </c>
      <c r="F35" s="32">
        <f t="shared" si="7"/>
        <v>0.36842105263157893</v>
      </c>
      <c r="G35" s="2">
        <v>6</v>
      </c>
      <c r="H35" s="32">
        <f t="shared" si="8"/>
        <v>0.31578947368421051</v>
      </c>
      <c r="I35" s="2">
        <v>4</v>
      </c>
      <c r="J35" s="32">
        <f t="shared" si="9"/>
        <v>0.21052631578947367</v>
      </c>
      <c r="K35" s="2">
        <v>1</v>
      </c>
      <c r="L35" s="32">
        <f t="shared" si="10"/>
        <v>5.2631578947368418E-2</v>
      </c>
      <c r="M35" s="2">
        <v>1</v>
      </c>
      <c r="N35" s="32">
        <f t="shared" si="11"/>
        <v>5.2631578947368418E-2</v>
      </c>
      <c r="O35" s="10">
        <f t="shared" si="12"/>
        <v>6</v>
      </c>
      <c r="P35" s="11">
        <f t="shared" si="13"/>
        <v>0.31578947368421051</v>
      </c>
    </row>
    <row r="36" spans="1:16" ht="15.75" x14ac:dyDescent="0.25">
      <c r="A36" s="24" t="s">
        <v>161</v>
      </c>
      <c r="B36" s="16" t="s">
        <v>163</v>
      </c>
      <c r="C36" s="2">
        <v>15</v>
      </c>
      <c r="D36" s="32"/>
      <c r="E36" s="2">
        <v>0</v>
      </c>
      <c r="F36" s="32">
        <f t="shared" si="7"/>
        <v>0</v>
      </c>
      <c r="G36" s="2">
        <v>2</v>
      </c>
      <c r="H36" s="32">
        <f t="shared" si="8"/>
        <v>0.13333333333333333</v>
      </c>
      <c r="I36" s="2">
        <v>5</v>
      </c>
      <c r="J36" s="32">
        <f t="shared" si="9"/>
        <v>0.33333333333333331</v>
      </c>
      <c r="K36" s="2">
        <v>1</v>
      </c>
      <c r="L36" s="32">
        <f t="shared" si="10"/>
        <v>6.6666666666666666E-2</v>
      </c>
      <c r="M36" s="2">
        <v>7</v>
      </c>
      <c r="N36" s="32">
        <f t="shared" si="11"/>
        <v>0.46666666666666667</v>
      </c>
      <c r="O36" s="10">
        <f t="shared" si="12"/>
        <v>13</v>
      </c>
      <c r="P36" s="11">
        <f t="shared" si="13"/>
        <v>0.8666666666666667</v>
      </c>
    </row>
    <row r="37" spans="1:16" ht="15.75" x14ac:dyDescent="0.25">
      <c r="A37" s="24" t="s">
        <v>164</v>
      </c>
      <c r="B37" s="16" t="s">
        <v>165</v>
      </c>
      <c r="C37" s="2">
        <v>23</v>
      </c>
      <c r="D37" s="32"/>
      <c r="E37" s="2">
        <v>7</v>
      </c>
      <c r="F37" s="32">
        <f t="shared" si="7"/>
        <v>0.30434782608695654</v>
      </c>
      <c r="G37" s="2">
        <v>10</v>
      </c>
      <c r="H37" s="32">
        <f t="shared" si="8"/>
        <v>0.43478260869565216</v>
      </c>
      <c r="I37" s="2">
        <v>3</v>
      </c>
      <c r="J37" s="32">
        <f t="shared" si="9"/>
        <v>0.13043478260869565</v>
      </c>
      <c r="K37" s="2">
        <v>1</v>
      </c>
      <c r="L37" s="32">
        <f t="shared" si="10"/>
        <v>4.3478260869565216E-2</v>
      </c>
      <c r="M37" s="2">
        <v>2</v>
      </c>
      <c r="N37" s="32">
        <f t="shared" si="11"/>
        <v>8.6956521739130432E-2</v>
      </c>
      <c r="O37" s="10">
        <f t="shared" si="12"/>
        <v>6</v>
      </c>
      <c r="P37" s="11">
        <f t="shared" si="13"/>
        <v>0.2608695652173913</v>
      </c>
    </row>
    <row r="38" spans="1:16" ht="15.75" x14ac:dyDescent="0.25">
      <c r="A38" s="24" t="s">
        <v>166</v>
      </c>
      <c r="B38" s="16" t="s">
        <v>167</v>
      </c>
      <c r="C38" s="2">
        <v>21</v>
      </c>
      <c r="D38" s="32"/>
      <c r="E38" s="2">
        <v>1</v>
      </c>
      <c r="F38" s="32">
        <f t="shared" si="7"/>
        <v>4.7619047619047616E-2</v>
      </c>
      <c r="G38" s="2">
        <v>8</v>
      </c>
      <c r="H38" s="32">
        <f t="shared" si="8"/>
        <v>0.38095238095238093</v>
      </c>
      <c r="I38" s="2">
        <v>10</v>
      </c>
      <c r="J38" s="32">
        <f t="shared" si="9"/>
        <v>0.47619047619047616</v>
      </c>
      <c r="K38" s="2">
        <v>2</v>
      </c>
      <c r="L38" s="32">
        <f t="shared" si="10"/>
        <v>9.5238095238095233E-2</v>
      </c>
      <c r="M38" s="2">
        <v>0</v>
      </c>
      <c r="N38" s="32">
        <f t="shared" si="11"/>
        <v>0</v>
      </c>
      <c r="O38" s="10">
        <f t="shared" si="12"/>
        <v>12</v>
      </c>
      <c r="P38" s="11">
        <f t="shared" si="13"/>
        <v>0.5714285714285714</v>
      </c>
    </row>
    <row r="39" spans="1:16" ht="15.75" x14ac:dyDescent="0.25">
      <c r="A39" s="24" t="s">
        <v>168</v>
      </c>
      <c r="B39" s="16" t="s">
        <v>169</v>
      </c>
      <c r="C39" s="2">
        <v>9</v>
      </c>
      <c r="D39" s="32"/>
      <c r="E39" s="2">
        <v>5</v>
      </c>
      <c r="F39" s="32">
        <f t="shared" si="7"/>
        <v>0.55555555555555558</v>
      </c>
      <c r="G39" s="2">
        <v>2</v>
      </c>
      <c r="H39" s="32">
        <f t="shared" si="8"/>
        <v>0.22222222222222221</v>
      </c>
      <c r="I39" s="2">
        <v>2</v>
      </c>
      <c r="J39" s="32">
        <f t="shared" si="9"/>
        <v>0.22222222222222221</v>
      </c>
      <c r="K39" s="2">
        <v>0</v>
      </c>
      <c r="L39" s="32">
        <f t="shared" si="10"/>
        <v>0</v>
      </c>
      <c r="M39" s="2">
        <v>0</v>
      </c>
      <c r="N39" s="32">
        <f t="shared" si="11"/>
        <v>0</v>
      </c>
      <c r="O39" s="10">
        <f t="shared" si="12"/>
        <v>2</v>
      </c>
      <c r="P39" s="11">
        <f t="shared" si="13"/>
        <v>0.22222222222222221</v>
      </c>
    </row>
  </sheetData>
  <mergeCells count="19">
    <mergeCell ref="A27:A34"/>
    <mergeCell ref="A25:A26"/>
    <mergeCell ref="C25:D25"/>
    <mergeCell ref="E25:F25"/>
    <mergeCell ref="G25:H25"/>
    <mergeCell ref="O1:P1"/>
    <mergeCell ref="O25:P25"/>
    <mergeCell ref="M1:N1"/>
    <mergeCell ref="A4:A15"/>
    <mergeCell ref="A18:A19"/>
    <mergeCell ref="A1:A2"/>
    <mergeCell ref="C1:D1"/>
    <mergeCell ref="E1:F1"/>
    <mergeCell ref="G1:H1"/>
    <mergeCell ref="I1:J1"/>
    <mergeCell ref="K1:L1"/>
    <mergeCell ref="K25:L25"/>
    <mergeCell ref="M25:N25"/>
    <mergeCell ref="I25:J2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opLeftCell="D7" workbookViewId="0">
      <selection activeCell="Y16" sqref="Y16"/>
    </sheetView>
  </sheetViews>
  <sheetFormatPr defaultRowHeight="15" x14ac:dyDescent="0.25"/>
  <cols>
    <col min="2" max="2" width="9.140625" customWidth="1"/>
  </cols>
  <sheetData>
    <row r="1" spans="1:16" ht="90" x14ac:dyDescent="0.25">
      <c r="A1" s="53" t="s">
        <v>1</v>
      </c>
      <c r="B1" s="4" t="s">
        <v>2</v>
      </c>
      <c r="C1" s="52" t="s">
        <v>3</v>
      </c>
      <c r="D1" s="55" t="s">
        <v>4</v>
      </c>
      <c r="E1" s="56" t="s">
        <v>5</v>
      </c>
      <c r="F1" s="52" t="s">
        <v>5</v>
      </c>
      <c r="G1" s="52" t="s">
        <v>6</v>
      </c>
      <c r="H1" s="52" t="s">
        <v>6</v>
      </c>
      <c r="I1" s="52" t="s">
        <v>7</v>
      </c>
      <c r="J1" s="52" t="s">
        <v>7</v>
      </c>
      <c r="K1" s="52" t="s">
        <v>8</v>
      </c>
      <c r="L1" s="52" t="s">
        <v>8</v>
      </c>
      <c r="M1" s="52" t="s">
        <v>9</v>
      </c>
      <c r="N1" s="52" t="s">
        <v>9</v>
      </c>
      <c r="O1" s="51" t="s">
        <v>677</v>
      </c>
      <c r="P1" s="51"/>
    </row>
    <row r="2" spans="1:16" ht="135" x14ac:dyDescent="0.25">
      <c r="A2" s="54"/>
      <c r="B2" s="4" t="s">
        <v>10</v>
      </c>
      <c r="C2" s="5" t="s">
        <v>11</v>
      </c>
      <c r="D2" s="6" t="s">
        <v>12</v>
      </c>
      <c r="E2" s="5" t="s">
        <v>11</v>
      </c>
      <c r="F2" s="6" t="s">
        <v>12</v>
      </c>
      <c r="G2" s="5" t="s">
        <v>11</v>
      </c>
      <c r="H2" s="6" t="s">
        <v>12</v>
      </c>
      <c r="I2" s="5" t="s">
        <v>11</v>
      </c>
      <c r="J2" s="6" t="s">
        <v>12</v>
      </c>
      <c r="K2" s="5" t="s">
        <v>11</v>
      </c>
      <c r="L2" s="6" t="s">
        <v>12</v>
      </c>
      <c r="M2" s="5" t="s">
        <v>11</v>
      </c>
      <c r="N2" s="6" t="s">
        <v>12</v>
      </c>
      <c r="O2" s="5" t="s">
        <v>676</v>
      </c>
      <c r="P2" s="6" t="s">
        <v>12</v>
      </c>
    </row>
    <row r="3" spans="1:16" s="9" customFormat="1" ht="15.75" x14ac:dyDescent="0.25">
      <c r="C3" s="10">
        <f>SUM(C4:C25)</f>
        <v>1057</v>
      </c>
      <c r="E3" s="10">
        <f>SUM(E4:E25)</f>
        <v>104</v>
      </c>
      <c r="F3" s="11">
        <f>E3/C3</f>
        <v>9.8391674550614955E-2</v>
      </c>
      <c r="G3" s="10">
        <f>SUM(G4:G25)</f>
        <v>171</v>
      </c>
      <c r="H3" s="11">
        <f>G3/C3</f>
        <v>0.16177861873226113</v>
      </c>
      <c r="I3" s="10">
        <f>SUM(I4:I25)</f>
        <v>250</v>
      </c>
      <c r="J3" s="11">
        <f>I3/C3</f>
        <v>0.23651844843897823</v>
      </c>
      <c r="K3" s="10">
        <f>SUM(K4:K25)</f>
        <v>281</v>
      </c>
      <c r="L3" s="11">
        <f>K3/C3</f>
        <v>0.26584673604541154</v>
      </c>
      <c r="M3" s="10">
        <f>SUM(M4:M25)</f>
        <v>251</v>
      </c>
      <c r="N3" s="11">
        <f>M3/C3</f>
        <v>0.23746452223273415</v>
      </c>
      <c r="O3" s="10">
        <f>SUM(M3,K3,I3)</f>
        <v>782</v>
      </c>
      <c r="P3" s="11">
        <f>O3/C3</f>
        <v>0.73982970671712389</v>
      </c>
    </row>
    <row r="4" spans="1:16" ht="15.75" x14ac:dyDescent="0.25">
      <c r="A4" s="57" t="s">
        <v>170</v>
      </c>
      <c r="B4" s="1" t="s">
        <v>171</v>
      </c>
      <c r="C4" s="2">
        <v>74</v>
      </c>
      <c r="D4" s="3"/>
      <c r="E4" s="2">
        <v>6</v>
      </c>
      <c r="F4" s="11">
        <f t="shared" ref="F4:F25" si="0">E4/C4</f>
        <v>8.1081081081081086E-2</v>
      </c>
      <c r="G4" s="2">
        <v>16</v>
      </c>
      <c r="H4" s="11">
        <f t="shared" ref="H4:H25" si="1">G4/C4</f>
        <v>0.21621621621621623</v>
      </c>
      <c r="I4" s="2">
        <v>16</v>
      </c>
      <c r="J4" s="11">
        <f t="shared" ref="J4:J25" si="2">I4/C4</f>
        <v>0.21621621621621623</v>
      </c>
      <c r="K4" s="2">
        <v>8</v>
      </c>
      <c r="L4" s="11">
        <f t="shared" ref="L4:L25" si="3">K4/C4</f>
        <v>0.10810810810810811</v>
      </c>
      <c r="M4" s="2">
        <v>28</v>
      </c>
      <c r="N4" s="11">
        <f t="shared" ref="N4:N25" si="4">M4/C4</f>
        <v>0.3783783783783784</v>
      </c>
      <c r="O4" s="10">
        <f t="shared" ref="O4:O25" si="5">SUM(M4,K4,I4)</f>
        <v>52</v>
      </c>
      <c r="P4" s="11">
        <f t="shared" ref="P4:P25" si="6">O4/C4</f>
        <v>0.70270270270270274</v>
      </c>
    </row>
    <row r="5" spans="1:16" ht="15.75" x14ac:dyDescent="0.25">
      <c r="A5" s="57" t="s">
        <v>170</v>
      </c>
      <c r="B5" s="1" t="s">
        <v>172</v>
      </c>
      <c r="C5" s="2">
        <v>20</v>
      </c>
      <c r="D5" s="3"/>
      <c r="E5" s="2">
        <v>2</v>
      </c>
      <c r="F5" s="11">
        <f t="shared" si="0"/>
        <v>0.1</v>
      </c>
      <c r="G5" s="2">
        <v>2</v>
      </c>
      <c r="H5" s="11">
        <f t="shared" si="1"/>
        <v>0.1</v>
      </c>
      <c r="I5" s="2">
        <v>5</v>
      </c>
      <c r="J5" s="11">
        <f t="shared" si="2"/>
        <v>0.25</v>
      </c>
      <c r="K5" s="2">
        <v>4</v>
      </c>
      <c r="L5" s="11">
        <f t="shared" si="3"/>
        <v>0.2</v>
      </c>
      <c r="M5" s="2">
        <v>7</v>
      </c>
      <c r="N5" s="11">
        <f t="shared" si="4"/>
        <v>0.35</v>
      </c>
      <c r="O5" s="10">
        <f t="shared" si="5"/>
        <v>16</v>
      </c>
      <c r="P5" s="11">
        <f t="shared" si="6"/>
        <v>0.8</v>
      </c>
    </row>
    <row r="6" spans="1:16" ht="15.75" x14ac:dyDescent="0.25">
      <c r="A6" s="57" t="s">
        <v>170</v>
      </c>
      <c r="B6" s="1" t="s">
        <v>173</v>
      </c>
      <c r="C6" s="2">
        <v>79</v>
      </c>
      <c r="D6" s="3"/>
      <c r="E6" s="2">
        <v>8</v>
      </c>
      <c r="F6" s="11">
        <f t="shared" si="0"/>
        <v>0.10126582278481013</v>
      </c>
      <c r="G6" s="2">
        <v>20</v>
      </c>
      <c r="H6" s="11">
        <f t="shared" si="1"/>
        <v>0.25316455696202533</v>
      </c>
      <c r="I6" s="2">
        <v>22</v>
      </c>
      <c r="J6" s="11">
        <f t="shared" si="2"/>
        <v>0.27848101265822783</v>
      </c>
      <c r="K6" s="2">
        <v>12</v>
      </c>
      <c r="L6" s="11">
        <f t="shared" si="3"/>
        <v>0.15189873417721519</v>
      </c>
      <c r="M6" s="2">
        <v>17</v>
      </c>
      <c r="N6" s="11">
        <f t="shared" si="4"/>
        <v>0.21518987341772153</v>
      </c>
      <c r="O6" s="10">
        <f t="shared" si="5"/>
        <v>51</v>
      </c>
      <c r="P6" s="11">
        <f t="shared" si="6"/>
        <v>0.64556962025316456</v>
      </c>
    </row>
    <row r="7" spans="1:16" ht="15.75" x14ac:dyDescent="0.25">
      <c r="A7" s="57" t="s">
        <v>170</v>
      </c>
      <c r="B7" s="1" t="s">
        <v>174</v>
      </c>
      <c r="C7" s="2">
        <v>50</v>
      </c>
      <c r="D7" s="3"/>
      <c r="E7" s="2">
        <v>5</v>
      </c>
      <c r="F7" s="11">
        <f t="shared" si="0"/>
        <v>0.1</v>
      </c>
      <c r="G7" s="2">
        <v>8</v>
      </c>
      <c r="H7" s="11">
        <f t="shared" si="1"/>
        <v>0.16</v>
      </c>
      <c r="I7" s="2">
        <v>8</v>
      </c>
      <c r="J7" s="11">
        <f t="shared" si="2"/>
        <v>0.16</v>
      </c>
      <c r="K7" s="2">
        <v>16</v>
      </c>
      <c r="L7" s="11">
        <f t="shared" si="3"/>
        <v>0.32</v>
      </c>
      <c r="M7" s="2">
        <v>13</v>
      </c>
      <c r="N7" s="11">
        <f t="shared" si="4"/>
        <v>0.26</v>
      </c>
      <c r="O7" s="10">
        <f t="shared" si="5"/>
        <v>37</v>
      </c>
      <c r="P7" s="11">
        <f t="shared" si="6"/>
        <v>0.74</v>
      </c>
    </row>
    <row r="8" spans="1:16" ht="15.75" x14ac:dyDescent="0.25">
      <c r="A8" s="57" t="s">
        <v>170</v>
      </c>
      <c r="B8" s="1" t="s">
        <v>175</v>
      </c>
      <c r="C8" s="2">
        <v>38</v>
      </c>
      <c r="D8" s="3"/>
      <c r="E8" s="2">
        <v>4</v>
      </c>
      <c r="F8" s="11">
        <f t="shared" si="0"/>
        <v>0.10526315789473684</v>
      </c>
      <c r="G8" s="2">
        <v>4</v>
      </c>
      <c r="H8" s="11">
        <f t="shared" si="1"/>
        <v>0.10526315789473684</v>
      </c>
      <c r="I8" s="2">
        <v>3</v>
      </c>
      <c r="J8" s="11">
        <f t="shared" si="2"/>
        <v>7.8947368421052627E-2</v>
      </c>
      <c r="K8" s="2">
        <v>7</v>
      </c>
      <c r="L8" s="11">
        <f t="shared" si="3"/>
        <v>0.18421052631578946</v>
      </c>
      <c r="M8" s="2">
        <v>20</v>
      </c>
      <c r="N8" s="11">
        <f t="shared" si="4"/>
        <v>0.52631578947368418</v>
      </c>
      <c r="O8" s="10">
        <f t="shared" si="5"/>
        <v>30</v>
      </c>
      <c r="P8" s="11">
        <f t="shared" si="6"/>
        <v>0.78947368421052633</v>
      </c>
    </row>
    <row r="9" spans="1:16" ht="15.75" x14ac:dyDescent="0.25">
      <c r="A9" s="57" t="s">
        <v>170</v>
      </c>
      <c r="B9" s="1" t="s">
        <v>176</v>
      </c>
      <c r="C9" s="2">
        <v>49</v>
      </c>
      <c r="D9" s="3"/>
      <c r="E9" s="2">
        <v>7</v>
      </c>
      <c r="F9" s="11">
        <f t="shared" si="0"/>
        <v>0.14285714285714285</v>
      </c>
      <c r="G9" s="2">
        <v>14</v>
      </c>
      <c r="H9" s="11">
        <f t="shared" si="1"/>
        <v>0.2857142857142857</v>
      </c>
      <c r="I9" s="2">
        <v>15</v>
      </c>
      <c r="J9" s="11">
        <f t="shared" si="2"/>
        <v>0.30612244897959184</v>
      </c>
      <c r="K9" s="2">
        <v>12</v>
      </c>
      <c r="L9" s="11">
        <f t="shared" si="3"/>
        <v>0.24489795918367346</v>
      </c>
      <c r="M9" s="2">
        <v>1</v>
      </c>
      <c r="N9" s="11">
        <f t="shared" si="4"/>
        <v>2.0408163265306121E-2</v>
      </c>
      <c r="O9" s="10">
        <f t="shared" si="5"/>
        <v>28</v>
      </c>
      <c r="P9" s="11">
        <f t="shared" si="6"/>
        <v>0.5714285714285714</v>
      </c>
    </row>
    <row r="10" spans="1:16" ht="15.75" x14ac:dyDescent="0.25">
      <c r="A10" s="57" t="s">
        <v>170</v>
      </c>
      <c r="B10" s="1" t="s">
        <v>177</v>
      </c>
      <c r="C10" s="2">
        <v>22</v>
      </c>
      <c r="D10" s="3"/>
      <c r="E10" s="2">
        <v>0</v>
      </c>
      <c r="F10" s="11">
        <f t="shared" si="0"/>
        <v>0</v>
      </c>
      <c r="G10" s="2">
        <v>1</v>
      </c>
      <c r="H10" s="11">
        <f t="shared" si="1"/>
        <v>4.5454545454545456E-2</v>
      </c>
      <c r="I10" s="2">
        <v>4</v>
      </c>
      <c r="J10" s="11">
        <f t="shared" si="2"/>
        <v>0.18181818181818182</v>
      </c>
      <c r="K10" s="2">
        <v>16</v>
      </c>
      <c r="L10" s="11">
        <f t="shared" si="3"/>
        <v>0.72727272727272729</v>
      </c>
      <c r="M10" s="2">
        <v>1</v>
      </c>
      <c r="N10" s="11">
        <f t="shared" si="4"/>
        <v>4.5454545454545456E-2</v>
      </c>
      <c r="O10" s="10">
        <f t="shared" si="5"/>
        <v>21</v>
      </c>
      <c r="P10" s="11">
        <f t="shared" si="6"/>
        <v>0.95454545454545459</v>
      </c>
    </row>
    <row r="11" spans="1:16" ht="15.75" x14ac:dyDescent="0.25">
      <c r="A11" s="57" t="s">
        <v>170</v>
      </c>
      <c r="B11" s="1" t="s">
        <v>178</v>
      </c>
      <c r="C11" s="2">
        <v>39</v>
      </c>
      <c r="D11" s="3"/>
      <c r="E11" s="2">
        <v>1</v>
      </c>
      <c r="F11" s="11">
        <f t="shared" si="0"/>
        <v>2.564102564102564E-2</v>
      </c>
      <c r="G11" s="2">
        <v>4</v>
      </c>
      <c r="H11" s="11">
        <f t="shared" si="1"/>
        <v>0.10256410256410256</v>
      </c>
      <c r="I11" s="2">
        <v>11</v>
      </c>
      <c r="J11" s="11">
        <f t="shared" si="2"/>
        <v>0.28205128205128205</v>
      </c>
      <c r="K11" s="2">
        <v>8</v>
      </c>
      <c r="L11" s="11">
        <f t="shared" si="3"/>
        <v>0.20512820512820512</v>
      </c>
      <c r="M11" s="2">
        <v>15</v>
      </c>
      <c r="N11" s="11">
        <f t="shared" si="4"/>
        <v>0.38461538461538464</v>
      </c>
      <c r="O11" s="10">
        <f t="shared" si="5"/>
        <v>34</v>
      </c>
      <c r="P11" s="11">
        <f t="shared" si="6"/>
        <v>0.87179487179487181</v>
      </c>
    </row>
    <row r="12" spans="1:16" ht="15.75" x14ac:dyDescent="0.25">
      <c r="A12" s="57" t="s">
        <v>170</v>
      </c>
      <c r="B12" s="1" t="s">
        <v>179</v>
      </c>
      <c r="C12" s="2">
        <v>25</v>
      </c>
      <c r="D12" s="3"/>
      <c r="E12" s="2">
        <v>3</v>
      </c>
      <c r="F12" s="11">
        <f t="shared" si="0"/>
        <v>0.12</v>
      </c>
      <c r="G12" s="2">
        <v>5</v>
      </c>
      <c r="H12" s="11">
        <f t="shared" si="1"/>
        <v>0.2</v>
      </c>
      <c r="I12" s="2">
        <v>5</v>
      </c>
      <c r="J12" s="11">
        <f t="shared" si="2"/>
        <v>0.2</v>
      </c>
      <c r="K12" s="2">
        <v>5</v>
      </c>
      <c r="L12" s="11">
        <f t="shared" si="3"/>
        <v>0.2</v>
      </c>
      <c r="M12" s="2">
        <v>7</v>
      </c>
      <c r="N12" s="11">
        <f t="shared" si="4"/>
        <v>0.28000000000000003</v>
      </c>
      <c r="O12" s="10">
        <f t="shared" si="5"/>
        <v>17</v>
      </c>
      <c r="P12" s="11">
        <f t="shared" si="6"/>
        <v>0.68</v>
      </c>
    </row>
    <row r="13" spans="1:16" ht="15.75" x14ac:dyDescent="0.25">
      <c r="A13" s="57" t="s">
        <v>170</v>
      </c>
      <c r="B13" s="1" t="s">
        <v>180</v>
      </c>
      <c r="C13" s="2">
        <v>78</v>
      </c>
      <c r="D13" s="3"/>
      <c r="E13" s="2">
        <v>15</v>
      </c>
      <c r="F13" s="11">
        <f t="shared" si="0"/>
        <v>0.19230769230769232</v>
      </c>
      <c r="G13" s="2">
        <v>15</v>
      </c>
      <c r="H13" s="11">
        <f t="shared" si="1"/>
        <v>0.19230769230769232</v>
      </c>
      <c r="I13" s="2">
        <v>15</v>
      </c>
      <c r="J13" s="11">
        <f t="shared" si="2"/>
        <v>0.19230769230769232</v>
      </c>
      <c r="K13" s="2">
        <v>15</v>
      </c>
      <c r="L13" s="11">
        <f t="shared" si="3"/>
        <v>0.19230769230769232</v>
      </c>
      <c r="M13" s="2">
        <v>18</v>
      </c>
      <c r="N13" s="11">
        <f t="shared" si="4"/>
        <v>0.23076923076923078</v>
      </c>
      <c r="O13" s="10">
        <f t="shared" si="5"/>
        <v>48</v>
      </c>
      <c r="P13" s="11">
        <f t="shared" si="6"/>
        <v>0.61538461538461542</v>
      </c>
    </row>
    <row r="14" spans="1:16" ht="15.75" x14ac:dyDescent="0.25">
      <c r="A14" s="57" t="s">
        <v>170</v>
      </c>
      <c r="B14" s="1" t="s">
        <v>181</v>
      </c>
      <c r="C14" s="2">
        <v>162</v>
      </c>
      <c r="D14" s="3"/>
      <c r="E14" s="2">
        <v>16</v>
      </c>
      <c r="F14" s="11">
        <f t="shared" si="0"/>
        <v>9.8765432098765427E-2</v>
      </c>
      <c r="G14" s="2">
        <v>28</v>
      </c>
      <c r="H14" s="11">
        <f t="shared" si="1"/>
        <v>0.1728395061728395</v>
      </c>
      <c r="I14" s="2">
        <v>33</v>
      </c>
      <c r="J14" s="11">
        <f t="shared" si="2"/>
        <v>0.20370370370370369</v>
      </c>
      <c r="K14" s="2">
        <v>35</v>
      </c>
      <c r="L14" s="11">
        <f t="shared" si="3"/>
        <v>0.21604938271604937</v>
      </c>
      <c r="M14" s="2">
        <v>50</v>
      </c>
      <c r="N14" s="11">
        <f t="shared" si="4"/>
        <v>0.30864197530864196</v>
      </c>
      <c r="O14" s="10">
        <f t="shared" si="5"/>
        <v>118</v>
      </c>
      <c r="P14" s="11">
        <f t="shared" si="6"/>
        <v>0.72839506172839508</v>
      </c>
    </row>
    <row r="15" spans="1:16" ht="15.75" x14ac:dyDescent="0.25">
      <c r="A15" s="57" t="s">
        <v>182</v>
      </c>
      <c r="B15" s="1" t="s">
        <v>183</v>
      </c>
      <c r="C15" s="2">
        <v>7</v>
      </c>
      <c r="D15" s="3"/>
      <c r="E15" s="2">
        <v>0</v>
      </c>
      <c r="F15" s="11">
        <f t="shared" si="0"/>
        <v>0</v>
      </c>
      <c r="G15" s="2">
        <v>0</v>
      </c>
      <c r="H15" s="11">
        <f t="shared" si="1"/>
        <v>0</v>
      </c>
      <c r="I15" s="2">
        <v>2</v>
      </c>
      <c r="J15" s="11">
        <f t="shared" si="2"/>
        <v>0.2857142857142857</v>
      </c>
      <c r="K15" s="2">
        <v>1</v>
      </c>
      <c r="L15" s="11">
        <f t="shared" si="3"/>
        <v>0.14285714285714285</v>
      </c>
      <c r="M15" s="2">
        <v>4</v>
      </c>
      <c r="N15" s="11">
        <f t="shared" si="4"/>
        <v>0.5714285714285714</v>
      </c>
      <c r="O15" s="10">
        <f t="shared" si="5"/>
        <v>7</v>
      </c>
      <c r="P15" s="11">
        <f t="shared" si="6"/>
        <v>1</v>
      </c>
    </row>
    <row r="16" spans="1:16" ht="15.75" x14ac:dyDescent="0.25">
      <c r="A16" s="57" t="s">
        <v>182</v>
      </c>
      <c r="B16" s="1" t="s">
        <v>184</v>
      </c>
      <c r="C16" s="2">
        <v>53</v>
      </c>
      <c r="D16" s="3"/>
      <c r="E16" s="2">
        <v>4</v>
      </c>
      <c r="F16" s="11">
        <f t="shared" si="0"/>
        <v>7.5471698113207544E-2</v>
      </c>
      <c r="G16" s="2">
        <v>10</v>
      </c>
      <c r="H16" s="11">
        <f t="shared" si="1"/>
        <v>0.18867924528301888</v>
      </c>
      <c r="I16" s="2">
        <v>15</v>
      </c>
      <c r="J16" s="11">
        <f t="shared" si="2"/>
        <v>0.28301886792452829</v>
      </c>
      <c r="K16" s="2">
        <v>16</v>
      </c>
      <c r="L16" s="11">
        <f t="shared" si="3"/>
        <v>0.30188679245283018</v>
      </c>
      <c r="M16" s="2">
        <v>8</v>
      </c>
      <c r="N16" s="11">
        <f t="shared" si="4"/>
        <v>0.15094339622641509</v>
      </c>
      <c r="O16" s="10">
        <f t="shared" si="5"/>
        <v>39</v>
      </c>
      <c r="P16" s="11">
        <f t="shared" si="6"/>
        <v>0.73584905660377353</v>
      </c>
    </row>
    <row r="17" spans="1:16" ht="15.75" x14ac:dyDescent="0.25">
      <c r="A17" s="57" t="s">
        <v>182</v>
      </c>
      <c r="B17" s="1" t="s">
        <v>185</v>
      </c>
      <c r="C17" s="2">
        <v>45</v>
      </c>
      <c r="D17" s="3"/>
      <c r="E17" s="2">
        <v>6</v>
      </c>
      <c r="F17" s="11">
        <f t="shared" si="0"/>
        <v>0.13333333333333333</v>
      </c>
      <c r="G17" s="2">
        <v>5</v>
      </c>
      <c r="H17" s="11">
        <f t="shared" si="1"/>
        <v>0.1111111111111111</v>
      </c>
      <c r="I17" s="2">
        <v>21</v>
      </c>
      <c r="J17" s="11">
        <f t="shared" si="2"/>
        <v>0.46666666666666667</v>
      </c>
      <c r="K17" s="2">
        <v>10</v>
      </c>
      <c r="L17" s="11">
        <f t="shared" si="3"/>
        <v>0.22222222222222221</v>
      </c>
      <c r="M17" s="2">
        <v>3</v>
      </c>
      <c r="N17" s="11">
        <f t="shared" si="4"/>
        <v>6.6666666666666666E-2</v>
      </c>
      <c r="O17" s="10">
        <f t="shared" si="5"/>
        <v>34</v>
      </c>
      <c r="P17" s="11">
        <f t="shared" si="6"/>
        <v>0.75555555555555554</v>
      </c>
    </row>
    <row r="18" spans="1:16" ht="15.75" x14ac:dyDescent="0.25">
      <c r="A18" s="12" t="s">
        <v>186</v>
      </c>
      <c r="B18" s="1" t="s">
        <v>187</v>
      </c>
      <c r="C18" s="2">
        <v>54</v>
      </c>
      <c r="D18" s="3"/>
      <c r="E18" s="2">
        <v>14</v>
      </c>
      <c r="F18" s="11">
        <f t="shared" si="0"/>
        <v>0.25925925925925924</v>
      </c>
      <c r="G18" s="2">
        <v>7</v>
      </c>
      <c r="H18" s="11">
        <f t="shared" si="1"/>
        <v>0.12962962962962962</v>
      </c>
      <c r="I18" s="2">
        <v>6</v>
      </c>
      <c r="J18" s="11">
        <f t="shared" si="2"/>
        <v>0.1111111111111111</v>
      </c>
      <c r="K18" s="2">
        <v>6</v>
      </c>
      <c r="L18" s="11">
        <f t="shared" si="3"/>
        <v>0.1111111111111111</v>
      </c>
      <c r="M18" s="2">
        <v>21</v>
      </c>
      <c r="N18" s="11">
        <f t="shared" si="4"/>
        <v>0.3888888888888889</v>
      </c>
      <c r="O18" s="10">
        <f t="shared" si="5"/>
        <v>33</v>
      </c>
      <c r="P18" s="11">
        <f t="shared" si="6"/>
        <v>0.61111111111111116</v>
      </c>
    </row>
    <row r="19" spans="1:16" ht="15.75" x14ac:dyDescent="0.25">
      <c r="A19" s="12" t="s">
        <v>188</v>
      </c>
      <c r="B19" s="1" t="s">
        <v>189</v>
      </c>
      <c r="C19" s="2">
        <v>34</v>
      </c>
      <c r="D19" s="3"/>
      <c r="E19" s="2">
        <v>0</v>
      </c>
      <c r="F19" s="11">
        <f t="shared" si="0"/>
        <v>0</v>
      </c>
      <c r="G19" s="2">
        <v>1</v>
      </c>
      <c r="H19" s="11">
        <f t="shared" si="1"/>
        <v>2.9411764705882353E-2</v>
      </c>
      <c r="I19" s="2">
        <v>10</v>
      </c>
      <c r="J19" s="11">
        <f t="shared" si="2"/>
        <v>0.29411764705882354</v>
      </c>
      <c r="K19" s="2">
        <v>23</v>
      </c>
      <c r="L19" s="11">
        <f t="shared" si="3"/>
        <v>0.67647058823529416</v>
      </c>
      <c r="M19" s="2">
        <v>0</v>
      </c>
      <c r="N19" s="11">
        <f t="shared" si="4"/>
        <v>0</v>
      </c>
      <c r="O19" s="10">
        <f t="shared" si="5"/>
        <v>33</v>
      </c>
      <c r="P19" s="11">
        <f t="shared" si="6"/>
        <v>0.97058823529411764</v>
      </c>
    </row>
    <row r="20" spans="1:16" ht="15.75" x14ac:dyDescent="0.25">
      <c r="A20" s="12" t="s">
        <v>190</v>
      </c>
      <c r="B20" s="1" t="s">
        <v>191</v>
      </c>
      <c r="C20" s="2">
        <v>115</v>
      </c>
      <c r="D20" s="3"/>
      <c r="E20" s="2">
        <v>4</v>
      </c>
      <c r="F20" s="11">
        <f t="shared" si="0"/>
        <v>3.4782608695652174E-2</v>
      </c>
      <c r="G20" s="2">
        <v>13</v>
      </c>
      <c r="H20" s="11">
        <f t="shared" si="1"/>
        <v>0.11304347826086956</v>
      </c>
      <c r="I20" s="2">
        <v>29</v>
      </c>
      <c r="J20" s="11">
        <f t="shared" si="2"/>
        <v>0.25217391304347825</v>
      </c>
      <c r="K20" s="2">
        <v>53</v>
      </c>
      <c r="L20" s="11">
        <f t="shared" si="3"/>
        <v>0.46086956521739131</v>
      </c>
      <c r="M20" s="2">
        <v>16</v>
      </c>
      <c r="N20" s="11">
        <f t="shared" si="4"/>
        <v>0.1391304347826087</v>
      </c>
      <c r="O20" s="10">
        <f t="shared" si="5"/>
        <v>98</v>
      </c>
      <c r="P20" s="11">
        <f t="shared" si="6"/>
        <v>0.85217391304347823</v>
      </c>
    </row>
    <row r="21" spans="1:16" ht="15.75" x14ac:dyDescent="0.25">
      <c r="A21" s="12" t="s">
        <v>192</v>
      </c>
      <c r="B21" s="1" t="s">
        <v>193</v>
      </c>
      <c r="C21" s="2">
        <v>16</v>
      </c>
      <c r="D21" s="3"/>
      <c r="E21" s="2">
        <v>0</v>
      </c>
      <c r="F21" s="11">
        <f t="shared" si="0"/>
        <v>0</v>
      </c>
      <c r="G21" s="2">
        <v>4</v>
      </c>
      <c r="H21" s="11">
        <f t="shared" si="1"/>
        <v>0.25</v>
      </c>
      <c r="I21" s="2">
        <v>5</v>
      </c>
      <c r="J21" s="11">
        <f t="shared" si="2"/>
        <v>0.3125</v>
      </c>
      <c r="K21" s="2">
        <v>7</v>
      </c>
      <c r="L21" s="11">
        <f t="shared" si="3"/>
        <v>0.4375</v>
      </c>
      <c r="M21" s="2">
        <v>0</v>
      </c>
      <c r="N21" s="11">
        <f t="shared" si="4"/>
        <v>0</v>
      </c>
      <c r="O21" s="10">
        <f t="shared" si="5"/>
        <v>12</v>
      </c>
      <c r="P21" s="11">
        <f t="shared" si="6"/>
        <v>0.75</v>
      </c>
    </row>
    <row r="22" spans="1:16" ht="15.75" x14ac:dyDescent="0.25">
      <c r="A22" s="57" t="s">
        <v>194</v>
      </c>
      <c r="B22" s="1" t="s">
        <v>195</v>
      </c>
      <c r="C22" s="2">
        <v>16</v>
      </c>
      <c r="D22" s="3"/>
      <c r="E22" s="2">
        <v>0</v>
      </c>
      <c r="F22" s="11">
        <f t="shared" si="0"/>
        <v>0</v>
      </c>
      <c r="G22" s="2">
        <v>0</v>
      </c>
      <c r="H22" s="11">
        <f t="shared" si="1"/>
        <v>0</v>
      </c>
      <c r="I22" s="2">
        <v>3</v>
      </c>
      <c r="J22" s="11">
        <f t="shared" si="2"/>
        <v>0.1875</v>
      </c>
      <c r="K22" s="2">
        <v>9</v>
      </c>
      <c r="L22" s="11">
        <f t="shared" si="3"/>
        <v>0.5625</v>
      </c>
      <c r="M22" s="2">
        <v>4</v>
      </c>
      <c r="N22" s="11">
        <f t="shared" si="4"/>
        <v>0.25</v>
      </c>
      <c r="O22" s="10">
        <f t="shared" si="5"/>
        <v>16</v>
      </c>
      <c r="P22" s="11">
        <f t="shared" si="6"/>
        <v>1</v>
      </c>
    </row>
    <row r="23" spans="1:16" ht="15.75" x14ac:dyDescent="0.25">
      <c r="A23" s="57" t="s">
        <v>194</v>
      </c>
      <c r="B23" s="1" t="s">
        <v>196</v>
      </c>
      <c r="C23" s="2">
        <v>28</v>
      </c>
      <c r="D23" s="3"/>
      <c r="E23" s="2">
        <v>1</v>
      </c>
      <c r="F23" s="11">
        <f t="shared" si="0"/>
        <v>3.5714285714285712E-2</v>
      </c>
      <c r="G23" s="2">
        <v>7</v>
      </c>
      <c r="H23" s="11">
        <f t="shared" si="1"/>
        <v>0.25</v>
      </c>
      <c r="I23" s="2">
        <v>12</v>
      </c>
      <c r="J23" s="11">
        <f t="shared" si="2"/>
        <v>0.42857142857142855</v>
      </c>
      <c r="K23" s="2">
        <v>3</v>
      </c>
      <c r="L23" s="11">
        <f t="shared" si="3"/>
        <v>0.10714285714285714</v>
      </c>
      <c r="M23" s="2">
        <v>5</v>
      </c>
      <c r="N23" s="11">
        <f t="shared" si="4"/>
        <v>0.17857142857142858</v>
      </c>
      <c r="O23" s="10">
        <f t="shared" si="5"/>
        <v>20</v>
      </c>
      <c r="P23" s="11">
        <f t="shared" si="6"/>
        <v>0.7142857142857143</v>
      </c>
    </row>
    <row r="24" spans="1:16" ht="15.75" x14ac:dyDescent="0.25">
      <c r="A24" s="12" t="s">
        <v>197</v>
      </c>
      <c r="B24" s="1" t="s">
        <v>198</v>
      </c>
      <c r="C24" s="2">
        <v>35</v>
      </c>
      <c r="D24" s="3"/>
      <c r="E24" s="2">
        <v>1</v>
      </c>
      <c r="F24" s="11">
        <f t="shared" si="0"/>
        <v>2.8571428571428571E-2</v>
      </c>
      <c r="G24" s="2">
        <v>2</v>
      </c>
      <c r="H24" s="11">
        <f t="shared" si="1"/>
        <v>5.7142857142857141E-2</v>
      </c>
      <c r="I24" s="2">
        <v>7</v>
      </c>
      <c r="J24" s="11">
        <f t="shared" si="2"/>
        <v>0.2</v>
      </c>
      <c r="K24" s="2">
        <v>13</v>
      </c>
      <c r="L24" s="11">
        <f t="shared" si="3"/>
        <v>0.37142857142857144</v>
      </c>
      <c r="M24" s="2">
        <v>12</v>
      </c>
      <c r="N24" s="11">
        <f t="shared" si="4"/>
        <v>0.34285714285714286</v>
      </c>
      <c r="O24" s="10">
        <f t="shared" si="5"/>
        <v>32</v>
      </c>
      <c r="P24" s="11">
        <f t="shared" si="6"/>
        <v>0.91428571428571426</v>
      </c>
    </row>
    <row r="25" spans="1:16" ht="15.75" x14ac:dyDescent="0.25">
      <c r="A25" s="12" t="s">
        <v>199</v>
      </c>
      <c r="B25" s="1" t="s">
        <v>200</v>
      </c>
      <c r="C25" s="2">
        <v>18</v>
      </c>
      <c r="D25" s="3"/>
      <c r="E25" s="2">
        <v>7</v>
      </c>
      <c r="F25" s="11">
        <f t="shared" si="0"/>
        <v>0.3888888888888889</v>
      </c>
      <c r="G25" s="2">
        <v>5</v>
      </c>
      <c r="H25" s="11">
        <f t="shared" si="1"/>
        <v>0.27777777777777779</v>
      </c>
      <c r="I25" s="2">
        <v>3</v>
      </c>
      <c r="J25" s="11">
        <f t="shared" si="2"/>
        <v>0.16666666666666666</v>
      </c>
      <c r="K25" s="2">
        <v>2</v>
      </c>
      <c r="L25" s="11">
        <f t="shared" si="3"/>
        <v>0.1111111111111111</v>
      </c>
      <c r="M25" s="2">
        <v>1</v>
      </c>
      <c r="N25" s="11">
        <f t="shared" si="4"/>
        <v>5.5555555555555552E-2</v>
      </c>
      <c r="O25" s="10">
        <f t="shared" si="5"/>
        <v>6</v>
      </c>
      <c r="P25" s="11">
        <f t="shared" si="6"/>
        <v>0.33333333333333331</v>
      </c>
    </row>
    <row r="26" spans="1:16" x14ac:dyDescent="0.25">
      <c r="A26" s="1"/>
      <c r="B26" s="1"/>
      <c r="C26" s="1"/>
      <c r="D26" s="2"/>
      <c r="E26" s="3"/>
      <c r="F26" s="1"/>
      <c r="G26" s="1"/>
      <c r="H26" s="1"/>
      <c r="I26" s="1"/>
      <c r="J26" s="1"/>
      <c r="K26" s="1"/>
      <c r="L26" s="1"/>
      <c r="M26" s="1"/>
      <c r="N26" s="1"/>
    </row>
    <row r="28" spans="1:16" ht="90" x14ac:dyDescent="0.25">
      <c r="A28" s="58" t="s">
        <v>1</v>
      </c>
      <c r="B28" s="4" t="s">
        <v>604</v>
      </c>
      <c r="C28" s="52" t="s">
        <v>3</v>
      </c>
      <c r="D28" s="55" t="s">
        <v>4</v>
      </c>
      <c r="E28" s="56" t="s">
        <v>5</v>
      </c>
      <c r="F28" s="52" t="s">
        <v>5</v>
      </c>
      <c r="G28" s="52" t="s">
        <v>6</v>
      </c>
      <c r="H28" s="52" t="s">
        <v>6</v>
      </c>
      <c r="I28" s="52" t="s">
        <v>7</v>
      </c>
      <c r="J28" s="52" t="s">
        <v>7</v>
      </c>
      <c r="K28" s="52" t="s">
        <v>8</v>
      </c>
      <c r="L28" s="52" t="s">
        <v>8</v>
      </c>
      <c r="M28" s="52" t="s">
        <v>9</v>
      </c>
      <c r="N28" s="52" t="s">
        <v>9</v>
      </c>
      <c r="O28" s="51" t="s">
        <v>677</v>
      </c>
      <c r="P28" s="51"/>
    </row>
    <row r="29" spans="1:16" ht="135" x14ac:dyDescent="0.25">
      <c r="A29" s="59"/>
      <c r="B29" s="4" t="s">
        <v>10</v>
      </c>
      <c r="C29" s="5" t="s">
        <v>11</v>
      </c>
      <c r="D29" s="6" t="s">
        <v>12</v>
      </c>
      <c r="E29" s="5" t="s">
        <v>11</v>
      </c>
      <c r="F29" s="6" t="s">
        <v>12</v>
      </c>
      <c r="G29" s="5" t="s">
        <v>11</v>
      </c>
      <c r="H29" s="6" t="s">
        <v>12</v>
      </c>
      <c r="I29" s="5" t="s">
        <v>11</v>
      </c>
      <c r="J29" s="6" t="s">
        <v>12</v>
      </c>
      <c r="K29" s="5" t="s">
        <v>11</v>
      </c>
      <c r="L29" s="6" t="s">
        <v>12</v>
      </c>
      <c r="M29" s="5" t="s">
        <v>11</v>
      </c>
      <c r="N29" s="6" t="s">
        <v>12</v>
      </c>
      <c r="O29" s="5" t="s">
        <v>676</v>
      </c>
      <c r="P29" s="6" t="s">
        <v>12</v>
      </c>
    </row>
    <row r="30" spans="1:16" s="9" customFormat="1" ht="15.75" x14ac:dyDescent="0.25">
      <c r="A30" s="57" t="s">
        <v>170</v>
      </c>
      <c r="B30" s="30"/>
      <c r="C30" s="31">
        <f>SUM(C31:C53)</f>
        <v>821</v>
      </c>
      <c r="D30" s="32"/>
      <c r="E30" s="31">
        <v>85</v>
      </c>
      <c r="F30" s="32">
        <f>E30/C30</f>
        <v>0.10353227771010962</v>
      </c>
      <c r="G30" s="31">
        <v>184</v>
      </c>
      <c r="H30" s="32">
        <f>G30/C30</f>
        <v>0.22411693057247259</v>
      </c>
      <c r="I30" s="31">
        <v>116</v>
      </c>
      <c r="J30" s="32">
        <f>I30/C30</f>
        <v>0.14129110840438489</v>
      </c>
      <c r="K30" s="31">
        <v>60</v>
      </c>
      <c r="L30" s="32">
        <f>K30/C30</f>
        <v>7.3081607795371498E-2</v>
      </c>
      <c r="M30" s="31">
        <v>63</v>
      </c>
      <c r="N30" s="32">
        <f>M30/C30</f>
        <v>7.6735688185140066E-2</v>
      </c>
      <c r="O30" s="10">
        <f>SUM(M30,K30,I30)</f>
        <v>239</v>
      </c>
      <c r="P30" s="11">
        <f>O30/C30</f>
        <v>0.29110840438489649</v>
      </c>
    </row>
    <row r="31" spans="1:16" ht="15.75" x14ac:dyDescent="0.25">
      <c r="A31" s="57" t="s">
        <v>170</v>
      </c>
      <c r="B31" s="16" t="s">
        <v>171</v>
      </c>
      <c r="C31" s="2">
        <v>30</v>
      </c>
      <c r="D31" s="3"/>
      <c r="E31" s="2">
        <v>2</v>
      </c>
      <c r="F31" s="32">
        <f t="shared" ref="F31:F53" si="7">E31/C31</f>
        <v>6.6666666666666666E-2</v>
      </c>
      <c r="G31" s="2">
        <v>9</v>
      </c>
      <c r="H31" s="32">
        <f t="shared" ref="H31:H53" si="8">G31/C31</f>
        <v>0.3</v>
      </c>
      <c r="I31" s="2">
        <v>2</v>
      </c>
      <c r="J31" s="32">
        <f t="shared" ref="J31:J53" si="9">I31/C31</f>
        <v>6.6666666666666666E-2</v>
      </c>
      <c r="K31" s="2">
        <v>10</v>
      </c>
      <c r="L31" s="32">
        <f t="shared" ref="L31:L53" si="10">K31/C31</f>
        <v>0.33333333333333331</v>
      </c>
      <c r="M31" s="2">
        <v>7</v>
      </c>
      <c r="N31" s="32">
        <f t="shared" ref="N31:N53" si="11">M31/C31</f>
        <v>0.23333333333333334</v>
      </c>
      <c r="O31" s="10">
        <f t="shared" ref="O31:O53" si="12">SUM(M31,K31,I31)</f>
        <v>19</v>
      </c>
      <c r="P31" s="11">
        <f t="shared" ref="P31:P53" si="13">O31/C31</f>
        <v>0.6333333333333333</v>
      </c>
    </row>
    <row r="32" spans="1:16" ht="15.75" x14ac:dyDescent="0.25">
      <c r="A32" s="57" t="s">
        <v>170</v>
      </c>
      <c r="B32" s="16" t="s">
        <v>172</v>
      </c>
      <c r="C32" s="2">
        <v>18</v>
      </c>
      <c r="D32" s="3"/>
      <c r="E32" s="2">
        <v>0</v>
      </c>
      <c r="F32" s="32">
        <f t="shared" si="7"/>
        <v>0</v>
      </c>
      <c r="G32" s="2">
        <v>9</v>
      </c>
      <c r="H32" s="32">
        <f t="shared" si="8"/>
        <v>0.5</v>
      </c>
      <c r="I32" s="2">
        <v>9</v>
      </c>
      <c r="J32" s="32">
        <f t="shared" si="9"/>
        <v>0.5</v>
      </c>
      <c r="K32" s="2">
        <v>0</v>
      </c>
      <c r="L32" s="32">
        <f t="shared" si="10"/>
        <v>0</v>
      </c>
      <c r="M32" s="2">
        <v>0</v>
      </c>
      <c r="N32" s="32">
        <f t="shared" si="11"/>
        <v>0</v>
      </c>
      <c r="O32" s="10">
        <f t="shared" si="12"/>
        <v>9</v>
      </c>
      <c r="P32" s="11">
        <f t="shared" si="13"/>
        <v>0.5</v>
      </c>
    </row>
    <row r="33" spans="1:16" ht="15.75" x14ac:dyDescent="0.25">
      <c r="A33" s="57" t="s">
        <v>170</v>
      </c>
      <c r="B33" s="16" t="s">
        <v>173</v>
      </c>
      <c r="C33" s="2">
        <v>15</v>
      </c>
      <c r="D33" s="3"/>
      <c r="E33" s="2">
        <v>4</v>
      </c>
      <c r="F33" s="32">
        <f t="shared" si="7"/>
        <v>0.26666666666666666</v>
      </c>
      <c r="G33" s="2">
        <v>3</v>
      </c>
      <c r="H33" s="32">
        <f t="shared" si="8"/>
        <v>0.2</v>
      </c>
      <c r="I33" s="2">
        <v>1</v>
      </c>
      <c r="J33" s="32">
        <f t="shared" si="9"/>
        <v>6.6666666666666666E-2</v>
      </c>
      <c r="K33" s="2">
        <v>1</v>
      </c>
      <c r="L33" s="32">
        <f t="shared" si="10"/>
        <v>6.6666666666666666E-2</v>
      </c>
      <c r="M33" s="2">
        <v>6</v>
      </c>
      <c r="N33" s="32">
        <f t="shared" si="11"/>
        <v>0.4</v>
      </c>
      <c r="O33" s="10">
        <f t="shared" si="12"/>
        <v>8</v>
      </c>
      <c r="P33" s="11">
        <f t="shared" si="13"/>
        <v>0.53333333333333333</v>
      </c>
    </row>
    <row r="34" spans="1:16" ht="15.75" x14ac:dyDescent="0.25">
      <c r="A34" s="57" t="s">
        <v>170</v>
      </c>
      <c r="B34" s="16" t="s">
        <v>174</v>
      </c>
      <c r="C34" s="2">
        <v>51</v>
      </c>
      <c r="D34" s="3"/>
      <c r="E34" s="2">
        <v>23</v>
      </c>
      <c r="F34" s="32">
        <f t="shared" si="7"/>
        <v>0.45098039215686275</v>
      </c>
      <c r="G34" s="2">
        <v>18</v>
      </c>
      <c r="H34" s="32">
        <f t="shared" si="8"/>
        <v>0.35294117647058826</v>
      </c>
      <c r="I34" s="2">
        <v>3</v>
      </c>
      <c r="J34" s="32">
        <f t="shared" si="9"/>
        <v>5.8823529411764705E-2</v>
      </c>
      <c r="K34" s="2">
        <v>7</v>
      </c>
      <c r="L34" s="32">
        <f t="shared" si="10"/>
        <v>0.13725490196078433</v>
      </c>
      <c r="M34" s="2">
        <v>0</v>
      </c>
      <c r="N34" s="32">
        <f t="shared" si="11"/>
        <v>0</v>
      </c>
      <c r="O34" s="10">
        <f t="shared" si="12"/>
        <v>10</v>
      </c>
      <c r="P34" s="11">
        <f t="shared" si="13"/>
        <v>0.19607843137254902</v>
      </c>
    </row>
    <row r="35" spans="1:16" ht="15.75" x14ac:dyDescent="0.25">
      <c r="A35" s="57" t="s">
        <v>170</v>
      </c>
      <c r="B35" s="16" t="s">
        <v>175</v>
      </c>
      <c r="C35" s="2">
        <v>66</v>
      </c>
      <c r="D35" s="3"/>
      <c r="E35" s="2">
        <v>11</v>
      </c>
      <c r="F35" s="32">
        <f t="shared" si="7"/>
        <v>0.16666666666666666</v>
      </c>
      <c r="G35" s="2">
        <v>27</v>
      </c>
      <c r="H35" s="32">
        <f t="shared" si="8"/>
        <v>0.40909090909090912</v>
      </c>
      <c r="I35" s="2">
        <v>14</v>
      </c>
      <c r="J35" s="32">
        <f t="shared" si="9"/>
        <v>0.21212121212121213</v>
      </c>
      <c r="K35" s="2">
        <v>7</v>
      </c>
      <c r="L35" s="32">
        <f t="shared" si="10"/>
        <v>0.10606060606060606</v>
      </c>
      <c r="M35" s="2">
        <v>7</v>
      </c>
      <c r="N35" s="32">
        <f t="shared" si="11"/>
        <v>0.10606060606060606</v>
      </c>
      <c r="O35" s="10">
        <f t="shared" si="12"/>
        <v>28</v>
      </c>
      <c r="P35" s="11">
        <f t="shared" si="13"/>
        <v>0.42424242424242425</v>
      </c>
    </row>
    <row r="36" spans="1:16" ht="15.75" x14ac:dyDescent="0.25">
      <c r="A36" s="57" t="s">
        <v>170</v>
      </c>
      <c r="B36" s="16" t="s">
        <v>176</v>
      </c>
      <c r="C36" s="2">
        <v>49</v>
      </c>
      <c r="D36" s="3"/>
      <c r="E36" s="2">
        <v>8</v>
      </c>
      <c r="F36" s="32">
        <f t="shared" si="7"/>
        <v>0.16326530612244897</v>
      </c>
      <c r="G36" s="2">
        <v>27</v>
      </c>
      <c r="H36" s="32">
        <f t="shared" si="8"/>
        <v>0.55102040816326525</v>
      </c>
      <c r="I36" s="2">
        <v>14</v>
      </c>
      <c r="J36" s="32">
        <f t="shared" si="9"/>
        <v>0.2857142857142857</v>
      </c>
      <c r="K36" s="2">
        <v>0</v>
      </c>
      <c r="L36" s="32">
        <f t="shared" si="10"/>
        <v>0</v>
      </c>
      <c r="M36" s="2">
        <v>0</v>
      </c>
      <c r="N36" s="32">
        <f t="shared" si="11"/>
        <v>0</v>
      </c>
      <c r="O36" s="10">
        <f t="shared" si="12"/>
        <v>14</v>
      </c>
      <c r="P36" s="11">
        <f t="shared" si="13"/>
        <v>0.2857142857142857</v>
      </c>
    </row>
    <row r="37" spans="1:16" ht="15.75" x14ac:dyDescent="0.25">
      <c r="A37" s="57" t="s">
        <v>170</v>
      </c>
      <c r="B37" s="16" t="s">
        <v>177</v>
      </c>
      <c r="C37" s="2">
        <v>32</v>
      </c>
      <c r="D37" s="3"/>
      <c r="E37" s="2">
        <v>15</v>
      </c>
      <c r="F37" s="32">
        <f t="shared" si="7"/>
        <v>0.46875</v>
      </c>
      <c r="G37" s="2">
        <v>13</v>
      </c>
      <c r="H37" s="32">
        <f t="shared" si="8"/>
        <v>0.40625</v>
      </c>
      <c r="I37" s="2">
        <v>2</v>
      </c>
      <c r="J37" s="32">
        <f t="shared" si="9"/>
        <v>6.25E-2</v>
      </c>
      <c r="K37" s="2">
        <v>2</v>
      </c>
      <c r="L37" s="32">
        <f t="shared" si="10"/>
        <v>6.25E-2</v>
      </c>
      <c r="M37" s="2">
        <v>0</v>
      </c>
      <c r="N37" s="32">
        <f t="shared" si="11"/>
        <v>0</v>
      </c>
      <c r="O37" s="10">
        <f t="shared" si="12"/>
        <v>4</v>
      </c>
      <c r="P37" s="11">
        <f t="shared" si="13"/>
        <v>0.125</v>
      </c>
    </row>
    <row r="38" spans="1:16" ht="15.75" x14ac:dyDescent="0.25">
      <c r="A38" s="57" t="s">
        <v>170</v>
      </c>
      <c r="B38" s="16" t="s">
        <v>178</v>
      </c>
      <c r="C38" s="2">
        <v>65</v>
      </c>
      <c r="D38" s="3"/>
      <c r="E38" s="2">
        <v>0</v>
      </c>
      <c r="F38" s="32">
        <f t="shared" si="7"/>
        <v>0</v>
      </c>
      <c r="G38" s="2">
        <v>9</v>
      </c>
      <c r="H38" s="32">
        <f t="shared" si="8"/>
        <v>0.13846153846153847</v>
      </c>
      <c r="I38" s="2">
        <v>9</v>
      </c>
      <c r="J38" s="32">
        <f t="shared" si="9"/>
        <v>0.13846153846153847</v>
      </c>
      <c r="K38" s="2">
        <v>16</v>
      </c>
      <c r="L38" s="32">
        <f t="shared" si="10"/>
        <v>0.24615384615384617</v>
      </c>
      <c r="M38" s="2">
        <v>31</v>
      </c>
      <c r="N38" s="32">
        <f t="shared" si="11"/>
        <v>0.47692307692307695</v>
      </c>
      <c r="O38" s="10">
        <f t="shared" si="12"/>
        <v>56</v>
      </c>
      <c r="P38" s="11">
        <f t="shared" si="13"/>
        <v>0.86153846153846159</v>
      </c>
    </row>
    <row r="39" spans="1:16" ht="15.75" x14ac:dyDescent="0.25">
      <c r="A39" s="57" t="s">
        <v>170</v>
      </c>
      <c r="B39" s="16" t="s">
        <v>632</v>
      </c>
      <c r="C39" s="2">
        <v>14</v>
      </c>
      <c r="D39" s="3"/>
      <c r="E39" s="2">
        <v>3</v>
      </c>
      <c r="F39" s="32">
        <f t="shared" si="7"/>
        <v>0.21428571428571427</v>
      </c>
      <c r="G39" s="2">
        <v>7</v>
      </c>
      <c r="H39" s="32">
        <f t="shared" si="8"/>
        <v>0.5</v>
      </c>
      <c r="I39" s="2">
        <v>4</v>
      </c>
      <c r="J39" s="32">
        <f t="shared" si="9"/>
        <v>0.2857142857142857</v>
      </c>
      <c r="K39" s="2">
        <v>0</v>
      </c>
      <c r="L39" s="32">
        <f t="shared" si="10"/>
        <v>0</v>
      </c>
      <c r="M39" s="2">
        <v>0</v>
      </c>
      <c r="N39" s="32">
        <f t="shared" si="11"/>
        <v>0</v>
      </c>
      <c r="O39" s="10">
        <f t="shared" si="12"/>
        <v>4</v>
      </c>
      <c r="P39" s="11">
        <f t="shared" si="13"/>
        <v>0.2857142857142857</v>
      </c>
    </row>
    <row r="40" spans="1:16" ht="15.75" x14ac:dyDescent="0.25">
      <c r="A40" s="57" t="s">
        <v>170</v>
      </c>
      <c r="B40" s="16" t="s">
        <v>179</v>
      </c>
      <c r="C40" s="2">
        <v>38</v>
      </c>
      <c r="D40" s="3"/>
      <c r="E40" s="2">
        <v>7</v>
      </c>
      <c r="F40" s="32">
        <f t="shared" si="7"/>
        <v>0.18421052631578946</v>
      </c>
      <c r="G40" s="2">
        <v>15</v>
      </c>
      <c r="H40" s="32">
        <f t="shared" si="8"/>
        <v>0.39473684210526316</v>
      </c>
      <c r="I40" s="2">
        <v>10</v>
      </c>
      <c r="J40" s="32">
        <f t="shared" si="9"/>
        <v>0.26315789473684209</v>
      </c>
      <c r="K40" s="2">
        <v>3</v>
      </c>
      <c r="L40" s="32">
        <f t="shared" si="10"/>
        <v>7.8947368421052627E-2</v>
      </c>
      <c r="M40" s="2">
        <v>3</v>
      </c>
      <c r="N40" s="32">
        <f t="shared" si="11"/>
        <v>7.8947368421052627E-2</v>
      </c>
      <c r="O40" s="10">
        <f t="shared" si="12"/>
        <v>16</v>
      </c>
      <c r="P40" s="11">
        <f t="shared" si="13"/>
        <v>0.42105263157894735</v>
      </c>
    </row>
    <row r="41" spans="1:16" ht="15.75" x14ac:dyDescent="0.25">
      <c r="A41" s="57" t="s">
        <v>170</v>
      </c>
      <c r="B41" s="16" t="s">
        <v>180</v>
      </c>
      <c r="C41" s="2">
        <v>51</v>
      </c>
      <c r="D41" s="3"/>
      <c r="E41" s="2">
        <v>7</v>
      </c>
      <c r="F41" s="32">
        <f t="shared" si="7"/>
        <v>0.13725490196078433</v>
      </c>
      <c r="G41" s="2">
        <v>17</v>
      </c>
      <c r="H41" s="32">
        <f t="shared" si="8"/>
        <v>0.33333333333333331</v>
      </c>
      <c r="I41" s="2">
        <v>17</v>
      </c>
      <c r="J41" s="32">
        <f t="shared" si="9"/>
        <v>0.33333333333333331</v>
      </c>
      <c r="K41" s="2">
        <v>7</v>
      </c>
      <c r="L41" s="32">
        <f t="shared" si="10"/>
        <v>0.13725490196078433</v>
      </c>
      <c r="M41" s="2">
        <v>3</v>
      </c>
      <c r="N41" s="32">
        <f t="shared" si="11"/>
        <v>5.8823529411764705E-2</v>
      </c>
      <c r="O41" s="10">
        <f t="shared" si="12"/>
        <v>27</v>
      </c>
      <c r="P41" s="11">
        <f t="shared" si="13"/>
        <v>0.52941176470588236</v>
      </c>
    </row>
    <row r="42" spans="1:16" ht="15.75" x14ac:dyDescent="0.25">
      <c r="A42" s="57" t="s">
        <v>170</v>
      </c>
      <c r="B42" s="16" t="s">
        <v>181</v>
      </c>
      <c r="C42" s="2">
        <v>79</v>
      </c>
      <c r="D42" s="3"/>
      <c r="E42" s="2">
        <v>5</v>
      </c>
      <c r="F42" s="32">
        <f t="shared" si="7"/>
        <v>6.3291139240506333E-2</v>
      </c>
      <c r="G42" s="2">
        <v>30</v>
      </c>
      <c r="H42" s="32">
        <f t="shared" si="8"/>
        <v>0.379746835443038</v>
      </c>
      <c r="I42" s="2">
        <v>31</v>
      </c>
      <c r="J42" s="32">
        <f t="shared" si="9"/>
        <v>0.39240506329113922</v>
      </c>
      <c r="K42" s="2">
        <v>7</v>
      </c>
      <c r="L42" s="32">
        <f t="shared" si="10"/>
        <v>8.8607594936708861E-2</v>
      </c>
      <c r="M42" s="2">
        <v>6</v>
      </c>
      <c r="N42" s="32">
        <f t="shared" si="11"/>
        <v>7.5949367088607597E-2</v>
      </c>
      <c r="O42" s="10">
        <f t="shared" si="12"/>
        <v>44</v>
      </c>
      <c r="P42" s="11">
        <f t="shared" si="13"/>
        <v>0.55696202531645567</v>
      </c>
    </row>
    <row r="43" spans="1:16" ht="15.75" x14ac:dyDescent="0.25">
      <c r="A43" s="57" t="s">
        <v>182</v>
      </c>
      <c r="B43" s="16" t="s">
        <v>183</v>
      </c>
      <c r="C43" s="2">
        <v>7</v>
      </c>
      <c r="D43" s="3"/>
      <c r="E43" s="2">
        <v>1</v>
      </c>
      <c r="F43" s="32">
        <f t="shared" si="7"/>
        <v>0.14285714285714285</v>
      </c>
      <c r="G43" s="2">
        <v>5</v>
      </c>
      <c r="H43" s="32">
        <f t="shared" si="8"/>
        <v>0.7142857142857143</v>
      </c>
      <c r="I43" s="2">
        <v>1</v>
      </c>
      <c r="J43" s="32">
        <f t="shared" si="9"/>
        <v>0.14285714285714285</v>
      </c>
      <c r="K43" s="2">
        <v>0</v>
      </c>
      <c r="L43" s="32">
        <f t="shared" si="10"/>
        <v>0</v>
      </c>
      <c r="M43" s="2">
        <v>0</v>
      </c>
      <c r="N43" s="32">
        <f t="shared" si="11"/>
        <v>0</v>
      </c>
      <c r="O43" s="10">
        <f t="shared" si="12"/>
        <v>1</v>
      </c>
      <c r="P43" s="11">
        <f t="shared" si="13"/>
        <v>0.14285714285714285</v>
      </c>
    </row>
    <row r="44" spans="1:16" ht="15.75" x14ac:dyDescent="0.25">
      <c r="A44" s="57" t="s">
        <v>182</v>
      </c>
      <c r="B44" s="16" t="s">
        <v>184</v>
      </c>
      <c r="C44" s="2">
        <v>39</v>
      </c>
      <c r="D44" s="3"/>
      <c r="E44" s="2">
        <v>2</v>
      </c>
      <c r="F44" s="32">
        <f t="shared" si="7"/>
        <v>5.128205128205128E-2</v>
      </c>
      <c r="G44" s="2">
        <v>27</v>
      </c>
      <c r="H44" s="32">
        <f t="shared" si="8"/>
        <v>0.69230769230769229</v>
      </c>
      <c r="I44" s="2">
        <v>9</v>
      </c>
      <c r="J44" s="32">
        <f t="shared" si="9"/>
        <v>0.23076923076923078</v>
      </c>
      <c r="K44" s="2">
        <v>1</v>
      </c>
      <c r="L44" s="32">
        <f t="shared" si="10"/>
        <v>2.564102564102564E-2</v>
      </c>
      <c r="M44" s="2">
        <v>0</v>
      </c>
      <c r="N44" s="32">
        <f t="shared" si="11"/>
        <v>0</v>
      </c>
      <c r="O44" s="10">
        <f t="shared" si="12"/>
        <v>10</v>
      </c>
      <c r="P44" s="11">
        <f t="shared" si="13"/>
        <v>0.25641025641025639</v>
      </c>
    </row>
    <row r="45" spans="1:16" ht="15.75" x14ac:dyDescent="0.25">
      <c r="A45" s="57" t="s">
        <v>182</v>
      </c>
      <c r="B45" s="16" t="s">
        <v>185</v>
      </c>
      <c r="C45" s="2">
        <v>17</v>
      </c>
      <c r="D45" s="3"/>
      <c r="E45" s="2">
        <v>2</v>
      </c>
      <c r="F45" s="32">
        <f t="shared" si="7"/>
        <v>0.11764705882352941</v>
      </c>
      <c r="G45" s="2">
        <v>2</v>
      </c>
      <c r="H45" s="32">
        <f t="shared" si="8"/>
        <v>0.11764705882352941</v>
      </c>
      <c r="I45" s="2">
        <v>6</v>
      </c>
      <c r="J45" s="32">
        <f t="shared" si="9"/>
        <v>0.35294117647058826</v>
      </c>
      <c r="K45" s="2">
        <v>4</v>
      </c>
      <c r="L45" s="32">
        <f t="shared" si="10"/>
        <v>0.23529411764705882</v>
      </c>
      <c r="M45" s="2">
        <v>3</v>
      </c>
      <c r="N45" s="32">
        <f t="shared" si="11"/>
        <v>0.17647058823529413</v>
      </c>
      <c r="O45" s="10">
        <f t="shared" si="12"/>
        <v>13</v>
      </c>
      <c r="P45" s="11">
        <f t="shared" si="13"/>
        <v>0.76470588235294112</v>
      </c>
    </row>
    <row r="46" spans="1:16" ht="15.75" x14ac:dyDescent="0.25">
      <c r="A46" s="24" t="s">
        <v>186</v>
      </c>
      <c r="B46" s="16" t="s">
        <v>187</v>
      </c>
      <c r="C46" s="2">
        <v>36</v>
      </c>
      <c r="D46" s="3"/>
      <c r="E46" s="2">
        <v>16</v>
      </c>
      <c r="F46" s="32">
        <f t="shared" si="7"/>
        <v>0.44444444444444442</v>
      </c>
      <c r="G46" s="2">
        <v>12</v>
      </c>
      <c r="H46" s="32">
        <f t="shared" si="8"/>
        <v>0.33333333333333331</v>
      </c>
      <c r="I46" s="2">
        <v>5</v>
      </c>
      <c r="J46" s="32">
        <f t="shared" si="9"/>
        <v>0.1388888888888889</v>
      </c>
      <c r="K46" s="2">
        <v>2</v>
      </c>
      <c r="L46" s="32">
        <f t="shared" si="10"/>
        <v>5.5555555555555552E-2</v>
      </c>
      <c r="M46" s="2">
        <v>1</v>
      </c>
      <c r="N46" s="32">
        <f t="shared" si="11"/>
        <v>2.7777777777777776E-2</v>
      </c>
      <c r="O46" s="10">
        <f t="shared" si="12"/>
        <v>8</v>
      </c>
      <c r="P46" s="11">
        <f t="shared" si="13"/>
        <v>0.22222222222222221</v>
      </c>
    </row>
    <row r="47" spans="1:16" ht="15.75" x14ac:dyDescent="0.25">
      <c r="A47" s="24" t="s">
        <v>188</v>
      </c>
      <c r="B47" s="16" t="s">
        <v>189</v>
      </c>
      <c r="C47" s="2">
        <v>49</v>
      </c>
      <c r="D47" s="3"/>
      <c r="E47" s="2">
        <v>12</v>
      </c>
      <c r="F47" s="32">
        <f t="shared" si="7"/>
        <v>0.24489795918367346</v>
      </c>
      <c r="G47" s="2">
        <v>29</v>
      </c>
      <c r="H47" s="32">
        <f t="shared" si="8"/>
        <v>0.59183673469387754</v>
      </c>
      <c r="I47" s="2">
        <v>8</v>
      </c>
      <c r="J47" s="32">
        <f t="shared" si="9"/>
        <v>0.16326530612244897</v>
      </c>
      <c r="K47" s="2">
        <v>0</v>
      </c>
      <c r="L47" s="32">
        <f t="shared" si="10"/>
        <v>0</v>
      </c>
      <c r="M47" s="2">
        <v>0</v>
      </c>
      <c r="N47" s="32">
        <f t="shared" si="11"/>
        <v>0</v>
      </c>
      <c r="O47" s="10">
        <f t="shared" si="12"/>
        <v>8</v>
      </c>
      <c r="P47" s="11">
        <f t="shared" si="13"/>
        <v>0.16326530612244897</v>
      </c>
    </row>
    <row r="48" spans="1:16" ht="15.75" x14ac:dyDescent="0.25">
      <c r="A48" s="24" t="s">
        <v>190</v>
      </c>
      <c r="B48" s="16" t="s">
        <v>191</v>
      </c>
      <c r="C48" s="2">
        <v>48</v>
      </c>
      <c r="D48" s="3"/>
      <c r="E48" s="2">
        <v>1</v>
      </c>
      <c r="F48" s="32">
        <f t="shared" si="7"/>
        <v>2.0833333333333332E-2</v>
      </c>
      <c r="G48" s="2">
        <v>7</v>
      </c>
      <c r="H48" s="32">
        <f t="shared" si="8"/>
        <v>0.14583333333333334</v>
      </c>
      <c r="I48" s="2">
        <v>9</v>
      </c>
      <c r="J48" s="32">
        <f t="shared" si="9"/>
        <v>0.1875</v>
      </c>
      <c r="K48" s="2">
        <v>9</v>
      </c>
      <c r="L48" s="32">
        <f t="shared" si="10"/>
        <v>0.1875</v>
      </c>
      <c r="M48" s="2">
        <v>22</v>
      </c>
      <c r="N48" s="32">
        <f t="shared" si="11"/>
        <v>0.45833333333333331</v>
      </c>
      <c r="O48" s="10">
        <f t="shared" si="12"/>
        <v>40</v>
      </c>
      <c r="P48" s="11">
        <f t="shared" si="13"/>
        <v>0.83333333333333337</v>
      </c>
    </row>
    <row r="49" spans="1:16" ht="15.75" x14ac:dyDescent="0.25">
      <c r="A49" s="24" t="s">
        <v>192</v>
      </c>
      <c r="B49" s="16" t="s">
        <v>193</v>
      </c>
      <c r="C49" s="2">
        <v>33</v>
      </c>
      <c r="D49" s="3"/>
      <c r="E49" s="2">
        <v>2</v>
      </c>
      <c r="F49" s="32">
        <f t="shared" si="7"/>
        <v>6.0606060606060608E-2</v>
      </c>
      <c r="G49" s="2">
        <v>3</v>
      </c>
      <c r="H49" s="32">
        <f t="shared" si="8"/>
        <v>9.0909090909090912E-2</v>
      </c>
      <c r="I49" s="2">
        <v>13</v>
      </c>
      <c r="J49" s="32">
        <f t="shared" si="9"/>
        <v>0.39393939393939392</v>
      </c>
      <c r="K49" s="2">
        <v>8</v>
      </c>
      <c r="L49" s="32">
        <f t="shared" si="10"/>
        <v>0.24242424242424243</v>
      </c>
      <c r="M49" s="2">
        <v>7</v>
      </c>
      <c r="N49" s="32">
        <f t="shared" si="11"/>
        <v>0.21212121212121213</v>
      </c>
      <c r="O49" s="10">
        <f t="shared" si="12"/>
        <v>28</v>
      </c>
      <c r="P49" s="11">
        <f t="shared" si="13"/>
        <v>0.84848484848484851</v>
      </c>
    </row>
    <row r="50" spans="1:16" ht="15.75" x14ac:dyDescent="0.25">
      <c r="A50" s="57" t="s">
        <v>194</v>
      </c>
      <c r="B50" s="16" t="s">
        <v>195</v>
      </c>
      <c r="C50" s="2">
        <v>18</v>
      </c>
      <c r="D50" s="3"/>
      <c r="E50" s="2">
        <v>1</v>
      </c>
      <c r="F50" s="32">
        <f t="shared" si="7"/>
        <v>5.5555555555555552E-2</v>
      </c>
      <c r="G50" s="2">
        <v>2</v>
      </c>
      <c r="H50" s="32">
        <f t="shared" si="8"/>
        <v>0.1111111111111111</v>
      </c>
      <c r="I50" s="2">
        <v>3</v>
      </c>
      <c r="J50" s="32">
        <f t="shared" si="9"/>
        <v>0.16666666666666666</v>
      </c>
      <c r="K50" s="2">
        <v>11</v>
      </c>
      <c r="L50" s="32">
        <f t="shared" si="10"/>
        <v>0.61111111111111116</v>
      </c>
      <c r="M50" s="2">
        <v>1</v>
      </c>
      <c r="N50" s="32">
        <f t="shared" si="11"/>
        <v>5.5555555555555552E-2</v>
      </c>
      <c r="O50" s="10">
        <f t="shared" si="12"/>
        <v>15</v>
      </c>
      <c r="P50" s="11">
        <f t="shared" si="13"/>
        <v>0.83333333333333337</v>
      </c>
    </row>
    <row r="51" spans="1:16" ht="15.75" x14ac:dyDescent="0.25">
      <c r="A51" s="57" t="s">
        <v>194</v>
      </c>
      <c r="B51" s="16" t="s">
        <v>196</v>
      </c>
      <c r="C51" s="2">
        <v>35</v>
      </c>
      <c r="D51" s="3"/>
      <c r="E51" s="2">
        <v>4</v>
      </c>
      <c r="F51" s="32">
        <f t="shared" si="7"/>
        <v>0.11428571428571428</v>
      </c>
      <c r="G51" s="2">
        <v>14</v>
      </c>
      <c r="H51" s="32">
        <f t="shared" si="8"/>
        <v>0.4</v>
      </c>
      <c r="I51" s="2">
        <v>11</v>
      </c>
      <c r="J51" s="32">
        <f t="shared" si="9"/>
        <v>0.31428571428571428</v>
      </c>
      <c r="K51" s="2">
        <v>3</v>
      </c>
      <c r="L51" s="32">
        <f t="shared" si="10"/>
        <v>8.5714285714285715E-2</v>
      </c>
      <c r="M51" s="2">
        <v>3</v>
      </c>
      <c r="N51" s="32">
        <f t="shared" si="11"/>
        <v>8.5714285714285715E-2</v>
      </c>
      <c r="O51" s="10">
        <f t="shared" si="12"/>
        <v>17</v>
      </c>
      <c r="P51" s="11">
        <f t="shared" si="13"/>
        <v>0.48571428571428571</v>
      </c>
    </row>
    <row r="52" spans="1:16" ht="15.75" x14ac:dyDescent="0.25">
      <c r="A52" s="24" t="s">
        <v>197</v>
      </c>
      <c r="B52" s="16" t="s">
        <v>198</v>
      </c>
      <c r="C52" s="2">
        <v>10</v>
      </c>
      <c r="D52" s="3"/>
      <c r="E52" s="2">
        <v>1</v>
      </c>
      <c r="F52" s="32">
        <f t="shared" si="7"/>
        <v>0.1</v>
      </c>
      <c r="G52" s="2">
        <v>8</v>
      </c>
      <c r="H52" s="32">
        <f t="shared" si="8"/>
        <v>0.8</v>
      </c>
      <c r="I52" s="2">
        <v>1</v>
      </c>
      <c r="J52" s="32">
        <f t="shared" si="9"/>
        <v>0.1</v>
      </c>
      <c r="K52" s="2">
        <v>0</v>
      </c>
      <c r="L52" s="32">
        <f t="shared" si="10"/>
        <v>0</v>
      </c>
      <c r="M52" s="2">
        <v>0</v>
      </c>
      <c r="N52" s="32">
        <f t="shared" si="11"/>
        <v>0</v>
      </c>
      <c r="O52" s="10">
        <f t="shared" si="12"/>
        <v>1</v>
      </c>
      <c r="P52" s="11">
        <f t="shared" si="13"/>
        <v>0.1</v>
      </c>
    </row>
    <row r="53" spans="1:16" ht="15.75" x14ac:dyDescent="0.25">
      <c r="A53" s="24" t="s">
        <v>199</v>
      </c>
      <c r="B53" s="16"/>
      <c r="C53" s="2">
        <v>21</v>
      </c>
      <c r="D53" s="3"/>
      <c r="E53" s="2">
        <v>8</v>
      </c>
      <c r="F53" s="32">
        <f t="shared" si="7"/>
        <v>0.38095238095238093</v>
      </c>
      <c r="G53" s="2">
        <v>12</v>
      </c>
      <c r="H53" s="32">
        <f t="shared" si="8"/>
        <v>0.5714285714285714</v>
      </c>
      <c r="I53" s="2">
        <v>1</v>
      </c>
      <c r="J53" s="32">
        <f t="shared" si="9"/>
        <v>4.7619047619047616E-2</v>
      </c>
      <c r="K53" s="2">
        <v>0</v>
      </c>
      <c r="L53" s="32">
        <f t="shared" si="10"/>
        <v>0</v>
      </c>
      <c r="M53" s="2">
        <v>0</v>
      </c>
      <c r="N53" s="32">
        <f t="shared" si="11"/>
        <v>0</v>
      </c>
      <c r="O53" s="10">
        <f t="shared" si="12"/>
        <v>1</v>
      </c>
      <c r="P53" s="11">
        <f t="shared" si="13"/>
        <v>4.7619047619047616E-2</v>
      </c>
    </row>
  </sheetData>
  <mergeCells count="22">
    <mergeCell ref="I28:J28"/>
    <mergeCell ref="A43:A45"/>
    <mergeCell ref="A28:A29"/>
    <mergeCell ref="C28:D28"/>
    <mergeCell ref="E28:F28"/>
    <mergeCell ref="G28:H28"/>
    <mergeCell ref="A50:A51"/>
    <mergeCell ref="O1:P1"/>
    <mergeCell ref="O28:P28"/>
    <mergeCell ref="A22:A23"/>
    <mergeCell ref="M1:N1"/>
    <mergeCell ref="A4:A14"/>
    <mergeCell ref="A15:A17"/>
    <mergeCell ref="A1:A2"/>
    <mergeCell ref="C1:D1"/>
    <mergeCell ref="E1:F1"/>
    <mergeCell ref="G1:H1"/>
    <mergeCell ref="I1:J1"/>
    <mergeCell ref="K1:L1"/>
    <mergeCell ref="K28:L28"/>
    <mergeCell ref="M28:N28"/>
    <mergeCell ref="A30:A4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opLeftCell="A7" workbookViewId="0">
      <selection activeCell="Q1" sqref="Q1:R3"/>
    </sheetView>
  </sheetViews>
  <sheetFormatPr defaultRowHeight="15" x14ac:dyDescent="0.25"/>
  <sheetData>
    <row r="1" spans="1:16" ht="90" x14ac:dyDescent="0.25">
      <c r="A1" s="53" t="s">
        <v>1</v>
      </c>
      <c r="B1" s="4" t="s">
        <v>2</v>
      </c>
      <c r="C1" s="52" t="s">
        <v>3</v>
      </c>
      <c r="D1" s="55" t="s">
        <v>4</v>
      </c>
      <c r="E1" s="56" t="s">
        <v>5</v>
      </c>
      <c r="F1" s="52" t="s">
        <v>5</v>
      </c>
      <c r="G1" s="52" t="s">
        <v>6</v>
      </c>
      <c r="H1" s="52" t="s">
        <v>6</v>
      </c>
      <c r="I1" s="52" t="s">
        <v>7</v>
      </c>
      <c r="J1" s="52" t="s">
        <v>7</v>
      </c>
      <c r="K1" s="52" t="s">
        <v>8</v>
      </c>
      <c r="L1" s="52" t="s">
        <v>8</v>
      </c>
      <c r="M1" s="52" t="s">
        <v>9</v>
      </c>
      <c r="N1" s="52" t="s">
        <v>9</v>
      </c>
      <c r="O1" s="51" t="s">
        <v>677</v>
      </c>
      <c r="P1" s="51"/>
    </row>
    <row r="2" spans="1:16" ht="135" x14ac:dyDescent="0.25">
      <c r="A2" s="54"/>
      <c r="B2" s="4" t="s">
        <v>10</v>
      </c>
      <c r="C2" s="5" t="s">
        <v>11</v>
      </c>
      <c r="D2" s="6" t="s">
        <v>12</v>
      </c>
      <c r="E2" s="5" t="s">
        <v>11</v>
      </c>
      <c r="F2" s="6" t="s">
        <v>12</v>
      </c>
      <c r="G2" s="5" t="s">
        <v>11</v>
      </c>
      <c r="H2" s="6" t="s">
        <v>12</v>
      </c>
      <c r="I2" s="5" t="s">
        <v>11</v>
      </c>
      <c r="J2" s="6" t="s">
        <v>12</v>
      </c>
      <c r="K2" s="5" t="s">
        <v>11</v>
      </c>
      <c r="L2" s="6" t="s">
        <v>12</v>
      </c>
      <c r="M2" s="5" t="s">
        <v>11</v>
      </c>
      <c r="N2" s="6" t="s">
        <v>12</v>
      </c>
      <c r="O2" s="5" t="s">
        <v>676</v>
      </c>
      <c r="P2" s="6" t="s">
        <v>12</v>
      </c>
    </row>
    <row r="3" spans="1:16" s="9" customFormat="1" ht="15.75" x14ac:dyDescent="0.25">
      <c r="C3" s="10">
        <f>SUM(C4:C35)</f>
        <v>710</v>
      </c>
      <c r="E3" s="10">
        <f>SUM(E4:E35)</f>
        <v>65</v>
      </c>
      <c r="F3" s="11">
        <f>E3/C3</f>
        <v>9.154929577464789E-2</v>
      </c>
      <c r="G3" s="10">
        <f>SUM(G4:G35)</f>
        <v>86</v>
      </c>
      <c r="H3" s="11">
        <f>G3/C3</f>
        <v>0.12112676056338029</v>
      </c>
      <c r="I3" s="10">
        <f>SUM(I4:I35)</f>
        <v>218</v>
      </c>
      <c r="J3" s="11">
        <f>I3/C3</f>
        <v>0.30704225352112674</v>
      </c>
      <c r="K3" s="10">
        <f>SUM(K4:K35)</f>
        <v>196</v>
      </c>
      <c r="L3" s="11">
        <f>K3/C3</f>
        <v>0.27605633802816903</v>
      </c>
      <c r="M3" s="10">
        <f>SUM(M4:M35)</f>
        <v>145</v>
      </c>
      <c r="N3" s="11">
        <f>M3/C3</f>
        <v>0.20422535211267606</v>
      </c>
      <c r="O3" s="10">
        <f>SUM(M3,K3,I3)</f>
        <v>559</v>
      </c>
      <c r="P3" s="11">
        <f>O3/C3</f>
        <v>0.78732394366197178</v>
      </c>
    </row>
    <row r="4" spans="1:16" ht="15.75" x14ac:dyDescent="0.25">
      <c r="A4" s="12" t="s">
        <v>201</v>
      </c>
      <c r="B4" s="1" t="s">
        <v>202</v>
      </c>
      <c r="C4" s="2">
        <v>43</v>
      </c>
      <c r="D4" s="3"/>
      <c r="E4" s="2">
        <v>5</v>
      </c>
      <c r="F4" s="11">
        <f t="shared" ref="F4:F35" si="0">E4/C4</f>
        <v>0.11627906976744186</v>
      </c>
      <c r="G4" s="2">
        <v>6</v>
      </c>
      <c r="H4" s="11">
        <f t="shared" ref="H4:H35" si="1">G4/C4</f>
        <v>0.13953488372093023</v>
      </c>
      <c r="I4" s="2">
        <v>19</v>
      </c>
      <c r="J4" s="11">
        <f t="shared" ref="J4:J35" si="2">I4/C4</f>
        <v>0.44186046511627908</v>
      </c>
      <c r="K4" s="2">
        <v>9</v>
      </c>
      <c r="L4" s="11">
        <f t="shared" ref="L4:L35" si="3">K4/C4</f>
        <v>0.20930232558139536</v>
      </c>
      <c r="M4" s="2">
        <v>4</v>
      </c>
      <c r="N4" s="11">
        <f t="shared" ref="N4:N35" si="4">M4/C4</f>
        <v>9.3023255813953487E-2</v>
      </c>
      <c r="O4" s="10">
        <f t="shared" ref="O4:O35" si="5">SUM(M4,K4,I4)</f>
        <v>32</v>
      </c>
      <c r="P4" s="11">
        <f t="shared" ref="P4:P35" si="6">O4/C4</f>
        <v>0.7441860465116279</v>
      </c>
    </row>
    <row r="5" spans="1:16" ht="15.75" x14ac:dyDescent="0.25">
      <c r="A5" s="12" t="s">
        <v>203</v>
      </c>
      <c r="B5" s="1" t="s">
        <v>204</v>
      </c>
      <c r="C5" s="2">
        <v>18</v>
      </c>
      <c r="D5" s="3"/>
      <c r="E5" s="2">
        <v>0</v>
      </c>
      <c r="F5" s="11">
        <f t="shared" si="0"/>
        <v>0</v>
      </c>
      <c r="G5" s="2">
        <v>0</v>
      </c>
      <c r="H5" s="11">
        <f t="shared" si="1"/>
        <v>0</v>
      </c>
      <c r="I5" s="2">
        <v>14</v>
      </c>
      <c r="J5" s="11">
        <f t="shared" si="2"/>
        <v>0.77777777777777779</v>
      </c>
      <c r="K5" s="2">
        <v>4</v>
      </c>
      <c r="L5" s="11">
        <f t="shared" si="3"/>
        <v>0.22222222222222221</v>
      </c>
      <c r="M5" s="2">
        <v>0</v>
      </c>
      <c r="N5" s="11">
        <f t="shared" si="4"/>
        <v>0</v>
      </c>
      <c r="O5" s="10">
        <f t="shared" si="5"/>
        <v>18</v>
      </c>
      <c r="P5" s="11">
        <f t="shared" si="6"/>
        <v>1</v>
      </c>
    </row>
    <row r="6" spans="1:16" ht="15.75" x14ac:dyDescent="0.25">
      <c r="A6" s="12" t="s">
        <v>205</v>
      </c>
      <c r="B6" s="1" t="s">
        <v>206</v>
      </c>
      <c r="C6" s="2">
        <v>34</v>
      </c>
      <c r="D6" s="3"/>
      <c r="E6" s="2">
        <v>1</v>
      </c>
      <c r="F6" s="11">
        <f t="shared" si="0"/>
        <v>2.9411764705882353E-2</v>
      </c>
      <c r="G6" s="2">
        <v>2</v>
      </c>
      <c r="H6" s="11">
        <f t="shared" si="1"/>
        <v>5.8823529411764705E-2</v>
      </c>
      <c r="I6" s="2">
        <v>3</v>
      </c>
      <c r="J6" s="11">
        <f t="shared" si="2"/>
        <v>8.8235294117647065E-2</v>
      </c>
      <c r="K6" s="2">
        <v>21</v>
      </c>
      <c r="L6" s="11">
        <f t="shared" si="3"/>
        <v>0.61764705882352944</v>
      </c>
      <c r="M6" s="2">
        <v>7</v>
      </c>
      <c r="N6" s="11">
        <f t="shared" si="4"/>
        <v>0.20588235294117646</v>
      </c>
      <c r="O6" s="10">
        <f t="shared" si="5"/>
        <v>31</v>
      </c>
      <c r="P6" s="11">
        <f t="shared" si="6"/>
        <v>0.91176470588235292</v>
      </c>
    </row>
    <row r="7" spans="1:16" ht="15.75" x14ac:dyDescent="0.25">
      <c r="A7" s="57" t="s">
        <v>207</v>
      </c>
      <c r="B7" s="1" t="s">
        <v>208</v>
      </c>
      <c r="C7" s="2">
        <v>11</v>
      </c>
      <c r="D7" s="3"/>
      <c r="E7" s="2">
        <v>2</v>
      </c>
      <c r="F7" s="11">
        <f t="shared" si="0"/>
        <v>0.18181818181818182</v>
      </c>
      <c r="G7" s="2">
        <v>5</v>
      </c>
      <c r="H7" s="11">
        <f t="shared" si="1"/>
        <v>0.45454545454545453</v>
      </c>
      <c r="I7" s="2">
        <v>0</v>
      </c>
      <c r="J7" s="11">
        <f t="shared" si="2"/>
        <v>0</v>
      </c>
      <c r="K7" s="2">
        <v>0</v>
      </c>
      <c r="L7" s="11">
        <f t="shared" si="3"/>
        <v>0</v>
      </c>
      <c r="M7" s="2">
        <v>4</v>
      </c>
      <c r="N7" s="11">
        <f t="shared" si="4"/>
        <v>0.36363636363636365</v>
      </c>
      <c r="O7" s="10">
        <f t="shared" si="5"/>
        <v>4</v>
      </c>
      <c r="P7" s="11">
        <f t="shared" si="6"/>
        <v>0.36363636363636365</v>
      </c>
    </row>
    <row r="8" spans="1:16" ht="15.75" x14ac:dyDescent="0.25">
      <c r="A8" s="57" t="s">
        <v>207</v>
      </c>
      <c r="B8" s="1" t="s">
        <v>209</v>
      </c>
      <c r="C8" s="2">
        <v>19</v>
      </c>
      <c r="D8" s="3"/>
      <c r="E8" s="2">
        <v>3</v>
      </c>
      <c r="F8" s="11">
        <f t="shared" si="0"/>
        <v>0.15789473684210525</v>
      </c>
      <c r="G8" s="2">
        <v>2</v>
      </c>
      <c r="H8" s="11">
        <f t="shared" si="1"/>
        <v>0.10526315789473684</v>
      </c>
      <c r="I8" s="2">
        <v>3</v>
      </c>
      <c r="J8" s="11">
        <f t="shared" si="2"/>
        <v>0.15789473684210525</v>
      </c>
      <c r="K8" s="2">
        <v>6</v>
      </c>
      <c r="L8" s="11">
        <f t="shared" si="3"/>
        <v>0.31578947368421051</v>
      </c>
      <c r="M8" s="2">
        <v>5</v>
      </c>
      <c r="N8" s="11">
        <f t="shared" si="4"/>
        <v>0.26315789473684209</v>
      </c>
      <c r="O8" s="10">
        <f t="shared" si="5"/>
        <v>14</v>
      </c>
      <c r="P8" s="11">
        <f t="shared" si="6"/>
        <v>0.73684210526315785</v>
      </c>
    </row>
    <row r="9" spans="1:16" ht="15.75" x14ac:dyDescent="0.25">
      <c r="A9" s="12" t="s">
        <v>210</v>
      </c>
      <c r="B9" s="1" t="s">
        <v>211</v>
      </c>
      <c r="C9" s="2">
        <v>17</v>
      </c>
      <c r="D9" s="3"/>
      <c r="E9" s="2">
        <v>0</v>
      </c>
      <c r="F9" s="11">
        <f t="shared" si="0"/>
        <v>0</v>
      </c>
      <c r="G9" s="2">
        <v>1</v>
      </c>
      <c r="H9" s="11">
        <f t="shared" si="1"/>
        <v>5.8823529411764705E-2</v>
      </c>
      <c r="I9" s="2">
        <v>7</v>
      </c>
      <c r="J9" s="11">
        <f t="shared" si="2"/>
        <v>0.41176470588235292</v>
      </c>
      <c r="K9" s="2">
        <v>7</v>
      </c>
      <c r="L9" s="11">
        <f t="shared" si="3"/>
        <v>0.41176470588235292</v>
      </c>
      <c r="M9" s="2">
        <v>2</v>
      </c>
      <c r="N9" s="11">
        <f t="shared" si="4"/>
        <v>0.11764705882352941</v>
      </c>
      <c r="O9" s="10">
        <f t="shared" si="5"/>
        <v>16</v>
      </c>
      <c r="P9" s="11">
        <f t="shared" si="6"/>
        <v>0.94117647058823528</v>
      </c>
    </row>
    <row r="10" spans="1:16" ht="15.75" x14ac:dyDescent="0.25">
      <c r="A10" s="12" t="s">
        <v>212</v>
      </c>
      <c r="B10" s="1" t="s">
        <v>213</v>
      </c>
      <c r="C10" s="2">
        <v>15</v>
      </c>
      <c r="D10" s="3"/>
      <c r="E10" s="2">
        <v>1</v>
      </c>
      <c r="F10" s="11">
        <f t="shared" si="0"/>
        <v>6.6666666666666666E-2</v>
      </c>
      <c r="G10" s="2">
        <v>2</v>
      </c>
      <c r="H10" s="11">
        <f t="shared" si="1"/>
        <v>0.13333333333333333</v>
      </c>
      <c r="I10" s="2">
        <v>5</v>
      </c>
      <c r="J10" s="11">
        <f t="shared" si="2"/>
        <v>0.33333333333333331</v>
      </c>
      <c r="K10" s="2">
        <v>7</v>
      </c>
      <c r="L10" s="11">
        <f t="shared" si="3"/>
        <v>0.46666666666666667</v>
      </c>
      <c r="M10" s="2" t="s">
        <v>0</v>
      </c>
      <c r="N10" s="11" t="e">
        <f t="shared" si="4"/>
        <v>#VALUE!</v>
      </c>
      <c r="O10" s="10">
        <f t="shared" si="5"/>
        <v>12</v>
      </c>
      <c r="P10" s="11">
        <f t="shared" si="6"/>
        <v>0.8</v>
      </c>
    </row>
    <row r="11" spans="1:16" ht="15.75" x14ac:dyDescent="0.25">
      <c r="A11" s="12" t="s">
        <v>214</v>
      </c>
      <c r="B11" s="1" t="s">
        <v>215</v>
      </c>
      <c r="C11" s="2">
        <v>19</v>
      </c>
      <c r="D11" s="3"/>
      <c r="E11" s="2">
        <v>0</v>
      </c>
      <c r="F11" s="11">
        <f t="shared" si="0"/>
        <v>0</v>
      </c>
      <c r="G11" s="2">
        <v>1</v>
      </c>
      <c r="H11" s="11">
        <f t="shared" si="1"/>
        <v>5.2631578947368418E-2</v>
      </c>
      <c r="I11" s="2">
        <v>5</v>
      </c>
      <c r="J11" s="11">
        <f t="shared" si="2"/>
        <v>0.26315789473684209</v>
      </c>
      <c r="K11" s="2">
        <v>10</v>
      </c>
      <c r="L11" s="11">
        <f t="shared" si="3"/>
        <v>0.52631578947368418</v>
      </c>
      <c r="M11" s="2">
        <v>3</v>
      </c>
      <c r="N11" s="11">
        <f t="shared" si="4"/>
        <v>0.15789473684210525</v>
      </c>
      <c r="O11" s="10">
        <f t="shared" si="5"/>
        <v>18</v>
      </c>
      <c r="P11" s="11">
        <f t="shared" si="6"/>
        <v>0.94736842105263153</v>
      </c>
    </row>
    <row r="12" spans="1:16" ht="15.75" x14ac:dyDescent="0.25">
      <c r="A12" s="12" t="s">
        <v>216</v>
      </c>
      <c r="B12" s="1" t="s">
        <v>217</v>
      </c>
      <c r="C12" s="2">
        <v>37</v>
      </c>
      <c r="D12" s="3"/>
      <c r="E12" s="2">
        <v>7</v>
      </c>
      <c r="F12" s="11">
        <f t="shared" si="0"/>
        <v>0.1891891891891892</v>
      </c>
      <c r="G12" s="2">
        <v>8</v>
      </c>
      <c r="H12" s="11">
        <f t="shared" si="1"/>
        <v>0.21621621621621623</v>
      </c>
      <c r="I12" s="2">
        <v>8</v>
      </c>
      <c r="J12" s="11">
        <f t="shared" si="2"/>
        <v>0.21621621621621623</v>
      </c>
      <c r="K12" s="2">
        <v>4</v>
      </c>
      <c r="L12" s="11">
        <f t="shared" si="3"/>
        <v>0.10810810810810811</v>
      </c>
      <c r="M12" s="2">
        <v>10</v>
      </c>
      <c r="N12" s="11">
        <f t="shared" si="4"/>
        <v>0.27027027027027029</v>
      </c>
      <c r="O12" s="10">
        <f t="shared" si="5"/>
        <v>22</v>
      </c>
      <c r="P12" s="11">
        <f t="shared" si="6"/>
        <v>0.59459459459459463</v>
      </c>
    </row>
    <row r="13" spans="1:16" ht="15.75" x14ac:dyDescent="0.25">
      <c r="A13" s="12" t="s">
        <v>218</v>
      </c>
      <c r="B13" s="1" t="s">
        <v>219</v>
      </c>
      <c r="C13" s="2">
        <v>11</v>
      </c>
      <c r="D13" s="3"/>
      <c r="E13" s="2">
        <v>0</v>
      </c>
      <c r="F13" s="11">
        <f t="shared" si="0"/>
        <v>0</v>
      </c>
      <c r="G13" s="2">
        <v>1</v>
      </c>
      <c r="H13" s="11">
        <f t="shared" si="1"/>
        <v>9.0909090909090912E-2</v>
      </c>
      <c r="I13" s="2">
        <v>4</v>
      </c>
      <c r="J13" s="11">
        <f t="shared" si="2"/>
        <v>0.36363636363636365</v>
      </c>
      <c r="K13" s="2">
        <v>1</v>
      </c>
      <c r="L13" s="11">
        <f t="shared" si="3"/>
        <v>9.0909090909090912E-2</v>
      </c>
      <c r="M13" s="2">
        <v>5</v>
      </c>
      <c r="N13" s="11">
        <f t="shared" si="4"/>
        <v>0.45454545454545453</v>
      </c>
      <c r="O13" s="10">
        <f t="shared" si="5"/>
        <v>10</v>
      </c>
      <c r="P13" s="11">
        <f t="shared" si="6"/>
        <v>0.90909090909090906</v>
      </c>
    </row>
    <row r="14" spans="1:16" ht="15.75" x14ac:dyDescent="0.25">
      <c r="A14" s="57" t="s">
        <v>220</v>
      </c>
      <c r="B14" s="1" t="s">
        <v>221</v>
      </c>
      <c r="C14" s="2">
        <v>26</v>
      </c>
      <c r="D14" s="3"/>
      <c r="E14" s="2">
        <v>1</v>
      </c>
      <c r="F14" s="11">
        <f t="shared" si="0"/>
        <v>3.8461538461538464E-2</v>
      </c>
      <c r="G14" s="2">
        <v>1</v>
      </c>
      <c r="H14" s="11">
        <f t="shared" si="1"/>
        <v>3.8461538461538464E-2</v>
      </c>
      <c r="I14" s="2">
        <v>12</v>
      </c>
      <c r="J14" s="11">
        <f t="shared" si="2"/>
        <v>0.46153846153846156</v>
      </c>
      <c r="K14" s="2">
        <v>6</v>
      </c>
      <c r="L14" s="11">
        <f t="shared" si="3"/>
        <v>0.23076923076923078</v>
      </c>
      <c r="M14" s="2">
        <v>6</v>
      </c>
      <c r="N14" s="11">
        <f t="shared" si="4"/>
        <v>0.23076923076923078</v>
      </c>
      <c r="O14" s="10">
        <f t="shared" si="5"/>
        <v>24</v>
      </c>
      <c r="P14" s="11">
        <f t="shared" si="6"/>
        <v>0.92307692307692313</v>
      </c>
    </row>
    <row r="15" spans="1:16" ht="15.75" x14ac:dyDescent="0.25">
      <c r="A15" s="57" t="s">
        <v>220</v>
      </c>
      <c r="B15" s="1" t="s">
        <v>222</v>
      </c>
      <c r="C15" s="2">
        <v>39</v>
      </c>
      <c r="D15" s="3"/>
      <c r="E15" s="2">
        <v>25</v>
      </c>
      <c r="F15" s="11">
        <f t="shared" si="0"/>
        <v>0.64102564102564108</v>
      </c>
      <c r="G15" s="2">
        <v>11</v>
      </c>
      <c r="H15" s="11">
        <f t="shared" si="1"/>
        <v>0.28205128205128205</v>
      </c>
      <c r="I15" s="2">
        <v>3</v>
      </c>
      <c r="J15" s="11">
        <f t="shared" si="2"/>
        <v>7.6923076923076927E-2</v>
      </c>
      <c r="K15" s="2">
        <v>0</v>
      </c>
      <c r="L15" s="11">
        <f t="shared" si="3"/>
        <v>0</v>
      </c>
      <c r="M15" s="2">
        <v>0</v>
      </c>
      <c r="N15" s="11">
        <f t="shared" si="4"/>
        <v>0</v>
      </c>
      <c r="O15" s="10">
        <f t="shared" si="5"/>
        <v>3</v>
      </c>
      <c r="P15" s="11">
        <f t="shared" si="6"/>
        <v>7.6923076923076927E-2</v>
      </c>
    </row>
    <row r="16" spans="1:16" ht="15.75" x14ac:dyDescent="0.25">
      <c r="A16" s="12" t="s">
        <v>223</v>
      </c>
      <c r="B16" s="1" t="s">
        <v>224</v>
      </c>
      <c r="C16" s="2">
        <v>7</v>
      </c>
      <c r="D16" s="3"/>
      <c r="E16" s="2">
        <v>0</v>
      </c>
      <c r="F16" s="11">
        <f t="shared" si="0"/>
        <v>0</v>
      </c>
      <c r="G16" s="2">
        <v>0</v>
      </c>
      <c r="H16" s="11">
        <f t="shared" si="1"/>
        <v>0</v>
      </c>
      <c r="I16" s="2">
        <v>6</v>
      </c>
      <c r="J16" s="11">
        <f t="shared" si="2"/>
        <v>0.8571428571428571</v>
      </c>
      <c r="K16" s="2">
        <v>0</v>
      </c>
      <c r="L16" s="11">
        <f t="shared" si="3"/>
        <v>0</v>
      </c>
      <c r="M16" s="2">
        <v>1</v>
      </c>
      <c r="N16" s="11">
        <f t="shared" si="4"/>
        <v>0.14285714285714285</v>
      </c>
      <c r="O16" s="10">
        <f t="shared" si="5"/>
        <v>7</v>
      </c>
      <c r="P16" s="11">
        <f t="shared" si="6"/>
        <v>1</v>
      </c>
    </row>
    <row r="17" spans="1:16" ht="15.75" x14ac:dyDescent="0.25">
      <c r="A17" s="12" t="s">
        <v>225</v>
      </c>
      <c r="B17" s="1" t="s">
        <v>226</v>
      </c>
      <c r="C17" s="2">
        <v>16</v>
      </c>
      <c r="D17" s="3"/>
      <c r="E17" s="2">
        <v>0</v>
      </c>
      <c r="F17" s="11">
        <f t="shared" si="0"/>
        <v>0</v>
      </c>
      <c r="G17" s="2">
        <v>6</v>
      </c>
      <c r="H17" s="11">
        <f t="shared" si="1"/>
        <v>0.375</v>
      </c>
      <c r="I17" s="2">
        <v>6</v>
      </c>
      <c r="J17" s="11">
        <f t="shared" si="2"/>
        <v>0.375</v>
      </c>
      <c r="K17" s="2">
        <v>4</v>
      </c>
      <c r="L17" s="11">
        <f t="shared" si="3"/>
        <v>0.25</v>
      </c>
      <c r="M17" s="2">
        <v>0</v>
      </c>
      <c r="N17" s="11">
        <f t="shared" si="4"/>
        <v>0</v>
      </c>
      <c r="O17" s="10">
        <f t="shared" si="5"/>
        <v>10</v>
      </c>
      <c r="P17" s="11">
        <f t="shared" si="6"/>
        <v>0.625</v>
      </c>
    </row>
    <row r="18" spans="1:16" ht="15.75" x14ac:dyDescent="0.25">
      <c r="A18" s="12" t="s">
        <v>227</v>
      </c>
      <c r="B18" s="1"/>
      <c r="C18" s="2">
        <v>60</v>
      </c>
      <c r="D18" s="3"/>
      <c r="E18" s="2">
        <v>3</v>
      </c>
      <c r="F18" s="11">
        <f t="shared" si="0"/>
        <v>0.05</v>
      </c>
      <c r="G18" s="2">
        <v>3</v>
      </c>
      <c r="H18" s="11">
        <f t="shared" si="1"/>
        <v>0.05</v>
      </c>
      <c r="I18" s="2">
        <v>17</v>
      </c>
      <c r="J18" s="11">
        <f t="shared" si="2"/>
        <v>0.28333333333333333</v>
      </c>
      <c r="K18" s="2">
        <v>23</v>
      </c>
      <c r="L18" s="11">
        <f t="shared" si="3"/>
        <v>0.38333333333333336</v>
      </c>
      <c r="M18" s="2">
        <v>14</v>
      </c>
      <c r="N18" s="11">
        <f t="shared" si="4"/>
        <v>0.23333333333333334</v>
      </c>
      <c r="O18" s="10">
        <f t="shared" si="5"/>
        <v>54</v>
      </c>
      <c r="P18" s="11">
        <f t="shared" si="6"/>
        <v>0.9</v>
      </c>
    </row>
    <row r="19" spans="1:16" ht="15.75" x14ac:dyDescent="0.25">
      <c r="A19" s="57" t="s">
        <v>228</v>
      </c>
      <c r="B19" s="1"/>
      <c r="C19" s="2">
        <v>14</v>
      </c>
      <c r="D19" s="3"/>
      <c r="E19" s="2">
        <v>0</v>
      </c>
      <c r="F19" s="11">
        <f t="shared" si="0"/>
        <v>0</v>
      </c>
      <c r="G19" s="2">
        <v>1</v>
      </c>
      <c r="H19" s="11">
        <f t="shared" si="1"/>
        <v>7.1428571428571425E-2</v>
      </c>
      <c r="I19" s="2">
        <v>1</v>
      </c>
      <c r="J19" s="11">
        <f t="shared" si="2"/>
        <v>7.1428571428571425E-2</v>
      </c>
      <c r="K19" s="2">
        <v>7</v>
      </c>
      <c r="L19" s="11">
        <f t="shared" si="3"/>
        <v>0.5</v>
      </c>
      <c r="M19" s="2">
        <v>5</v>
      </c>
      <c r="N19" s="11">
        <f t="shared" si="4"/>
        <v>0.35714285714285715</v>
      </c>
      <c r="O19" s="10">
        <f t="shared" si="5"/>
        <v>13</v>
      </c>
      <c r="P19" s="11">
        <f t="shared" si="6"/>
        <v>0.9285714285714286</v>
      </c>
    </row>
    <row r="20" spans="1:16" ht="15.75" x14ac:dyDescent="0.25">
      <c r="A20" s="57" t="s">
        <v>228</v>
      </c>
      <c r="B20" s="1" t="s">
        <v>229</v>
      </c>
      <c r="C20" s="2">
        <v>14</v>
      </c>
      <c r="D20" s="3"/>
      <c r="E20" s="2">
        <v>0</v>
      </c>
      <c r="F20" s="11">
        <f t="shared" si="0"/>
        <v>0</v>
      </c>
      <c r="G20" s="2">
        <v>1</v>
      </c>
      <c r="H20" s="11">
        <f t="shared" si="1"/>
        <v>7.1428571428571425E-2</v>
      </c>
      <c r="I20" s="2">
        <v>1</v>
      </c>
      <c r="J20" s="11">
        <f t="shared" si="2"/>
        <v>7.1428571428571425E-2</v>
      </c>
      <c r="K20" s="2">
        <v>7</v>
      </c>
      <c r="L20" s="11">
        <f t="shared" si="3"/>
        <v>0.5</v>
      </c>
      <c r="M20" s="2">
        <v>5</v>
      </c>
      <c r="N20" s="11">
        <f t="shared" si="4"/>
        <v>0.35714285714285715</v>
      </c>
      <c r="O20" s="10">
        <f t="shared" si="5"/>
        <v>13</v>
      </c>
      <c r="P20" s="11">
        <f t="shared" si="6"/>
        <v>0.9285714285714286</v>
      </c>
    </row>
    <row r="21" spans="1:16" ht="15.75" x14ac:dyDescent="0.25">
      <c r="A21" s="12" t="s">
        <v>230</v>
      </c>
      <c r="B21" s="1" t="s">
        <v>231</v>
      </c>
      <c r="C21" s="2">
        <v>53</v>
      </c>
      <c r="D21" s="3"/>
      <c r="E21" s="2">
        <v>6</v>
      </c>
      <c r="F21" s="11">
        <f t="shared" si="0"/>
        <v>0.11320754716981132</v>
      </c>
      <c r="G21" s="2">
        <v>8</v>
      </c>
      <c r="H21" s="11">
        <f t="shared" si="1"/>
        <v>0.15094339622641509</v>
      </c>
      <c r="I21" s="2">
        <v>5</v>
      </c>
      <c r="J21" s="11">
        <f t="shared" si="2"/>
        <v>9.4339622641509441E-2</v>
      </c>
      <c r="K21" s="2">
        <v>7</v>
      </c>
      <c r="L21" s="11">
        <f t="shared" si="3"/>
        <v>0.13207547169811321</v>
      </c>
      <c r="M21" s="2">
        <v>27</v>
      </c>
      <c r="N21" s="11">
        <f t="shared" si="4"/>
        <v>0.50943396226415094</v>
      </c>
      <c r="O21" s="10">
        <f t="shared" si="5"/>
        <v>39</v>
      </c>
      <c r="P21" s="11">
        <f t="shared" si="6"/>
        <v>0.73584905660377353</v>
      </c>
    </row>
    <row r="22" spans="1:16" ht="15.75" x14ac:dyDescent="0.25">
      <c r="A22" s="12" t="s">
        <v>232</v>
      </c>
      <c r="B22" s="1" t="s">
        <v>233</v>
      </c>
      <c r="C22" s="2">
        <v>7</v>
      </c>
      <c r="D22" s="3"/>
      <c r="E22" s="2">
        <v>0</v>
      </c>
      <c r="F22" s="11">
        <f t="shared" si="0"/>
        <v>0</v>
      </c>
      <c r="G22" s="2">
        <v>1</v>
      </c>
      <c r="H22" s="11">
        <f t="shared" si="1"/>
        <v>0.14285714285714285</v>
      </c>
      <c r="I22" s="2">
        <v>2</v>
      </c>
      <c r="J22" s="11">
        <f t="shared" si="2"/>
        <v>0.2857142857142857</v>
      </c>
      <c r="K22" s="2">
        <v>3</v>
      </c>
      <c r="L22" s="11">
        <f t="shared" si="3"/>
        <v>0.42857142857142855</v>
      </c>
      <c r="M22" s="2">
        <v>1</v>
      </c>
      <c r="N22" s="11">
        <f t="shared" si="4"/>
        <v>0.14285714285714285</v>
      </c>
      <c r="O22" s="10">
        <f t="shared" si="5"/>
        <v>6</v>
      </c>
      <c r="P22" s="11">
        <f t="shared" si="6"/>
        <v>0.8571428571428571</v>
      </c>
    </row>
    <row r="23" spans="1:16" ht="15.75" x14ac:dyDescent="0.25">
      <c r="A23" s="12" t="s">
        <v>234</v>
      </c>
      <c r="B23" s="1" t="s">
        <v>235</v>
      </c>
      <c r="C23" s="2">
        <v>21</v>
      </c>
      <c r="D23" s="3"/>
      <c r="E23" s="2">
        <v>0</v>
      </c>
      <c r="F23" s="11">
        <f t="shared" si="0"/>
        <v>0</v>
      </c>
      <c r="G23" s="2">
        <v>4</v>
      </c>
      <c r="H23" s="11">
        <f t="shared" si="1"/>
        <v>0.19047619047619047</v>
      </c>
      <c r="I23" s="2">
        <v>9</v>
      </c>
      <c r="J23" s="11">
        <f t="shared" si="2"/>
        <v>0.42857142857142855</v>
      </c>
      <c r="K23" s="2">
        <v>7</v>
      </c>
      <c r="L23" s="11">
        <f t="shared" si="3"/>
        <v>0.33333333333333331</v>
      </c>
      <c r="M23" s="2">
        <v>1</v>
      </c>
      <c r="N23" s="11">
        <f t="shared" si="4"/>
        <v>4.7619047619047616E-2</v>
      </c>
      <c r="O23" s="10">
        <f t="shared" si="5"/>
        <v>17</v>
      </c>
      <c r="P23" s="11">
        <f t="shared" si="6"/>
        <v>0.80952380952380953</v>
      </c>
    </row>
    <row r="24" spans="1:16" ht="15.75" x14ac:dyDescent="0.25">
      <c r="A24" s="12" t="s">
        <v>236</v>
      </c>
      <c r="B24" s="1" t="s">
        <v>237</v>
      </c>
      <c r="C24" s="2">
        <v>20</v>
      </c>
      <c r="D24" s="3"/>
      <c r="E24" s="2">
        <v>4</v>
      </c>
      <c r="F24" s="11">
        <f t="shared" si="0"/>
        <v>0.2</v>
      </c>
      <c r="G24" s="2">
        <v>5</v>
      </c>
      <c r="H24" s="11">
        <f t="shared" si="1"/>
        <v>0.25</v>
      </c>
      <c r="I24" s="2">
        <v>3</v>
      </c>
      <c r="J24" s="11">
        <f t="shared" si="2"/>
        <v>0.15</v>
      </c>
      <c r="K24" s="2">
        <v>5</v>
      </c>
      <c r="L24" s="11">
        <f t="shared" si="3"/>
        <v>0.25</v>
      </c>
      <c r="M24" s="2">
        <v>3</v>
      </c>
      <c r="N24" s="11">
        <f t="shared" si="4"/>
        <v>0.15</v>
      </c>
      <c r="O24" s="10">
        <f t="shared" si="5"/>
        <v>11</v>
      </c>
      <c r="P24" s="11">
        <f t="shared" si="6"/>
        <v>0.55000000000000004</v>
      </c>
    </row>
    <row r="25" spans="1:16" ht="15.75" x14ac:dyDescent="0.25">
      <c r="A25" s="12" t="s">
        <v>238</v>
      </c>
      <c r="B25" s="1" t="s">
        <v>239</v>
      </c>
      <c r="C25" s="2">
        <v>25</v>
      </c>
      <c r="D25" s="3"/>
      <c r="E25" s="2">
        <v>0</v>
      </c>
      <c r="F25" s="11">
        <f t="shared" si="0"/>
        <v>0</v>
      </c>
      <c r="G25" s="2">
        <v>3</v>
      </c>
      <c r="H25" s="11">
        <f t="shared" si="1"/>
        <v>0.12</v>
      </c>
      <c r="I25" s="2">
        <v>11</v>
      </c>
      <c r="J25" s="11">
        <f t="shared" si="2"/>
        <v>0.44</v>
      </c>
      <c r="K25" s="2">
        <v>10</v>
      </c>
      <c r="L25" s="11">
        <f t="shared" si="3"/>
        <v>0.4</v>
      </c>
      <c r="M25" s="2">
        <v>1</v>
      </c>
      <c r="N25" s="11">
        <f t="shared" si="4"/>
        <v>0.04</v>
      </c>
      <c r="O25" s="10">
        <f t="shared" si="5"/>
        <v>22</v>
      </c>
      <c r="P25" s="11">
        <f t="shared" si="6"/>
        <v>0.88</v>
      </c>
    </row>
    <row r="26" spans="1:16" ht="15.75" x14ac:dyDescent="0.25">
      <c r="A26" s="12" t="s">
        <v>240</v>
      </c>
      <c r="B26" s="1" t="s">
        <v>241</v>
      </c>
      <c r="C26" s="2">
        <v>19</v>
      </c>
      <c r="D26" s="3"/>
      <c r="E26" s="2">
        <v>1</v>
      </c>
      <c r="F26" s="11">
        <f t="shared" si="0"/>
        <v>5.2631578947368418E-2</v>
      </c>
      <c r="G26" s="2">
        <v>1</v>
      </c>
      <c r="H26" s="11">
        <f t="shared" si="1"/>
        <v>5.2631578947368418E-2</v>
      </c>
      <c r="I26" s="2">
        <v>3</v>
      </c>
      <c r="J26" s="11">
        <f t="shared" si="2"/>
        <v>0.15789473684210525</v>
      </c>
      <c r="K26" s="2">
        <v>8</v>
      </c>
      <c r="L26" s="11">
        <f t="shared" si="3"/>
        <v>0.42105263157894735</v>
      </c>
      <c r="M26" s="2">
        <v>6</v>
      </c>
      <c r="N26" s="11">
        <f t="shared" si="4"/>
        <v>0.31578947368421051</v>
      </c>
      <c r="O26" s="10">
        <f t="shared" si="5"/>
        <v>17</v>
      </c>
      <c r="P26" s="11">
        <f t="shared" si="6"/>
        <v>0.89473684210526316</v>
      </c>
    </row>
    <row r="27" spans="1:16" ht="15.75" x14ac:dyDescent="0.25">
      <c r="A27" s="12" t="s">
        <v>242</v>
      </c>
      <c r="B27" s="1" t="s">
        <v>243</v>
      </c>
      <c r="C27" s="2">
        <v>39</v>
      </c>
      <c r="D27" s="3"/>
      <c r="E27" s="2">
        <v>0</v>
      </c>
      <c r="F27" s="11">
        <f t="shared" si="0"/>
        <v>0</v>
      </c>
      <c r="G27" s="2">
        <v>3</v>
      </c>
      <c r="H27" s="11">
        <f t="shared" si="1"/>
        <v>7.6923076923076927E-2</v>
      </c>
      <c r="I27" s="2">
        <v>18</v>
      </c>
      <c r="J27" s="11">
        <f t="shared" si="2"/>
        <v>0.46153846153846156</v>
      </c>
      <c r="K27" s="2">
        <v>14</v>
      </c>
      <c r="L27" s="11">
        <f t="shared" si="3"/>
        <v>0.35897435897435898</v>
      </c>
      <c r="M27" s="2">
        <v>4</v>
      </c>
      <c r="N27" s="11">
        <f t="shared" si="4"/>
        <v>0.10256410256410256</v>
      </c>
      <c r="O27" s="10">
        <f t="shared" si="5"/>
        <v>36</v>
      </c>
      <c r="P27" s="11">
        <f t="shared" si="6"/>
        <v>0.92307692307692313</v>
      </c>
    </row>
    <row r="28" spans="1:16" ht="15.75" x14ac:dyDescent="0.25">
      <c r="A28" s="12" t="s">
        <v>244</v>
      </c>
      <c r="B28" s="1" t="s">
        <v>245</v>
      </c>
      <c r="C28" s="2">
        <v>5</v>
      </c>
      <c r="D28" s="3"/>
      <c r="E28" s="2">
        <v>0</v>
      </c>
      <c r="F28" s="11">
        <f t="shared" si="0"/>
        <v>0</v>
      </c>
      <c r="G28" s="2">
        <v>2</v>
      </c>
      <c r="H28" s="11">
        <f t="shared" si="1"/>
        <v>0.4</v>
      </c>
      <c r="I28" s="2">
        <v>2</v>
      </c>
      <c r="J28" s="11">
        <f t="shared" si="2"/>
        <v>0.4</v>
      </c>
      <c r="K28" s="2">
        <v>1</v>
      </c>
      <c r="L28" s="11">
        <f t="shared" si="3"/>
        <v>0.2</v>
      </c>
      <c r="M28" s="2">
        <v>0</v>
      </c>
      <c r="N28" s="11">
        <f t="shared" si="4"/>
        <v>0</v>
      </c>
      <c r="O28" s="10">
        <f t="shared" si="5"/>
        <v>3</v>
      </c>
      <c r="P28" s="11">
        <f t="shared" si="6"/>
        <v>0.6</v>
      </c>
    </row>
    <row r="29" spans="1:16" ht="15.75" x14ac:dyDescent="0.25">
      <c r="A29" s="12" t="s">
        <v>246</v>
      </c>
      <c r="B29" s="1"/>
      <c r="C29" s="2">
        <v>21</v>
      </c>
      <c r="D29" s="3"/>
      <c r="E29" s="2">
        <v>3</v>
      </c>
      <c r="F29" s="11">
        <f t="shared" si="0"/>
        <v>0.14285714285714285</v>
      </c>
      <c r="G29" s="2">
        <v>4</v>
      </c>
      <c r="H29" s="11">
        <f t="shared" si="1"/>
        <v>0.19047619047619047</v>
      </c>
      <c r="I29" s="2">
        <v>10</v>
      </c>
      <c r="J29" s="11">
        <f t="shared" si="2"/>
        <v>0.47619047619047616</v>
      </c>
      <c r="K29" s="2">
        <v>3</v>
      </c>
      <c r="L29" s="11">
        <f t="shared" si="3"/>
        <v>0.14285714285714285</v>
      </c>
      <c r="M29" s="2">
        <v>1</v>
      </c>
      <c r="N29" s="11">
        <f t="shared" si="4"/>
        <v>4.7619047619047616E-2</v>
      </c>
      <c r="O29" s="10">
        <f t="shared" si="5"/>
        <v>14</v>
      </c>
      <c r="P29" s="11">
        <f t="shared" si="6"/>
        <v>0.66666666666666663</v>
      </c>
    </row>
    <row r="30" spans="1:16" ht="15.75" x14ac:dyDescent="0.25">
      <c r="A30" s="12" t="s">
        <v>247</v>
      </c>
      <c r="B30" s="1"/>
      <c r="C30" s="2">
        <v>12</v>
      </c>
      <c r="D30" s="3"/>
      <c r="E30" s="2">
        <v>0</v>
      </c>
      <c r="F30" s="11">
        <f t="shared" si="0"/>
        <v>0</v>
      </c>
      <c r="G30" s="2">
        <v>0</v>
      </c>
      <c r="H30" s="11">
        <f t="shared" si="1"/>
        <v>0</v>
      </c>
      <c r="I30" s="2">
        <v>3</v>
      </c>
      <c r="J30" s="11">
        <f t="shared" si="2"/>
        <v>0.25</v>
      </c>
      <c r="K30" s="2">
        <v>7</v>
      </c>
      <c r="L30" s="11">
        <f t="shared" si="3"/>
        <v>0.58333333333333337</v>
      </c>
      <c r="M30" s="2">
        <v>2</v>
      </c>
      <c r="N30" s="11">
        <f t="shared" si="4"/>
        <v>0.16666666666666666</v>
      </c>
      <c r="O30" s="10">
        <f t="shared" si="5"/>
        <v>12</v>
      </c>
      <c r="P30" s="11">
        <f t="shared" si="6"/>
        <v>1</v>
      </c>
    </row>
    <row r="31" spans="1:16" ht="15.75" x14ac:dyDescent="0.25">
      <c r="A31" s="12" t="s">
        <v>248</v>
      </c>
      <c r="B31" s="1"/>
      <c r="C31" s="2">
        <v>15</v>
      </c>
      <c r="D31" s="3"/>
      <c r="E31" s="2">
        <v>0</v>
      </c>
      <c r="F31" s="11">
        <f t="shared" si="0"/>
        <v>0</v>
      </c>
      <c r="G31" s="2">
        <v>1</v>
      </c>
      <c r="H31" s="11">
        <f t="shared" si="1"/>
        <v>6.6666666666666666E-2</v>
      </c>
      <c r="I31" s="2">
        <v>1</v>
      </c>
      <c r="J31" s="11">
        <f t="shared" si="2"/>
        <v>6.6666666666666666E-2</v>
      </c>
      <c r="K31" s="2">
        <v>10</v>
      </c>
      <c r="L31" s="11">
        <f t="shared" si="3"/>
        <v>0.66666666666666663</v>
      </c>
      <c r="M31" s="2">
        <v>3</v>
      </c>
      <c r="N31" s="11">
        <f t="shared" si="4"/>
        <v>0.2</v>
      </c>
      <c r="O31" s="10">
        <f t="shared" si="5"/>
        <v>14</v>
      </c>
      <c r="P31" s="11">
        <f t="shared" si="6"/>
        <v>0.93333333333333335</v>
      </c>
    </row>
    <row r="32" spans="1:16" ht="15.75" x14ac:dyDescent="0.25">
      <c r="A32" s="12" t="s">
        <v>249</v>
      </c>
      <c r="B32" s="1"/>
      <c r="C32" s="2">
        <v>14</v>
      </c>
      <c r="D32" s="3"/>
      <c r="E32" s="2">
        <v>0</v>
      </c>
      <c r="F32" s="11">
        <f t="shared" si="0"/>
        <v>0</v>
      </c>
      <c r="G32" s="2">
        <v>0</v>
      </c>
      <c r="H32" s="11">
        <f t="shared" si="1"/>
        <v>0</v>
      </c>
      <c r="I32" s="2">
        <v>9</v>
      </c>
      <c r="J32" s="11">
        <f t="shared" si="2"/>
        <v>0.6428571428571429</v>
      </c>
      <c r="K32" s="2">
        <v>1</v>
      </c>
      <c r="L32" s="11">
        <f t="shared" si="3"/>
        <v>7.1428571428571425E-2</v>
      </c>
      <c r="M32" s="2">
        <v>4</v>
      </c>
      <c r="N32" s="11">
        <f t="shared" si="4"/>
        <v>0.2857142857142857</v>
      </c>
      <c r="O32" s="10">
        <f t="shared" si="5"/>
        <v>14</v>
      </c>
      <c r="P32" s="11">
        <f t="shared" si="6"/>
        <v>1</v>
      </c>
    </row>
    <row r="33" spans="1:16" ht="15.75" x14ac:dyDescent="0.25">
      <c r="A33" s="12" t="s">
        <v>250</v>
      </c>
      <c r="B33" s="1"/>
      <c r="C33" s="2">
        <v>7</v>
      </c>
      <c r="D33" s="3"/>
      <c r="E33" s="2">
        <v>3</v>
      </c>
      <c r="F33" s="11">
        <f t="shared" si="0"/>
        <v>0.42857142857142855</v>
      </c>
      <c r="G33" s="2">
        <v>1</v>
      </c>
      <c r="H33" s="11">
        <f t="shared" si="1"/>
        <v>0.14285714285714285</v>
      </c>
      <c r="I33" s="2">
        <v>1</v>
      </c>
      <c r="J33" s="11">
        <f t="shared" si="2"/>
        <v>0.14285714285714285</v>
      </c>
      <c r="K33" s="2">
        <v>1</v>
      </c>
      <c r="L33" s="11">
        <f t="shared" si="3"/>
        <v>0.14285714285714285</v>
      </c>
      <c r="M33" s="2">
        <v>1</v>
      </c>
      <c r="N33" s="11">
        <f t="shared" si="4"/>
        <v>0.14285714285714285</v>
      </c>
      <c r="O33" s="10">
        <f t="shared" si="5"/>
        <v>3</v>
      </c>
      <c r="P33" s="11">
        <f t="shared" si="6"/>
        <v>0.42857142857142855</v>
      </c>
    </row>
    <row r="34" spans="1:16" ht="15.75" x14ac:dyDescent="0.25">
      <c r="A34" s="12" t="s">
        <v>251</v>
      </c>
      <c r="B34" s="1"/>
      <c r="C34" s="2">
        <v>42</v>
      </c>
      <c r="D34" s="3"/>
      <c r="E34" s="2">
        <v>0</v>
      </c>
      <c r="F34" s="11">
        <f t="shared" si="0"/>
        <v>0</v>
      </c>
      <c r="G34" s="2">
        <v>2</v>
      </c>
      <c r="H34" s="11">
        <f t="shared" si="1"/>
        <v>4.7619047619047616E-2</v>
      </c>
      <c r="I34" s="2">
        <v>24</v>
      </c>
      <c r="J34" s="11">
        <f t="shared" si="2"/>
        <v>0.5714285714285714</v>
      </c>
      <c r="K34" s="2">
        <v>1</v>
      </c>
      <c r="L34" s="11">
        <f t="shared" si="3"/>
        <v>2.3809523809523808E-2</v>
      </c>
      <c r="M34" s="2">
        <v>15</v>
      </c>
      <c r="N34" s="11">
        <f t="shared" si="4"/>
        <v>0.35714285714285715</v>
      </c>
      <c r="O34" s="10">
        <f t="shared" si="5"/>
        <v>40</v>
      </c>
      <c r="P34" s="11">
        <f t="shared" si="6"/>
        <v>0.95238095238095233</v>
      </c>
    </row>
    <row r="35" spans="1:16" ht="15.75" x14ac:dyDescent="0.25">
      <c r="A35" s="12" t="s">
        <v>252</v>
      </c>
      <c r="B35" s="1" t="s">
        <v>253</v>
      </c>
      <c r="C35" s="2">
        <v>10</v>
      </c>
      <c r="D35" s="3"/>
      <c r="E35" s="2">
        <v>0</v>
      </c>
      <c r="F35" s="11">
        <f t="shared" si="0"/>
        <v>0</v>
      </c>
      <c r="G35" s="2">
        <v>0</v>
      </c>
      <c r="H35" s="11">
        <f t="shared" si="1"/>
        <v>0</v>
      </c>
      <c r="I35" s="2">
        <v>3</v>
      </c>
      <c r="J35" s="11">
        <f t="shared" si="2"/>
        <v>0.3</v>
      </c>
      <c r="K35" s="2">
        <v>2</v>
      </c>
      <c r="L35" s="11">
        <f t="shared" si="3"/>
        <v>0.2</v>
      </c>
      <c r="M35" s="2">
        <v>5</v>
      </c>
      <c r="N35" s="11">
        <f t="shared" si="4"/>
        <v>0.5</v>
      </c>
      <c r="O35" s="10">
        <f t="shared" si="5"/>
        <v>10</v>
      </c>
      <c r="P35" s="11">
        <f t="shared" si="6"/>
        <v>1</v>
      </c>
    </row>
    <row r="36" spans="1:16" x14ac:dyDescent="0.25">
      <c r="A36" s="1"/>
      <c r="B36" s="1"/>
      <c r="C36" s="1"/>
      <c r="D36" s="2"/>
      <c r="E36" s="3"/>
      <c r="F36" s="1"/>
      <c r="G36" s="1"/>
      <c r="H36" s="1"/>
      <c r="I36" s="1"/>
      <c r="J36" s="1"/>
      <c r="K36" s="1"/>
      <c r="L36" s="1"/>
      <c r="M36" s="1"/>
      <c r="N36" s="1"/>
    </row>
    <row r="38" spans="1:16" ht="90" x14ac:dyDescent="0.25">
      <c r="A38" s="58" t="s">
        <v>1</v>
      </c>
      <c r="B38" s="4" t="s">
        <v>604</v>
      </c>
      <c r="C38" s="52" t="s">
        <v>3</v>
      </c>
      <c r="D38" s="55" t="s">
        <v>4</v>
      </c>
      <c r="E38" s="56" t="s">
        <v>5</v>
      </c>
      <c r="F38" s="52" t="s">
        <v>5</v>
      </c>
      <c r="G38" s="52" t="s">
        <v>6</v>
      </c>
      <c r="H38" s="52" t="s">
        <v>6</v>
      </c>
      <c r="I38" s="52" t="s">
        <v>7</v>
      </c>
      <c r="J38" s="52" t="s">
        <v>7</v>
      </c>
      <c r="K38" s="52" t="s">
        <v>8</v>
      </c>
      <c r="L38" s="52" t="s">
        <v>8</v>
      </c>
      <c r="M38" s="52" t="s">
        <v>9</v>
      </c>
      <c r="N38" s="52" t="s">
        <v>9</v>
      </c>
      <c r="O38" s="51" t="s">
        <v>677</v>
      </c>
      <c r="P38" s="51"/>
    </row>
    <row r="39" spans="1:16" ht="135" x14ac:dyDescent="0.25">
      <c r="A39" s="59"/>
      <c r="B39" s="4" t="s">
        <v>10</v>
      </c>
      <c r="C39" s="5" t="s">
        <v>11</v>
      </c>
      <c r="D39" s="6" t="s">
        <v>12</v>
      </c>
      <c r="E39" s="5" t="s">
        <v>11</v>
      </c>
      <c r="F39" s="6" t="s">
        <v>12</v>
      </c>
      <c r="G39" s="5" t="s">
        <v>11</v>
      </c>
      <c r="H39" s="6" t="s">
        <v>12</v>
      </c>
      <c r="I39" s="5" t="s">
        <v>11</v>
      </c>
      <c r="J39" s="6" t="s">
        <v>12</v>
      </c>
      <c r="K39" s="5" t="s">
        <v>11</v>
      </c>
      <c r="L39" s="6" t="s">
        <v>12</v>
      </c>
      <c r="M39" s="5" t="s">
        <v>11</v>
      </c>
      <c r="N39" s="6" t="s">
        <v>12</v>
      </c>
      <c r="O39" s="5" t="s">
        <v>676</v>
      </c>
      <c r="P39" s="6" t="s">
        <v>12</v>
      </c>
    </row>
    <row r="40" spans="1:16" s="41" customFormat="1" ht="15.75" x14ac:dyDescent="0.25">
      <c r="A40" s="38"/>
      <c r="B40" s="38"/>
      <c r="C40" s="39">
        <f>SUM(C41:C68)</f>
        <v>612</v>
      </c>
      <c r="D40" s="40"/>
      <c r="E40" s="39">
        <f>SUM(E41:E68)</f>
        <v>90</v>
      </c>
      <c r="F40" s="40">
        <f>E40/C40</f>
        <v>0.14705882352941177</v>
      </c>
      <c r="G40" s="39">
        <f>SUM(G41:G68)</f>
        <v>121</v>
      </c>
      <c r="H40" s="40">
        <f>G40/C40</f>
        <v>0.19771241830065359</v>
      </c>
      <c r="I40" s="39">
        <f>SUM(I41:I68)</f>
        <v>112</v>
      </c>
      <c r="J40" s="40">
        <f>I40/C40</f>
        <v>0.18300653594771241</v>
      </c>
      <c r="K40" s="39">
        <f>SUM(K41:K68)</f>
        <v>158</v>
      </c>
      <c r="L40" s="40">
        <f>K40/C40</f>
        <v>0.2581699346405229</v>
      </c>
      <c r="M40" s="39">
        <f>SUM(M41:M68)</f>
        <v>131</v>
      </c>
      <c r="N40" s="40">
        <f>M40/C40</f>
        <v>0.21405228758169934</v>
      </c>
      <c r="O40" s="10">
        <f>SUM(M40,K40,I40)</f>
        <v>401</v>
      </c>
      <c r="P40" s="11">
        <f>O40/C40</f>
        <v>0.65522875816993464</v>
      </c>
    </row>
    <row r="41" spans="1:16" ht="15.75" x14ac:dyDescent="0.25">
      <c r="A41" s="36" t="s">
        <v>201</v>
      </c>
      <c r="B41" s="16"/>
      <c r="C41" s="2">
        <v>29</v>
      </c>
      <c r="D41" s="3"/>
      <c r="E41" s="2">
        <v>3</v>
      </c>
      <c r="F41" s="40">
        <f t="shared" ref="F41:F68" si="7">E41/C41</f>
        <v>0.10344827586206896</v>
      </c>
      <c r="G41" s="2">
        <v>0</v>
      </c>
      <c r="H41" s="40">
        <f t="shared" ref="H41:H68" si="8">G41/C41</f>
        <v>0</v>
      </c>
      <c r="I41" s="2">
        <v>0</v>
      </c>
      <c r="J41" s="40">
        <f t="shared" ref="J41:J68" si="9">I41/C41</f>
        <v>0</v>
      </c>
      <c r="K41" s="2">
        <v>18</v>
      </c>
      <c r="L41" s="40">
        <f t="shared" ref="L41:L68" si="10">K41/C41</f>
        <v>0.62068965517241381</v>
      </c>
      <c r="M41" s="2">
        <v>8</v>
      </c>
      <c r="N41" s="40">
        <f t="shared" ref="N41:N68" si="11">M41/C41</f>
        <v>0.27586206896551724</v>
      </c>
      <c r="O41" s="10">
        <f t="shared" ref="O41:O68" si="12">SUM(M41,K41,I41)</f>
        <v>26</v>
      </c>
      <c r="P41" s="11">
        <f t="shared" ref="P41:P68" si="13">O41/C41</f>
        <v>0.89655172413793105</v>
      </c>
    </row>
    <row r="42" spans="1:16" ht="15.75" x14ac:dyDescent="0.25">
      <c r="A42" s="24" t="s">
        <v>203</v>
      </c>
      <c r="B42" s="16" t="s">
        <v>204</v>
      </c>
      <c r="C42" s="2">
        <v>25</v>
      </c>
      <c r="D42" s="3"/>
      <c r="E42" s="2">
        <v>0</v>
      </c>
      <c r="F42" s="40">
        <f t="shared" si="7"/>
        <v>0</v>
      </c>
      <c r="G42" s="2">
        <v>1</v>
      </c>
      <c r="H42" s="40">
        <f t="shared" si="8"/>
        <v>0.04</v>
      </c>
      <c r="I42" s="2">
        <v>9</v>
      </c>
      <c r="J42" s="40">
        <f t="shared" si="9"/>
        <v>0.36</v>
      </c>
      <c r="K42" s="2">
        <v>12</v>
      </c>
      <c r="L42" s="40">
        <f t="shared" si="10"/>
        <v>0.48</v>
      </c>
      <c r="M42" s="2">
        <v>3</v>
      </c>
      <c r="N42" s="40">
        <f t="shared" si="11"/>
        <v>0.12</v>
      </c>
      <c r="O42" s="10">
        <f t="shared" si="12"/>
        <v>24</v>
      </c>
      <c r="P42" s="11">
        <f t="shared" si="13"/>
        <v>0.96</v>
      </c>
    </row>
    <row r="43" spans="1:16" ht="15.75" x14ac:dyDescent="0.25">
      <c r="A43" s="24" t="s">
        <v>205</v>
      </c>
      <c r="B43" s="16" t="s">
        <v>206</v>
      </c>
      <c r="C43" s="2">
        <v>27</v>
      </c>
      <c r="D43" s="3"/>
      <c r="E43" s="2">
        <v>5</v>
      </c>
      <c r="F43" s="40">
        <f t="shared" si="7"/>
        <v>0.18518518518518517</v>
      </c>
      <c r="G43" s="2">
        <v>12</v>
      </c>
      <c r="H43" s="40">
        <f t="shared" si="8"/>
        <v>0.44444444444444442</v>
      </c>
      <c r="I43" s="2">
        <v>6</v>
      </c>
      <c r="J43" s="40">
        <f t="shared" si="9"/>
        <v>0.22222222222222221</v>
      </c>
      <c r="K43" s="2">
        <v>1</v>
      </c>
      <c r="L43" s="40">
        <f t="shared" si="10"/>
        <v>3.7037037037037035E-2</v>
      </c>
      <c r="M43" s="2">
        <v>3</v>
      </c>
      <c r="N43" s="40">
        <f t="shared" si="11"/>
        <v>0.1111111111111111</v>
      </c>
      <c r="O43" s="10">
        <f t="shared" si="12"/>
        <v>10</v>
      </c>
      <c r="P43" s="11">
        <f t="shared" si="13"/>
        <v>0.37037037037037035</v>
      </c>
    </row>
    <row r="44" spans="1:16" ht="15.75" x14ac:dyDescent="0.25">
      <c r="A44" s="24" t="s">
        <v>207</v>
      </c>
      <c r="B44" s="16" t="s">
        <v>208</v>
      </c>
      <c r="C44" s="2">
        <v>8</v>
      </c>
      <c r="D44" s="3"/>
      <c r="E44" s="2">
        <v>3</v>
      </c>
      <c r="F44" s="40">
        <f t="shared" si="7"/>
        <v>0.375</v>
      </c>
      <c r="G44" s="2">
        <v>5</v>
      </c>
      <c r="H44" s="40">
        <f t="shared" si="8"/>
        <v>0.625</v>
      </c>
      <c r="I44" s="2">
        <v>0</v>
      </c>
      <c r="J44" s="40">
        <f t="shared" si="9"/>
        <v>0</v>
      </c>
      <c r="K44" s="2">
        <v>0</v>
      </c>
      <c r="L44" s="40">
        <f t="shared" si="10"/>
        <v>0</v>
      </c>
      <c r="M44" s="2">
        <v>0</v>
      </c>
      <c r="N44" s="40">
        <f t="shared" si="11"/>
        <v>0</v>
      </c>
      <c r="O44" s="10">
        <f t="shared" si="12"/>
        <v>0</v>
      </c>
      <c r="P44" s="11">
        <f t="shared" si="13"/>
        <v>0</v>
      </c>
    </row>
    <row r="45" spans="1:16" ht="15.75" x14ac:dyDescent="0.25">
      <c r="A45" s="24" t="s">
        <v>210</v>
      </c>
      <c r="B45" s="16" t="s">
        <v>211</v>
      </c>
      <c r="C45" s="2">
        <v>17</v>
      </c>
      <c r="D45" s="3"/>
      <c r="E45" s="2">
        <v>1</v>
      </c>
      <c r="F45" s="40">
        <f t="shared" si="7"/>
        <v>5.8823529411764705E-2</v>
      </c>
      <c r="G45" s="2">
        <v>7</v>
      </c>
      <c r="H45" s="40">
        <f t="shared" si="8"/>
        <v>0.41176470588235292</v>
      </c>
      <c r="I45" s="2">
        <v>9</v>
      </c>
      <c r="J45" s="40">
        <f t="shared" si="9"/>
        <v>0.52941176470588236</v>
      </c>
      <c r="K45" s="2">
        <v>0</v>
      </c>
      <c r="L45" s="40">
        <f t="shared" si="10"/>
        <v>0</v>
      </c>
      <c r="M45" s="2">
        <v>0</v>
      </c>
      <c r="N45" s="40">
        <f t="shared" si="11"/>
        <v>0</v>
      </c>
      <c r="O45" s="10">
        <f t="shared" si="12"/>
        <v>9</v>
      </c>
      <c r="P45" s="11">
        <f t="shared" si="13"/>
        <v>0.52941176470588236</v>
      </c>
    </row>
    <row r="46" spans="1:16" ht="15.75" x14ac:dyDescent="0.25">
      <c r="A46" s="24" t="s">
        <v>212</v>
      </c>
      <c r="B46" s="16" t="s">
        <v>213</v>
      </c>
      <c r="C46" s="2">
        <v>18</v>
      </c>
      <c r="D46" s="3"/>
      <c r="E46" s="2" t="s">
        <v>0</v>
      </c>
      <c r="F46" s="40" t="e">
        <f t="shared" si="7"/>
        <v>#VALUE!</v>
      </c>
      <c r="G46" s="2">
        <v>1</v>
      </c>
      <c r="H46" s="40">
        <f t="shared" si="8"/>
        <v>5.5555555555555552E-2</v>
      </c>
      <c r="I46" s="2">
        <v>7</v>
      </c>
      <c r="J46" s="40">
        <f t="shared" si="9"/>
        <v>0.3888888888888889</v>
      </c>
      <c r="K46" s="2">
        <v>5</v>
      </c>
      <c r="L46" s="40">
        <f t="shared" si="10"/>
        <v>0.27777777777777779</v>
      </c>
      <c r="M46" s="2">
        <v>5</v>
      </c>
      <c r="N46" s="40">
        <f t="shared" si="11"/>
        <v>0.27777777777777779</v>
      </c>
      <c r="O46" s="10">
        <f t="shared" si="12"/>
        <v>17</v>
      </c>
      <c r="P46" s="11">
        <f t="shared" si="13"/>
        <v>0.94444444444444442</v>
      </c>
    </row>
    <row r="47" spans="1:16" ht="15.75" x14ac:dyDescent="0.25">
      <c r="A47" s="24" t="s">
        <v>214</v>
      </c>
      <c r="B47" s="16" t="s">
        <v>215</v>
      </c>
      <c r="C47" s="2">
        <v>28</v>
      </c>
      <c r="D47" s="3"/>
      <c r="E47" s="2">
        <v>5</v>
      </c>
      <c r="F47" s="40">
        <f t="shared" si="7"/>
        <v>0.17857142857142858</v>
      </c>
      <c r="G47" s="2">
        <v>1</v>
      </c>
      <c r="H47" s="40">
        <f t="shared" si="8"/>
        <v>3.5714285714285712E-2</v>
      </c>
      <c r="I47" s="2">
        <v>8</v>
      </c>
      <c r="J47" s="40">
        <f t="shared" si="9"/>
        <v>0.2857142857142857</v>
      </c>
      <c r="K47" s="2">
        <v>13</v>
      </c>
      <c r="L47" s="40">
        <f t="shared" si="10"/>
        <v>0.4642857142857143</v>
      </c>
      <c r="M47" s="2">
        <v>1</v>
      </c>
      <c r="N47" s="40">
        <f t="shared" si="11"/>
        <v>3.5714285714285712E-2</v>
      </c>
      <c r="O47" s="10">
        <f t="shared" si="12"/>
        <v>22</v>
      </c>
      <c r="P47" s="11">
        <f t="shared" si="13"/>
        <v>0.7857142857142857</v>
      </c>
    </row>
    <row r="48" spans="1:16" ht="15.75" x14ac:dyDescent="0.25">
      <c r="A48" s="24" t="s">
        <v>216</v>
      </c>
      <c r="B48" s="16" t="s">
        <v>217</v>
      </c>
      <c r="C48" s="2">
        <v>46</v>
      </c>
      <c r="D48" s="3"/>
      <c r="E48" s="2">
        <v>9</v>
      </c>
      <c r="F48" s="40">
        <f t="shared" si="7"/>
        <v>0.19565217391304349</v>
      </c>
      <c r="G48" s="2">
        <v>19</v>
      </c>
      <c r="H48" s="40">
        <f t="shared" si="8"/>
        <v>0.41304347826086957</v>
      </c>
      <c r="I48" s="2">
        <v>1</v>
      </c>
      <c r="J48" s="40">
        <f t="shared" si="9"/>
        <v>2.1739130434782608E-2</v>
      </c>
      <c r="K48" s="2">
        <v>15</v>
      </c>
      <c r="L48" s="40">
        <f t="shared" si="10"/>
        <v>0.32608695652173914</v>
      </c>
      <c r="M48" s="2">
        <v>2</v>
      </c>
      <c r="N48" s="40">
        <f t="shared" si="11"/>
        <v>4.3478260869565216E-2</v>
      </c>
      <c r="O48" s="10">
        <f t="shared" si="12"/>
        <v>18</v>
      </c>
      <c r="P48" s="11">
        <f t="shared" si="13"/>
        <v>0.39130434782608697</v>
      </c>
    </row>
    <row r="49" spans="1:16" ht="15.75" x14ac:dyDescent="0.25">
      <c r="A49" s="24" t="s">
        <v>218</v>
      </c>
      <c r="B49" s="16" t="s">
        <v>219</v>
      </c>
      <c r="C49" s="2">
        <v>14</v>
      </c>
      <c r="D49" s="3"/>
      <c r="E49" s="2">
        <v>0</v>
      </c>
      <c r="F49" s="40">
        <f t="shared" si="7"/>
        <v>0</v>
      </c>
      <c r="G49" s="2">
        <v>0</v>
      </c>
      <c r="H49" s="40">
        <f t="shared" si="8"/>
        <v>0</v>
      </c>
      <c r="I49" s="2">
        <v>1</v>
      </c>
      <c r="J49" s="40">
        <f t="shared" si="9"/>
        <v>7.1428571428571425E-2</v>
      </c>
      <c r="K49" s="2">
        <v>8</v>
      </c>
      <c r="L49" s="40">
        <f t="shared" si="10"/>
        <v>0.5714285714285714</v>
      </c>
      <c r="M49" s="2">
        <v>5</v>
      </c>
      <c r="N49" s="40">
        <f t="shared" si="11"/>
        <v>0.35714285714285715</v>
      </c>
      <c r="O49" s="10">
        <f t="shared" si="12"/>
        <v>14</v>
      </c>
      <c r="P49" s="11">
        <f t="shared" si="13"/>
        <v>1</v>
      </c>
    </row>
    <row r="50" spans="1:16" ht="15.75" x14ac:dyDescent="0.25">
      <c r="A50" s="57" t="s">
        <v>220</v>
      </c>
      <c r="B50" s="16" t="s">
        <v>221</v>
      </c>
      <c r="C50" s="2">
        <v>32</v>
      </c>
      <c r="D50" s="3"/>
      <c r="E50" s="2">
        <v>2</v>
      </c>
      <c r="F50" s="40">
        <f t="shared" si="7"/>
        <v>6.25E-2</v>
      </c>
      <c r="G50" s="2">
        <v>1</v>
      </c>
      <c r="H50" s="40">
        <f t="shared" si="8"/>
        <v>3.125E-2</v>
      </c>
      <c r="I50" s="2">
        <v>2</v>
      </c>
      <c r="J50" s="40">
        <f t="shared" si="9"/>
        <v>6.25E-2</v>
      </c>
      <c r="K50" s="2">
        <v>4</v>
      </c>
      <c r="L50" s="40">
        <f t="shared" si="10"/>
        <v>0.125</v>
      </c>
      <c r="M50" s="2">
        <v>23</v>
      </c>
      <c r="N50" s="40">
        <f t="shared" si="11"/>
        <v>0.71875</v>
      </c>
      <c r="O50" s="10">
        <f t="shared" si="12"/>
        <v>29</v>
      </c>
      <c r="P50" s="11">
        <f t="shared" si="13"/>
        <v>0.90625</v>
      </c>
    </row>
    <row r="51" spans="1:16" ht="15.75" x14ac:dyDescent="0.25">
      <c r="A51" s="57" t="s">
        <v>220</v>
      </c>
      <c r="B51" s="16" t="s">
        <v>222</v>
      </c>
      <c r="C51" s="2">
        <v>19</v>
      </c>
      <c r="D51" s="3"/>
      <c r="E51" s="2">
        <v>16</v>
      </c>
      <c r="F51" s="40">
        <f t="shared" si="7"/>
        <v>0.84210526315789469</v>
      </c>
      <c r="G51" s="2">
        <v>3</v>
      </c>
      <c r="H51" s="40">
        <f t="shared" si="8"/>
        <v>0.15789473684210525</v>
      </c>
      <c r="I51" s="2">
        <v>0</v>
      </c>
      <c r="J51" s="40">
        <f t="shared" si="9"/>
        <v>0</v>
      </c>
      <c r="K51" s="2">
        <v>0</v>
      </c>
      <c r="L51" s="40">
        <f t="shared" si="10"/>
        <v>0</v>
      </c>
      <c r="M51" s="2">
        <v>0</v>
      </c>
      <c r="N51" s="40">
        <f t="shared" si="11"/>
        <v>0</v>
      </c>
      <c r="O51" s="10">
        <f t="shared" si="12"/>
        <v>0</v>
      </c>
      <c r="P51" s="11">
        <f t="shared" si="13"/>
        <v>0</v>
      </c>
    </row>
    <row r="52" spans="1:16" ht="15.75" x14ac:dyDescent="0.25">
      <c r="A52" s="24" t="s">
        <v>223</v>
      </c>
      <c r="B52" s="16" t="s">
        <v>224</v>
      </c>
      <c r="C52" s="2">
        <v>12</v>
      </c>
      <c r="D52" s="3"/>
      <c r="E52" s="2">
        <v>0</v>
      </c>
      <c r="F52" s="40">
        <f t="shared" si="7"/>
        <v>0</v>
      </c>
      <c r="G52" s="2">
        <v>1</v>
      </c>
      <c r="H52" s="40">
        <f t="shared" si="8"/>
        <v>8.3333333333333329E-2</v>
      </c>
      <c r="I52" s="2">
        <v>2</v>
      </c>
      <c r="J52" s="40">
        <f t="shared" si="9"/>
        <v>0.16666666666666666</v>
      </c>
      <c r="K52" s="2">
        <v>7</v>
      </c>
      <c r="L52" s="40">
        <f t="shared" si="10"/>
        <v>0.58333333333333337</v>
      </c>
      <c r="M52" s="2">
        <v>2</v>
      </c>
      <c r="N52" s="40">
        <f t="shared" si="11"/>
        <v>0.16666666666666666</v>
      </c>
      <c r="O52" s="10">
        <f t="shared" si="12"/>
        <v>11</v>
      </c>
      <c r="P52" s="11">
        <f t="shared" si="13"/>
        <v>0.91666666666666663</v>
      </c>
    </row>
    <row r="53" spans="1:16" ht="15.75" x14ac:dyDescent="0.25">
      <c r="A53" s="24" t="s">
        <v>225</v>
      </c>
      <c r="B53" s="16"/>
      <c r="C53" s="2">
        <v>30</v>
      </c>
      <c r="D53" s="3"/>
      <c r="E53" s="2">
        <v>6</v>
      </c>
      <c r="F53" s="40">
        <f t="shared" si="7"/>
        <v>0.2</v>
      </c>
      <c r="G53" s="2">
        <v>14</v>
      </c>
      <c r="H53" s="40">
        <f t="shared" si="8"/>
        <v>0.46666666666666667</v>
      </c>
      <c r="I53" s="2">
        <v>1</v>
      </c>
      <c r="J53" s="40">
        <f t="shared" si="9"/>
        <v>3.3333333333333333E-2</v>
      </c>
      <c r="K53" s="2">
        <v>0</v>
      </c>
      <c r="L53" s="40">
        <f t="shared" si="10"/>
        <v>0</v>
      </c>
      <c r="M53" s="2">
        <v>9</v>
      </c>
      <c r="N53" s="40">
        <f t="shared" si="11"/>
        <v>0.3</v>
      </c>
      <c r="O53" s="10">
        <f t="shared" si="12"/>
        <v>10</v>
      </c>
      <c r="P53" s="11">
        <f t="shared" si="13"/>
        <v>0.33333333333333331</v>
      </c>
    </row>
    <row r="54" spans="1:16" ht="15.75" x14ac:dyDescent="0.25">
      <c r="A54" s="24" t="s">
        <v>227</v>
      </c>
      <c r="B54" s="16"/>
      <c r="C54" s="2">
        <v>37</v>
      </c>
      <c r="D54" s="3"/>
      <c r="E54" s="2">
        <v>5</v>
      </c>
      <c r="F54" s="40">
        <f t="shared" si="7"/>
        <v>0.13513513513513514</v>
      </c>
      <c r="G54" s="2">
        <v>9</v>
      </c>
      <c r="H54" s="40">
        <f t="shared" si="8"/>
        <v>0.24324324324324326</v>
      </c>
      <c r="I54" s="2">
        <v>11</v>
      </c>
      <c r="J54" s="40">
        <f t="shared" si="9"/>
        <v>0.29729729729729731</v>
      </c>
      <c r="K54" s="2">
        <v>9</v>
      </c>
      <c r="L54" s="40">
        <f t="shared" si="10"/>
        <v>0.24324324324324326</v>
      </c>
      <c r="M54" s="2">
        <v>3</v>
      </c>
      <c r="N54" s="40">
        <f t="shared" si="11"/>
        <v>8.1081081081081086E-2</v>
      </c>
      <c r="O54" s="10">
        <f t="shared" si="12"/>
        <v>23</v>
      </c>
      <c r="P54" s="11">
        <f t="shared" si="13"/>
        <v>0.6216216216216216</v>
      </c>
    </row>
    <row r="55" spans="1:16" ht="15.75" x14ac:dyDescent="0.25">
      <c r="A55" s="24" t="s">
        <v>228</v>
      </c>
      <c r="B55" s="16" t="s">
        <v>229</v>
      </c>
      <c r="C55" s="2">
        <v>26</v>
      </c>
      <c r="D55" s="3"/>
      <c r="E55" s="2">
        <v>2</v>
      </c>
      <c r="F55" s="40">
        <f t="shared" si="7"/>
        <v>7.6923076923076927E-2</v>
      </c>
      <c r="G55" s="2">
        <v>3</v>
      </c>
      <c r="H55" s="40">
        <f t="shared" si="8"/>
        <v>0.11538461538461539</v>
      </c>
      <c r="I55" s="2">
        <v>7</v>
      </c>
      <c r="J55" s="40">
        <f t="shared" si="9"/>
        <v>0.26923076923076922</v>
      </c>
      <c r="K55" s="2">
        <v>3</v>
      </c>
      <c r="L55" s="40">
        <f t="shared" si="10"/>
        <v>0.11538461538461539</v>
      </c>
      <c r="M55" s="2">
        <v>11</v>
      </c>
      <c r="N55" s="40">
        <f t="shared" si="11"/>
        <v>0.42307692307692307</v>
      </c>
      <c r="O55" s="10">
        <f t="shared" si="12"/>
        <v>21</v>
      </c>
      <c r="P55" s="11">
        <f t="shared" si="13"/>
        <v>0.80769230769230771</v>
      </c>
    </row>
    <row r="56" spans="1:16" ht="15.75" x14ac:dyDescent="0.25">
      <c r="A56" s="24" t="s">
        <v>230</v>
      </c>
      <c r="B56" s="16" t="s">
        <v>231</v>
      </c>
      <c r="C56" s="2">
        <v>25</v>
      </c>
      <c r="D56" s="3"/>
      <c r="E56" s="2" t="s">
        <v>0</v>
      </c>
      <c r="F56" s="40" t="e">
        <f t="shared" si="7"/>
        <v>#VALUE!</v>
      </c>
      <c r="G56" s="2">
        <v>1</v>
      </c>
      <c r="H56" s="40">
        <f t="shared" si="8"/>
        <v>0.04</v>
      </c>
      <c r="I56" s="2">
        <v>3</v>
      </c>
      <c r="J56" s="40">
        <f t="shared" si="9"/>
        <v>0.12</v>
      </c>
      <c r="K56" s="2">
        <v>13</v>
      </c>
      <c r="L56" s="40">
        <f t="shared" si="10"/>
        <v>0.52</v>
      </c>
      <c r="M56" s="2">
        <v>8</v>
      </c>
      <c r="N56" s="40">
        <f t="shared" si="11"/>
        <v>0.32</v>
      </c>
      <c r="O56" s="10">
        <f t="shared" si="12"/>
        <v>24</v>
      </c>
      <c r="P56" s="11">
        <f t="shared" si="13"/>
        <v>0.96</v>
      </c>
    </row>
    <row r="57" spans="1:16" ht="15.75" x14ac:dyDescent="0.25">
      <c r="A57" s="24" t="s">
        <v>232</v>
      </c>
      <c r="B57" s="16" t="s">
        <v>233</v>
      </c>
      <c r="C57" s="2">
        <v>6</v>
      </c>
      <c r="D57" s="3"/>
      <c r="E57" s="2">
        <v>3</v>
      </c>
      <c r="F57" s="40">
        <f t="shared" si="7"/>
        <v>0.5</v>
      </c>
      <c r="G57" s="2">
        <v>1</v>
      </c>
      <c r="H57" s="40">
        <f t="shared" si="8"/>
        <v>0.16666666666666666</v>
      </c>
      <c r="I57" s="2">
        <v>0</v>
      </c>
      <c r="J57" s="40">
        <f t="shared" si="9"/>
        <v>0</v>
      </c>
      <c r="K57" s="2">
        <v>1</v>
      </c>
      <c r="L57" s="40">
        <f t="shared" si="10"/>
        <v>0.16666666666666666</v>
      </c>
      <c r="M57" s="2">
        <v>1</v>
      </c>
      <c r="N57" s="40">
        <f t="shared" si="11"/>
        <v>0.16666666666666666</v>
      </c>
      <c r="O57" s="10">
        <f t="shared" si="12"/>
        <v>2</v>
      </c>
      <c r="P57" s="11">
        <f t="shared" si="13"/>
        <v>0.33333333333333331</v>
      </c>
    </row>
    <row r="58" spans="1:16" ht="15.75" x14ac:dyDescent="0.25">
      <c r="A58" s="24" t="s">
        <v>234</v>
      </c>
      <c r="B58" s="16" t="s">
        <v>235</v>
      </c>
      <c r="C58" s="2">
        <v>34</v>
      </c>
      <c r="D58" s="3"/>
      <c r="E58" s="2">
        <v>1</v>
      </c>
      <c r="F58" s="40">
        <f t="shared" si="7"/>
        <v>2.9411764705882353E-2</v>
      </c>
      <c r="G58" s="2">
        <v>2</v>
      </c>
      <c r="H58" s="40">
        <f t="shared" si="8"/>
        <v>5.8823529411764705E-2</v>
      </c>
      <c r="I58" s="2">
        <v>10</v>
      </c>
      <c r="J58" s="40">
        <f t="shared" si="9"/>
        <v>0.29411764705882354</v>
      </c>
      <c r="K58" s="2">
        <v>19</v>
      </c>
      <c r="L58" s="40">
        <f t="shared" si="10"/>
        <v>0.55882352941176472</v>
      </c>
      <c r="M58" s="2">
        <v>2</v>
      </c>
      <c r="N58" s="40">
        <f t="shared" si="11"/>
        <v>5.8823529411764705E-2</v>
      </c>
      <c r="O58" s="10">
        <f t="shared" si="12"/>
        <v>31</v>
      </c>
      <c r="P58" s="11">
        <f t="shared" si="13"/>
        <v>0.91176470588235292</v>
      </c>
    </row>
    <row r="59" spans="1:16" ht="15.75" x14ac:dyDescent="0.25">
      <c r="A59" s="24" t="s">
        <v>238</v>
      </c>
      <c r="B59" s="16" t="s">
        <v>239</v>
      </c>
      <c r="C59" s="2">
        <v>14</v>
      </c>
      <c r="D59" s="3"/>
      <c r="E59" s="2">
        <v>0</v>
      </c>
      <c r="F59" s="40">
        <f t="shared" si="7"/>
        <v>0</v>
      </c>
      <c r="G59" s="2">
        <v>0</v>
      </c>
      <c r="H59" s="40">
        <f t="shared" si="8"/>
        <v>0</v>
      </c>
      <c r="I59" s="2">
        <v>8</v>
      </c>
      <c r="J59" s="40">
        <f t="shared" si="9"/>
        <v>0.5714285714285714</v>
      </c>
      <c r="K59" s="2">
        <v>2</v>
      </c>
      <c r="L59" s="40">
        <f t="shared" si="10"/>
        <v>0.14285714285714285</v>
      </c>
      <c r="M59" s="2">
        <v>4</v>
      </c>
      <c r="N59" s="40">
        <f t="shared" si="11"/>
        <v>0.2857142857142857</v>
      </c>
      <c r="O59" s="10">
        <f t="shared" si="12"/>
        <v>14</v>
      </c>
      <c r="P59" s="11">
        <f t="shared" si="13"/>
        <v>1</v>
      </c>
    </row>
    <row r="60" spans="1:16" ht="15.75" x14ac:dyDescent="0.25">
      <c r="A60" s="24" t="s">
        <v>240</v>
      </c>
      <c r="B60" s="16" t="s">
        <v>241</v>
      </c>
      <c r="C60" s="2">
        <v>26</v>
      </c>
      <c r="D60" s="3"/>
      <c r="E60" s="2">
        <v>4</v>
      </c>
      <c r="F60" s="40">
        <f t="shared" si="7"/>
        <v>0.15384615384615385</v>
      </c>
      <c r="G60" s="2">
        <v>2</v>
      </c>
      <c r="H60" s="40">
        <f t="shared" si="8"/>
        <v>7.6923076923076927E-2</v>
      </c>
      <c r="I60" s="2">
        <v>2</v>
      </c>
      <c r="J60" s="40">
        <f t="shared" si="9"/>
        <v>7.6923076923076927E-2</v>
      </c>
      <c r="K60" s="2">
        <v>8</v>
      </c>
      <c r="L60" s="40">
        <f t="shared" si="10"/>
        <v>0.30769230769230771</v>
      </c>
      <c r="M60" s="2">
        <v>10</v>
      </c>
      <c r="N60" s="40">
        <f t="shared" si="11"/>
        <v>0.38461538461538464</v>
      </c>
      <c r="O60" s="10">
        <f t="shared" si="12"/>
        <v>20</v>
      </c>
      <c r="P60" s="11">
        <f t="shared" si="13"/>
        <v>0.76923076923076927</v>
      </c>
    </row>
    <row r="61" spans="1:16" ht="15.75" x14ac:dyDescent="0.25">
      <c r="A61" s="24" t="s">
        <v>242</v>
      </c>
      <c r="B61" s="16" t="s">
        <v>243</v>
      </c>
      <c r="C61" s="2">
        <v>34</v>
      </c>
      <c r="D61" s="3"/>
      <c r="E61" s="2">
        <v>3</v>
      </c>
      <c r="F61" s="40">
        <f t="shared" si="7"/>
        <v>8.8235294117647065E-2</v>
      </c>
      <c r="G61" s="2">
        <v>3</v>
      </c>
      <c r="H61" s="40">
        <f t="shared" si="8"/>
        <v>8.8235294117647065E-2</v>
      </c>
      <c r="I61" s="2">
        <v>4</v>
      </c>
      <c r="J61" s="40">
        <f t="shared" si="9"/>
        <v>0.11764705882352941</v>
      </c>
      <c r="K61" s="2">
        <v>10</v>
      </c>
      <c r="L61" s="40">
        <f t="shared" si="10"/>
        <v>0.29411764705882354</v>
      </c>
      <c r="M61" s="2">
        <v>14</v>
      </c>
      <c r="N61" s="40">
        <f t="shared" si="11"/>
        <v>0.41176470588235292</v>
      </c>
      <c r="O61" s="10">
        <f t="shared" si="12"/>
        <v>28</v>
      </c>
      <c r="P61" s="11">
        <f t="shared" si="13"/>
        <v>0.82352941176470584</v>
      </c>
    </row>
    <row r="62" spans="1:16" ht="15.75" x14ac:dyDescent="0.25">
      <c r="A62" s="24" t="s">
        <v>244</v>
      </c>
      <c r="B62" s="16" t="s">
        <v>245</v>
      </c>
      <c r="C62" s="2">
        <v>8</v>
      </c>
      <c r="D62" s="3"/>
      <c r="E62" s="2">
        <v>3</v>
      </c>
      <c r="F62" s="40">
        <f t="shared" si="7"/>
        <v>0.375</v>
      </c>
      <c r="G62" s="2">
        <v>4</v>
      </c>
      <c r="H62" s="40">
        <f t="shared" si="8"/>
        <v>0.5</v>
      </c>
      <c r="I62" s="2">
        <v>0</v>
      </c>
      <c r="J62" s="40">
        <f t="shared" si="9"/>
        <v>0</v>
      </c>
      <c r="K62" s="2">
        <v>1</v>
      </c>
      <c r="L62" s="40">
        <f t="shared" si="10"/>
        <v>0.125</v>
      </c>
      <c r="M62" s="2">
        <v>0</v>
      </c>
      <c r="N62" s="40">
        <f t="shared" si="11"/>
        <v>0</v>
      </c>
      <c r="O62" s="10">
        <f t="shared" si="12"/>
        <v>1</v>
      </c>
      <c r="P62" s="11">
        <f t="shared" si="13"/>
        <v>0.125</v>
      </c>
    </row>
    <row r="63" spans="1:16" ht="15.75" x14ac:dyDescent="0.25">
      <c r="A63" s="24" t="s">
        <v>247</v>
      </c>
      <c r="B63" s="16" t="s">
        <v>633</v>
      </c>
      <c r="C63" s="2">
        <v>15</v>
      </c>
      <c r="D63" s="3"/>
      <c r="E63" s="2">
        <v>5</v>
      </c>
      <c r="F63" s="40">
        <f t="shared" si="7"/>
        <v>0.33333333333333331</v>
      </c>
      <c r="G63" s="2">
        <v>3</v>
      </c>
      <c r="H63" s="40">
        <f t="shared" si="8"/>
        <v>0.2</v>
      </c>
      <c r="I63" s="2">
        <v>6</v>
      </c>
      <c r="J63" s="40">
        <f t="shared" si="9"/>
        <v>0.4</v>
      </c>
      <c r="K63" s="2">
        <v>1</v>
      </c>
      <c r="L63" s="40">
        <f t="shared" si="10"/>
        <v>6.6666666666666666E-2</v>
      </c>
      <c r="M63" s="2">
        <v>0</v>
      </c>
      <c r="N63" s="40">
        <f t="shared" si="11"/>
        <v>0</v>
      </c>
      <c r="O63" s="10">
        <f t="shared" si="12"/>
        <v>7</v>
      </c>
      <c r="P63" s="11">
        <f t="shared" si="13"/>
        <v>0.46666666666666667</v>
      </c>
    </row>
    <row r="64" spans="1:16" ht="15.75" x14ac:dyDescent="0.25">
      <c r="A64" s="24" t="s">
        <v>248</v>
      </c>
      <c r="B64" s="16" t="s">
        <v>634</v>
      </c>
      <c r="C64" s="2">
        <v>8</v>
      </c>
      <c r="D64" s="3"/>
      <c r="E64" s="2">
        <v>0</v>
      </c>
      <c r="F64" s="40">
        <f t="shared" si="7"/>
        <v>0</v>
      </c>
      <c r="G64" s="2">
        <v>0</v>
      </c>
      <c r="H64" s="40">
        <f t="shared" si="8"/>
        <v>0</v>
      </c>
      <c r="I64" s="2">
        <v>0</v>
      </c>
      <c r="J64" s="40">
        <f t="shared" si="9"/>
        <v>0</v>
      </c>
      <c r="K64" s="2">
        <v>4</v>
      </c>
      <c r="L64" s="40">
        <f t="shared" si="10"/>
        <v>0.5</v>
      </c>
      <c r="M64" s="2">
        <v>4</v>
      </c>
      <c r="N64" s="40">
        <f t="shared" si="11"/>
        <v>0.5</v>
      </c>
      <c r="O64" s="10">
        <f t="shared" si="12"/>
        <v>8</v>
      </c>
      <c r="P64" s="11">
        <f t="shared" si="13"/>
        <v>1</v>
      </c>
    </row>
    <row r="65" spans="1:16" ht="15.75" x14ac:dyDescent="0.25">
      <c r="A65" s="24" t="s">
        <v>249</v>
      </c>
      <c r="B65" s="16" t="s">
        <v>635</v>
      </c>
      <c r="C65" s="2">
        <v>11</v>
      </c>
      <c r="D65" s="3"/>
      <c r="E65" s="2">
        <v>0</v>
      </c>
      <c r="F65" s="40">
        <f t="shared" si="7"/>
        <v>0</v>
      </c>
      <c r="G65" s="2">
        <v>6</v>
      </c>
      <c r="H65" s="40">
        <f t="shared" si="8"/>
        <v>0.54545454545454541</v>
      </c>
      <c r="I65" s="2">
        <v>5</v>
      </c>
      <c r="J65" s="40">
        <f t="shared" si="9"/>
        <v>0.45454545454545453</v>
      </c>
      <c r="K65" s="2">
        <v>0</v>
      </c>
      <c r="L65" s="40">
        <f t="shared" si="10"/>
        <v>0</v>
      </c>
      <c r="M65" s="2">
        <v>0</v>
      </c>
      <c r="N65" s="40">
        <f t="shared" si="11"/>
        <v>0</v>
      </c>
      <c r="O65" s="10">
        <f t="shared" si="12"/>
        <v>5</v>
      </c>
      <c r="P65" s="11">
        <f t="shared" si="13"/>
        <v>0.45454545454545453</v>
      </c>
    </row>
    <row r="66" spans="1:16" ht="15.75" x14ac:dyDescent="0.25">
      <c r="A66" s="24" t="s">
        <v>250</v>
      </c>
      <c r="B66" s="16" t="s">
        <v>636</v>
      </c>
      <c r="C66" s="2">
        <v>15</v>
      </c>
      <c r="D66" s="3"/>
      <c r="E66" s="2">
        <v>8</v>
      </c>
      <c r="F66" s="40">
        <f t="shared" si="7"/>
        <v>0.53333333333333333</v>
      </c>
      <c r="G66" s="2">
        <v>6</v>
      </c>
      <c r="H66" s="40">
        <f t="shared" si="8"/>
        <v>0.4</v>
      </c>
      <c r="I66" s="2">
        <v>0</v>
      </c>
      <c r="J66" s="40">
        <f t="shared" si="9"/>
        <v>0</v>
      </c>
      <c r="K66" s="2">
        <v>1</v>
      </c>
      <c r="L66" s="40">
        <f t="shared" si="10"/>
        <v>6.6666666666666666E-2</v>
      </c>
      <c r="M66" s="2">
        <v>0</v>
      </c>
      <c r="N66" s="40">
        <f t="shared" si="11"/>
        <v>0</v>
      </c>
      <c r="O66" s="10">
        <f t="shared" si="12"/>
        <v>1</v>
      </c>
      <c r="P66" s="11">
        <f t="shared" si="13"/>
        <v>6.6666666666666666E-2</v>
      </c>
    </row>
    <row r="67" spans="1:16" ht="15.75" x14ac:dyDescent="0.25">
      <c r="A67" s="24" t="s">
        <v>251</v>
      </c>
      <c r="B67" s="16" t="s">
        <v>637</v>
      </c>
      <c r="C67" s="2">
        <v>43</v>
      </c>
      <c r="D67" s="3"/>
      <c r="E67" s="2">
        <v>6</v>
      </c>
      <c r="F67" s="40">
        <f t="shared" si="7"/>
        <v>0.13953488372093023</v>
      </c>
      <c r="G67" s="2">
        <v>16</v>
      </c>
      <c r="H67" s="40">
        <f t="shared" si="8"/>
        <v>0.37209302325581395</v>
      </c>
      <c r="I67" s="2">
        <v>10</v>
      </c>
      <c r="J67" s="40">
        <f t="shared" si="9"/>
        <v>0.23255813953488372</v>
      </c>
      <c r="K67" s="2">
        <v>3</v>
      </c>
      <c r="L67" s="40">
        <f t="shared" si="10"/>
        <v>6.9767441860465115E-2</v>
      </c>
      <c r="M67" s="2">
        <v>8</v>
      </c>
      <c r="N67" s="40">
        <f t="shared" si="11"/>
        <v>0.18604651162790697</v>
      </c>
      <c r="O67" s="10">
        <f t="shared" si="12"/>
        <v>21</v>
      </c>
      <c r="P67" s="11">
        <f t="shared" si="13"/>
        <v>0.48837209302325579</v>
      </c>
    </row>
    <row r="68" spans="1:16" ht="15.75" x14ac:dyDescent="0.25">
      <c r="A68" s="24" t="s">
        <v>252</v>
      </c>
      <c r="B68" s="16" t="s">
        <v>253</v>
      </c>
      <c r="C68" s="2">
        <v>5</v>
      </c>
      <c r="D68" s="3"/>
      <c r="E68" s="2">
        <v>0</v>
      </c>
      <c r="F68" s="40">
        <f t="shared" si="7"/>
        <v>0</v>
      </c>
      <c r="G68" s="2">
        <v>0</v>
      </c>
      <c r="H68" s="40">
        <f t="shared" si="8"/>
        <v>0</v>
      </c>
      <c r="I68" s="2">
        <v>0</v>
      </c>
      <c r="J68" s="40">
        <f t="shared" si="9"/>
        <v>0</v>
      </c>
      <c r="K68" s="2">
        <v>0</v>
      </c>
      <c r="L68" s="40">
        <f t="shared" si="10"/>
        <v>0</v>
      </c>
      <c r="M68" s="2">
        <v>5</v>
      </c>
      <c r="N68" s="40">
        <f t="shared" si="11"/>
        <v>1</v>
      </c>
      <c r="O68" s="10">
        <f t="shared" si="12"/>
        <v>5</v>
      </c>
      <c r="P68" s="11">
        <f t="shared" si="13"/>
        <v>1</v>
      </c>
    </row>
  </sheetData>
  <mergeCells count="20">
    <mergeCell ref="O1:P1"/>
    <mergeCell ref="O38:P38"/>
    <mergeCell ref="A14:A15"/>
    <mergeCell ref="A19:A20"/>
    <mergeCell ref="M1:N1"/>
    <mergeCell ref="A7:A8"/>
    <mergeCell ref="I1:J1"/>
    <mergeCell ref="K1:L1"/>
    <mergeCell ref="A1:A2"/>
    <mergeCell ref="C1:D1"/>
    <mergeCell ref="E1:F1"/>
    <mergeCell ref="G1:H1"/>
    <mergeCell ref="K38:L38"/>
    <mergeCell ref="M38:N38"/>
    <mergeCell ref="A38:A39"/>
    <mergeCell ref="C38:D38"/>
    <mergeCell ref="E38:F38"/>
    <mergeCell ref="G38:H38"/>
    <mergeCell ref="I38:J38"/>
    <mergeCell ref="A50:A5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opLeftCell="D13" workbookViewId="0">
      <selection activeCell="Z2" sqref="Z2"/>
    </sheetView>
  </sheetViews>
  <sheetFormatPr defaultRowHeight="15" x14ac:dyDescent="0.25"/>
  <sheetData>
    <row r="1" spans="1:16" ht="90" x14ac:dyDescent="0.25">
      <c r="A1" s="53" t="s">
        <v>1</v>
      </c>
      <c r="B1" s="4" t="s">
        <v>2</v>
      </c>
      <c r="C1" s="52" t="s">
        <v>3</v>
      </c>
      <c r="D1" s="55" t="s">
        <v>4</v>
      </c>
      <c r="E1" s="56" t="s">
        <v>5</v>
      </c>
      <c r="F1" s="52" t="s">
        <v>5</v>
      </c>
      <c r="G1" s="52" t="s">
        <v>6</v>
      </c>
      <c r="H1" s="52" t="s">
        <v>6</v>
      </c>
      <c r="I1" s="52" t="s">
        <v>7</v>
      </c>
      <c r="J1" s="52" t="s">
        <v>7</v>
      </c>
      <c r="K1" s="52" t="s">
        <v>8</v>
      </c>
      <c r="L1" s="52" t="s">
        <v>8</v>
      </c>
      <c r="M1" s="52" t="s">
        <v>9</v>
      </c>
      <c r="N1" s="52" t="s">
        <v>9</v>
      </c>
      <c r="O1" s="51" t="s">
        <v>677</v>
      </c>
      <c r="P1" s="51"/>
    </row>
    <row r="2" spans="1:16" ht="135" x14ac:dyDescent="0.25">
      <c r="A2" s="54"/>
      <c r="B2" s="4" t="s">
        <v>10</v>
      </c>
      <c r="C2" s="5" t="s">
        <v>11</v>
      </c>
      <c r="D2" s="6" t="s">
        <v>12</v>
      </c>
      <c r="E2" s="5" t="s">
        <v>11</v>
      </c>
      <c r="F2" s="6" t="s">
        <v>12</v>
      </c>
      <c r="G2" s="5" t="s">
        <v>11</v>
      </c>
      <c r="H2" s="6" t="s">
        <v>12</v>
      </c>
      <c r="I2" s="5" t="s">
        <v>11</v>
      </c>
      <c r="J2" s="6" t="s">
        <v>12</v>
      </c>
      <c r="K2" s="5" t="s">
        <v>11</v>
      </c>
      <c r="L2" s="6" t="s">
        <v>12</v>
      </c>
      <c r="M2" s="5" t="s">
        <v>11</v>
      </c>
      <c r="N2" s="6" t="s">
        <v>12</v>
      </c>
      <c r="O2" s="5" t="s">
        <v>676</v>
      </c>
      <c r="P2" s="6" t="s">
        <v>12</v>
      </c>
    </row>
    <row r="3" spans="1:16" s="9" customFormat="1" ht="15.75" x14ac:dyDescent="0.25">
      <c r="C3" s="10">
        <f>SUM(C4:C9)</f>
        <v>108</v>
      </c>
      <c r="E3" s="10">
        <f>SUM(E4:E9)</f>
        <v>13</v>
      </c>
      <c r="F3" s="11">
        <f>E3/C3</f>
        <v>0.12037037037037036</v>
      </c>
      <c r="G3" s="10">
        <f>SUM(G4:G9)</f>
        <v>21</v>
      </c>
      <c r="H3" s="11">
        <f>G3/C3</f>
        <v>0.19444444444444445</v>
      </c>
      <c r="I3" s="10">
        <f>SUM(I4:I9)</f>
        <v>29</v>
      </c>
      <c r="J3" s="11">
        <f>I3/C3</f>
        <v>0.26851851851851855</v>
      </c>
      <c r="K3" s="10">
        <f>SUM(K4:K9)</f>
        <v>31</v>
      </c>
      <c r="L3" s="11">
        <f>K3/C3</f>
        <v>0.28703703703703703</v>
      </c>
      <c r="M3" s="10">
        <f>SUM(M4:M9)</f>
        <v>14</v>
      </c>
      <c r="N3" s="11">
        <f>M3/C3</f>
        <v>0.12962962962962962</v>
      </c>
      <c r="O3" s="10">
        <f>SUM(M3,K3,I3)</f>
        <v>74</v>
      </c>
      <c r="P3" s="11">
        <f>O3/C3</f>
        <v>0.68518518518518523</v>
      </c>
    </row>
    <row r="4" spans="1:16" ht="15.75" x14ac:dyDescent="0.25">
      <c r="A4" s="12" t="s">
        <v>254</v>
      </c>
      <c r="B4" s="1" t="s">
        <v>255</v>
      </c>
      <c r="C4" s="2">
        <v>9</v>
      </c>
      <c r="D4" s="3"/>
      <c r="E4" s="2">
        <v>0</v>
      </c>
      <c r="F4" s="11">
        <f t="shared" ref="F4:F9" si="0">E4/C4</f>
        <v>0</v>
      </c>
      <c r="G4" s="2">
        <v>2</v>
      </c>
      <c r="H4" s="11">
        <f t="shared" ref="H4:H9" si="1">G4/C4</f>
        <v>0.22222222222222221</v>
      </c>
      <c r="I4" s="2">
        <v>4</v>
      </c>
      <c r="J4" s="11">
        <f t="shared" ref="J4:J9" si="2">I4/C4</f>
        <v>0.44444444444444442</v>
      </c>
      <c r="K4" s="2">
        <v>1</v>
      </c>
      <c r="L4" s="11">
        <f t="shared" ref="L4:L9" si="3">K4/C4</f>
        <v>0.1111111111111111</v>
      </c>
      <c r="M4" s="2">
        <v>2</v>
      </c>
      <c r="N4" s="11">
        <f t="shared" ref="N4:N9" si="4">M4/C4</f>
        <v>0.22222222222222221</v>
      </c>
      <c r="O4" s="10">
        <f t="shared" ref="O4:O9" si="5">SUM(M4,K4,I4)</f>
        <v>7</v>
      </c>
      <c r="P4" s="11">
        <f t="shared" ref="P4:P9" si="6">O4/C4</f>
        <v>0.77777777777777779</v>
      </c>
    </row>
    <row r="5" spans="1:16" ht="15.75" x14ac:dyDescent="0.25">
      <c r="A5" s="12" t="s">
        <v>256</v>
      </c>
      <c r="B5" s="1" t="s">
        <v>257</v>
      </c>
      <c r="C5" s="2">
        <v>15</v>
      </c>
      <c r="D5" s="3"/>
      <c r="E5" s="2">
        <v>0</v>
      </c>
      <c r="F5" s="11">
        <f t="shared" si="0"/>
        <v>0</v>
      </c>
      <c r="G5" s="2">
        <v>0</v>
      </c>
      <c r="H5" s="11">
        <f t="shared" si="1"/>
        <v>0</v>
      </c>
      <c r="I5" s="2">
        <v>8</v>
      </c>
      <c r="J5" s="11">
        <f t="shared" si="2"/>
        <v>0.53333333333333333</v>
      </c>
      <c r="K5" s="2">
        <v>7</v>
      </c>
      <c r="L5" s="11">
        <f t="shared" si="3"/>
        <v>0.46666666666666667</v>
      </c>
      <c r="M5" s="2">
        <v>0</v>
      </c>
      <c r="N5" s="11">
        <f t="shared" si="4"/>
        <v>0</v>
      </c>
      <c r="O5" s="10">
        <f t="shared" si="5"/>
        <v>15</v>
      </c>
      <c r="P5" s="11">
        <f t="shared" si="6"/>
        <v>1</v>
      </c>
    </row>
    <row r="6" spans="1:16" ht="15.75" x14ac:dyDescent="0.25">
      <c r="A6" s="12" t="s">
        <v>258</v>
      </c>
      <c r="B6" s="1" t="s">
        <v>259</v>
      </c>
      <c r="C6" s="2">
        <v>19</v>
      </c>
      <c r="D6" s="3"/>
      <c r="E6" s="2">
        <v>0</v>
      </c>
      <c r="F6" s="11">
        <f t="shared" si="0"/>
        <v>0</v>
      </c>
      <c r="G6" s="2">
        <v>4</v>
      </c>
      <c r="H6" s="11">
        <f t="shared" si="1"/>
        <v>0.21052631578947367</v>
      </c>
      <c r="I6" s="2">
        <v>4</v>
      </c>
      <c r="J6" s="11">
        <f t="shared" si="2"/>
        <v>0.21052631578947367</v>
      </c>
      <c r="K6" s="2">
        <v>8</v>
      </c>
      <c r="L6" s="11">
        <f t="shared" si="3"/>
        <v>0.42105263157894735</v>
      </c>
      <c r="M6" s="2">
        <v>3</v>
      </c>
      <c r="N6" s="11">
        <f t="shared" si="4"/>
        <v>0.15789473684210525</v>
      </c>
      <c r="O6" s="10">
        <f t="shared" si="5"/>
        <v>15</v>
      </c>
      <c r="P6" s="11">
        <f t="shared" si="6"/>
        <v>0.78947368421052633</v>
      </c>
    </row>
    <row r="7" spans="1:16" ht="15.75" x14ac:dyDescent="0.25">
      <c r="A7" s="12" t="s">
        <v>260</v>
      </c>
      <c r="B7" s="1" t="s">
        <v>261</v>
      </c>
      <c r="C7" s="2">
        <v>44</v>
      </c>
      <c r="D7" s="3"/>
      <c r="E7" s="2">
        <v>6</v>
      </c>
      <c r="F7" s="11">
        <f t="shared" si="0"/>
        <v>0.13636363636363635</v>
      </c>
      <c r="G7" s="2">
        <v>8</v>
      </c>
      <c r="H7" s="11">
        <f t="shared" si="1"/>
        <v>0.18181818181818182</v>
      </c>
      <c r="I7" s="2">
        <v>11</v>
      </c>
      <c r="J7" s="11">
        <f t="shared" si="2"/>
        <v>0.25</v>
      </c>
      <c r="K7" s="2">
        <v>10</v>
      </c>
      <c r="L7" s="11">
        <f t="shared" si="3"/>
        <v>0.22727272727272727</v>
      </c>
      <c r="M7" s="2">
        <v>9</v>
      </c>
      <c r="N7" s="11">
        <f t="shared" si="4"/>
        <v>0.20454545454545456</v>
      </c>
      <c r="O7" s="10">
        <f t="shared" si="5"/>
        <v>30</v>
      </c>
      <c r="P7" s="11">
        <f t="shared" si="6"/>
        <v>0.68181818181818177</v>
      </c>
    </row>
    <row r="8" spans="1:16" ht="15.75" x14ac:dyDescent="0.25">
      <c r="A8" s="12" t="s">
        <v>262</v>
      </c>
      <c r="B8" s="1" t="s">
        <v>263</v>
      </c>
      <c r="C8" s="2">
        <v>5</v>
      </c>
      <c r="D8" s="3"/>
      <c r="E8" s="2">
        <v>0</v>
      </c>
      <c r="F8" s="11">
        <f t="shared" si="0"/>
        <v>0</v>
      </c>
      <c r="G8" s="2">
        <v>0</v>
      </c>
      <c r="H8" s="11">
        <f t="shared" si="1"/>
        <v>0</v>
      </c>
      <c r="I8" s="2">
        <v>0</v>
      </c>
      <c r="J8" s="11">
        <f t="shared" si="2"/>
        <v>0</v>
      </c>
      <c r="K8" s="2">
        <v>5</v>
      </c>
      <c r="L8" s="11">
        <f t="shared" si="3"/>
        <v>1</v>
      </c>
      <c r="M8" s="2">
        <v>0</v>
      </c>
      <c r="N8" s="11">
        <f t="shared" si="4"/>
        <v>0</v>
      </c>
      <c r="O8" s="10">
        <f t="shared" si="5"/>
        <v>5</v>
      </c>
      <c r="P8" s="11">
        <f t="shared" si="6"/>
        <v>1</v>
      </c>
    </row>
    <row r="9" spans="1:16" ht="15.75" x14ac:dyDescent="0.25">
      <c r="A9" s="12" t="s">
        <v>264</v>
      </c>
      <c r="B9" s="1" t="s">
        <v>265</v>
      </c>
      <c r="C9" s="2">
        <v>16</v>
      </c>
      <c r="D9" s="3"/>
      <c r="E9" s="2">
        <v>7</v>
      </c>
      <c r="F9" s="11">
        <f t="shared" si="0"/>
        <v>0.4375</v>
      </c>
      <c r="G9" s="2">
        <v>7</v>
      </c>
      <c r="H9" s="11">
        <f t="shared" si="1"/>
        <v>0.4375</v>
      </c>
      <c r="I9" s="2">
        <v>2</v>
      </c>
      <c r="J9" s="11">
        <f t="shared" si="2"/>
        <v>0.125</v>
      </c>
      <c r="K9" s="2">
        <v>0</v>
      </c>
      <c r="L9" s="11">
        <f t="shared" si="3"/>
        <v>0</v>
      </c>
      <c r="M9" s="2">
        <v>0</v>
      </c>
      <c r="N9" s="11">
        <f t="shared" si="4"/>
        <v>0</v>
      </c>
      <c r="O9" s="10">
        <f t="shared" si="5"/>
        <v>2</v>
      </c>
      <c r="P9" s="11">
        <f t="shared" si="6"/>
        <v>0.125</v>
      </c>
    </row>
    <row r="10" spans="1:16" x14ac:dyDescent="0.25">
      <c r="A10" s="1"/>
      <c r="B10" s="1"/>
      <c r="C10" s="1"/>
      <c r="D10" s="2"/>
      <c r="E10" s="3"/>
      <c r="F10" s="1"/>
      <c r="G10" s="1"/>
      <c r="H10" s="1"/>
      <c r="I10" s="1"/>
      <c r="J10" s="1"/>
      <c r="K10" s="1"/>
      <c r="L10" s="1"/>
      <c r="M10" s="1"/>
      <c r="N10" s="1"/>
    </row>
    <row r="12" spans="1:16" ht="90" x14ac:dyDescent="0.25">
      <c r="A12" s="58" t="s">
        <v>1</v>
      </c>
      <c r="B12" s="4" t="s">
        <v>604</v>
      </c>
      <c r="C12" s="52" t="s">
        <v>3</v>
      </c>
      <c r="D12" s="55" t="s">
        <v>4</v>
      </c>
      <c r="E12" s="56" t="s">
        <v>5</v>
      </c>
      <c r="F12" s="52" t="s">
        <v>5</v>
      </c>
      <c r="G12" s="52" t="s">
        <v>6</v>
      </c>
      <c r="H12" s="52" t="s">
        <v>6</v>
      </c>
      <c r="I12" s="52" t="s">
        <v>7</v>
      </c>
      <c r="J12" s="52" t="s">
        <v>7</v>
      </c>
      <c r="K12" s="52" t="s">
        <v>8</v>
      </c>
      <c r="L12" s="52" t="s">
        <v>8</v>
      </c>
      <c r="M12" s="52" t="s">
        <v>9</v>
      </c>
      <c r="N12" s="52" t="s">
        <v>9</v>
      </c>
      <c r="O12" s="51" t="s">
        <v>677</v>
      </c>
      <c r="P12" s="51"/>
    </row>
    <row r="13" spans="1:16" ht="135" x14ac:dyDescent="0.25">
      <c r="A13" s="59"/>
      <c r="B13" s="4" t="s">
        <v>10</v>
      </c>
      <c r="C13" s="5" t="s">
        <v>11</v>
      </c>
      <c r="D13" s="6" t="s">
        <v>12</v>
      </c>
      <c r="E13" s="5" t="s">
        <v>11</v>
      </c>
      <c r="F13" s="6" t="s">
        <v>12</v>
      </c>
      <c r="G13" s="5" t="s">
        <v>11</v>
      </c>
      <c r="H13" s="6" t="s">
        <v>12</v>
      </c>
      <c r="I13" s="5" t="s">
        <v>11</v>
      </c>
      <c r="J13" s="6" t="s">
        <v>12</v>
      </c>
      <c r="K13" s="5" t="s">
        <v>11</v>
      </c>
      <c r="L13" s="6" t="s">
        <v>12</v>
      </c>
      <c r="M13" s="5" t="s">
        <v>11</v>
      </c>
      <c r="N13" s="6" t="s">
        <v>12</v>
      </c>
      <c r="O13" s="5" t="s">
        <v>676</v>
      </c>
      <c r="P13" s="6" t="s">
        <v>12</v>
      </c>
    </row>
    <row r="14" spans="1:16" s="9" customFormat="1" ht="15.75" x14ac:dyDescent="0.25">
      <c r="A14" s="57" t="s">
        <v>254</v>
      </c>
      <c r="B14" s="30"/>
      <c r="C14" s="31">
        <f>SUM(C15:C20)</f>
        <v>52</v>
      </c>
      <c r="D14" s="32"/>
      <c r="E14" s="31">
        <f>SUM(E15:E20)</f>
        <v>13</v>
      </c>
      <c r="F14" s="32">
        <f>E14/C14</f>
        <v>0.25</v>
      </c>
      <c r="G14" s="31">
        <f>SUM(G15:G20)</f>
        <v>8</v>
      </c>
      <c r="H14" s="32">
        <f>G14/C14</f>
        <v>0.15384615384615385</v>
      </c>
      <c r="I14" s="31">
        <f>SUM(I15:I20)</f>
        <v>8</v>
      </c>
      <c r="J14" s="32">
        <f>I14/C14</f>
        <v>0.15384615384615385</v>
      </c>
      <c r="K14" s="31">
        <f>SUM(K15:K20)</f>
        <v>8</v>
      </c>
      <c r="L14" s="32">
        <f>K14/C14</f>
        <v>0.15384615384615385</v>
      </c>
      <c r="M14" s="31">
        <f>SUM(M15:M20)</f>
        <v>15</v>
      </c>
      <c r="N14" s="32">
        <f>M14/C14</f>
        <v>0.28846153846153844</v>
      </c>
      <c r="O14" s="10">
        <f>SUM(M14,K14,I14)</f>
        <v>31</v>
      </c>
      <c r="P14" s="11">
        <f>O14/C14</f>
        <v>0.59615384615384615</v>
      </c>
    </row>
    <row r="15" spans="1:16" ht="15.75" x14ac:dyDescent="0.25">
      <c r="A15" s="57" t="s">
        <v>254</v>
      </c>
      <c r="B15" s="16" t="s">
        <v>638</v>
      </c>
      <c r="C15" s="2">
        <v>1</v>
      </c>
      <c r="D15" s="3"/>
      <c r="E15" s="2">
        <v>0</v>
      </c>
      <c r="F15" s="32">
        <f t="shared" ref="F15:F20" si="7">E15/C15</f>
        <v>0</v>
      </c>
      <c r="G15" s="2">
        <v>0</v>
      </c>
      <c r="H15" s="32">
        <f t="shared" ref="H15:H20" si="8">G15/C15</f>
        <v>0</v>
      </c>
      <c r="I15" s="2">
        <v>0</v>
      </c>
      <c r="J15" s="32">
        <f t="shared" ref="J15:J20" si="9">I15/C15</f>
        <v>0</v>
      </c>
      <c r="K15" s="2">
        <v>0</v>
      </c>
      <c r="L15" s="32">
        <f t="shared" ref="L15:L20" si="10">K15/C15</f>
        <v>0</v>
      </c>
      <c r="M15" s="2">
        <v>1</v>
      </c>
      <c r="N15" s="32">
        <f t="shared" ref="N15:N20" si="11">M15/C15</f>
        <v>1</v>
      </c>
      <c r="O15" s="10">
        <f t="shared" ref="O15:O20" si="12">SUM(M15,K15,I15)</f>
        <v>1</v>
      </c>
      <c r="P15" s="11">
        <f t="shared" ref="P15:P20" si="13">O15/C15</f>
        <v>1</v>
      </c>
    </row>
    <row r="16" spans="1:16" ht="15.75" x14ac:dyDescent="0.25">
      <c r="A16" s="24" t="s">
        <v>256</v>
      </c>
      <c r="B16" s="16" t="s">
        <v>257</v>
      </c>
      <c r="C16" s="2">
        <v>15</v>
      </c>
      <c r="D16" s="3"/>
      <c r="E16" s="2">
        <v>6</v>
      </c>
      <c r="F16" s="32">
        <f t="shared" si="7"/>
        <v>0.4</v>
      </c>
      <c r="G16" s="2">
        <v>0</v>
      </c>
      <c r="H16" s="32">
        <f t="shared" si="8"/>
        <v>0</v>
      </c>
      <c r="I16" s="2">
        <v>3</v>
      </c>
      <c r="J16" s="32">
        <f t="shared" si="9"/>
        <v>0.2</v>
      </c>
      <c r="K16" s="2">
        <v>4</v>
      </c>
      <c r="L16" s="32">
        <f t="shared" si="10"/>
        <v>0.26666666666666666</v>
      </c>
      <c r="M16" s="2">
        <v>2</v>
      </c>
      <c r="N16" s="32">
        <f t="shared" si="11"/>
        <v>0.13333333333333333</v>
      </c>
      <c r="O16" s="10">
        <f t="shared" si="12"/>
        <v>9</v>
      </c>
      <c r="P16" s="11">
        <f t="shared" si="13"/>
        <v>0.6</v>
      </c>
    </row>
    <row r="17" spans="1:16" ht="15.75" x14ac:dyDescent="0.25">
      <c r="A17" s="24" t="s">
        <v>639</v>
      </c>
      <c r="B17" s="16" t="s">
        <v>640</v>
      </c>
      <c r="C17" s="2">
        <v>3</v>
      </c>
      <c r="D17" s="3"/>
      <c r="E17" s="2">
        <v>0</v>
      </c>
      <c r="F17" s="32">
        <f t="shared" si="7"/>
        <v>0</v>
      </c>
      <c r="G17" s="2">
        <v>1</v>
      </c>
      <c r="H17" s="32">
        <f t="shared" si="8"/>
        <v>0.33333333333333331</v>
      </c>
      <c r="I17" s="2">
        <v>0</v>
      </c>
      <c r="J17" s="32">
        <f t="shared" si="9"/>
        <v>0</v>
      </c>
      <c r="K17" s="2">
        <v>0</v>
      </c>
      <c r="L17" s="32">
        <f t="shared" si="10"/>
        <v>0</v>
      </c>
      <c r="M17" s="2">
        <v>2</v>
      </c>
      <c r="N17" s="32">
        <f t="shared" si="11"/>
        <v>0.66666666666666663</v>
      </c>
      <c r="O17" s="10">
        <f t="shared" si="12"/>
        <v>2</v>
      </c>
      <c r="P17" s="11">
        <f t="shared" si="13"/>
        <v>0.66666666666666663</v>
      </c>
    </row>
    <row r="18" spans="1:16" ht="15.75" x14ac:dyDescent="0.25">
      <c r="A18" s="24" t="s">
        <v>258</v>
      </c>
      <c r="B18" s="16" t="s">
        <v>259</v>
      </c>
      <c r="C18" s="2">
        <v>15</v>
      </c>
      <c r="D18" s="3"/>
      <c r="E18" s="2">
        <v>0</v>
      </c>
      <c r="F18" s="32">
        <f t="shared" si="7"/>
        <v>0</v>
      </c>
      <c r="G18" s="2">
        <v>1</v>
      </c>
      <c r="H18" s="32">
        <f t="shared" si="8"/>
        <v>6.6666666666666666E-2</v>
      </c>
      <c r="I18" s="2">
        <v>5</v>
      </c>
      <c r="J18" s="32">
        <f t="shared" si="9"/>
        <v>0.33333333333333331</v>
      </c>
      <c r="K18" s="2">
        <v>4</v>
      </c>
      <c r="L18" s="32">
        <f t="shared" si="10"/>
        <v>0.26666666666666666</v>
      </c>
      <c r="M18" s="2">
        <v>5</v>
      </c>
      <c r="N18" s="32">
        <f t="shared" si="11"/>
        <v>0.33333333333333331</v>
      </c>
      <c r="O18" s="10">
        <f t="shared" si="12"/>
        <v>14</v>
      </c>
      <c r="P18" s="11">
        <f t="shared" si="13"/>
        <v>0.93333333333333335</v>
      </c>
    </row>
    <row r="19" spans="1:16" ht="15.75" x14ac:dyDescent="0.25">
      <c r="A19" s="24" t="s">
        <v>262</v>
      </c>
      <c r="B19" s="16" t="s">
        <v>263</v>
      </c>
      <c r="C19" s="2">
        <v>5</v>
      </c>
      <c r="D19" s="3"/>
      <c r="E19" s="2">
        <v>1</v>
      </c>
      <c r="F19" s="32">
        <f t="shared" si="7"/>
        <v>0.2</v>
      </c>
      <c r="G19" s="2">
        <v>0</v>
      </c>
      <c r="H19" s="32">
        <f t="shared" si="8"/>
        <v>0</v>
      </c>
      <c r="I19" s="2">
        <v>0</v>
      </c>
      <c r="J19" s="32">
        <f t="shared" si="9"/>
        <v>0</v>
      </c>
      <c r="K19" s="2">
        <v>0</v>
      </c>
      <c r="L19" s="32">
        <f t="shared" si="10"/>
        <v>0</v>
      </c>
      <c r="M19" s="2">
        <v>4</v>
      </c>
      <c r="N19" s="32">
        <f t="shared" si="11"/>
        <v>0.8</v>
      </c>
      <c r="O19" s="10">
        <f t="shared" si="12"/>
        <v>4</v>
      </c>
      <c r="P19" s="11">
        <f t="shared" si="13"/>
        <v>0.8</v>
      </c>
    </row>
    <row r="20" spans="1:16" ht="15.75" x14ac:dyDescent="0.25">
      <c r="A20" s="24" t="s">
        <v>264</v>
      </c>
      <c r="B20" s="16" t="s">
        <v>265</v>
      </c>
      <c r="C20" s="2">
        <v>13</v>
      </c>
      <c r="D20" s="3"/>
      <c r="E20" s="2">
        <v>6</v>
      </c>
      <c r="F20" s="32">
        <f t="shared" si="7"/>
        <v>0.46153846153846156</v>
      </c>
      <c r="G20" s="2">
        <v>6</v>
      </c>
      <c r="H20" s="32">
        <f t="shared" si="8"/>
        <v>0.46153846153846156</v>
      </c>
      <c r="I20" s="2">
        <v>0</v>
      </c>
      <c r="J20" s="32">
        <f t="shared" si="9"/>
        <v>0</v>
      </c>
      <c r="K20" s="2">
        <v>0</v>
      </c>
      <c r="L20" s="32">
        <f t="shared" si="10"/>
        <v>0</v>
      </c>
      <c r="M20" s="2">
        <v>1</v>
      </c>
      <c r="N20" s="32">
        <f t="shared" si="11"/>
        <v>7.6923076923076927E-2</v>
      </c>
      <c r="O20" s="10">
        <f t="shared" si="12"/>
        <v>1</v>
      </c>
      <c r="P20" s="11">
        <f t="shared" si="13"/>
        <v>7.6923076923076927E-2</v>
      </c>
    </row>
  </sheetData>
  <mergeCells count="17">
    <mergeCell ref="A14:A15"/>
    <mergeCell ref="A12:A13"/>
    <mergeCell ref="C12:D12"/>
    <mergeCell ref="E12:F12"/>
    <mergeCell ref="G12:H12"/>
    <mergeCell ref="O1:P1"/>
    <mergeCell ref="O12:P12"/>
    <mergeCell ref="M1:N1"/>
    <mergeCell ref="A1:A2"/>
    <mergeCell ref="C1:D1"/>
    <mergeCell ref="E1:F1"/>
    <mergeCell ref="G1:H1"/>
    <mergeCell ref="I1:J1"/>
    <mergeCell ref="K1:L1"/>
    <mergeCell ref="K12:L12"/>
    <mergeCell ref="M12:N12"/>
    <mergeCell ref="I12:J12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opLeftCell="A4" workbookViewId="0">
      <selection activeCell="B35" sqref="B35"/>
    </sheetView>
  </sheetViews>
  <sheetFormatPr defaultRowHeight="15" x14ac:dyDescent="0.25"/>
  <sheetData>
    <row r="1" spans="1:16" ht="90" x14ac:dyDescent="0.25">
      <c r="A1" s="53" t="s">
        <v>1</v>
      </c>
      <c r="B1" s="4" t="s">
        <v>2</v>
      </c>
      <c r="C1" s="52" t="s">
        <v>3</v>
      </c>
      <c r="D1" s="55" t="s">
        <v>4</v>
      </c>
      <c r="E1" s="56" t="s">
        <v>5</v>
      </c>
      <c r="F1" s="52" t="s">
        <v>5</v>
      </c>
      <c r="G1" s="52" t="s">
        <v>6</v>
      </c>
      <c r="H1" s="52" t="s">
        <v>6</v>
      </c>
      <c r="I1" s="52" t="s">
        <v>7</v>
      </c>
      <c r="J1" s="52" t="s">
        <v>7</v>
      </c>
      <c r="K1" s="52" t="s">
        <v>8</v>
      </c>
      <c r="L1" s="52" t="s">
        <v>8</v>
      </c>
      <c r="M1" s="52" t="s">
        <v>9</v>
      </c>
      <c r="N1" s="52" t="s">
        <v>9</v>
      </c>
      <c r="O1" s="51" t="s">
        <v>677</v>
      </c>
      <c r="P1" s="51"/>
    </row>
    <row r="2" spans="1:16" ht="135" x14ac:dyDescent="0.25">
      <c r="A2" s="54"/>
      <c r="B2" s="4" t="s">
        <v>10</v>
      </c>
      <c r="C2" s="5" t="s">
        <v>11</v>
      </c>
      <c r="D2" s="6" t="s">
        <v>12</v>
      </c>
      <c r="E2" s="5" t="s">
        <v>11</v>
      </c>
      <c r="F2" s="6" t="s">
        <v>12</v>
      </c>
      <c r="G2" s="5" t="s">
        <v>11</v>
      </c>
      <c r="H2" s="6" t="s">
        <v>12</v>
      </c>
      <c r="I2" s="5" t="s">
        <v>11</v>
      </c>
      <c r="J2" s="6" t="s">
        <v>12</v>
      </c>
      <c r="K2" s="5" t="s">
        <v>11</v>
      </c>
      <c r="L2" s="6" t="s">
        <v>12</v>
      </c>
      <c r="M2" s="5" t="s">
        <v>11</v>
      </c>
      <c r="N2" s="6" t="s">
        <v>12</v>
      </c>
      <c r="O2" s="5" t="s">
        <v>676</v>
      </c>
      <c r="P2" s="6" t="s">
        <v>12</v>
      </c>
    </row>
    <row r="3" spans="1:16" s="9" customFormat="1" ht="15.75" x14ac:dyDescent="0.25">
      <c r="C3" s="10">
        <f>SUM(C4:C32)</f>
        <v>722</v>
      </c>
      <c r="E3" s="10">
        <f>SUM(E4:E32)</f>
        <v>71</v>
      </c>
      <c r="F3" s="11">
        <f>E3/C3</f>
        <v>9.833795013850416E-2</v>
      </c>
      <c r="G3" s="10">
        <f>SUM(G4:G32)</f>
        <v>122</v>
      </c>
      <c r="H3" s="11">
        <f>G3/C3</f>
        <v>0.16897506925207756</v>
      </c>
      <c r="I3" s="10">
        <f>SUM(I4:I32)</f>
        <v>225</v>
      </c>
      <c r="J3" s="11">
        <f>I3/C3</f>
        <v>0.31163434903047094</v>
      </c>
      <c r="K3" s="10">
        <f>SUM(K4:K32)</f>
        <v>193</v>
      </c>
      <c r="L3" s="11">
        <f>K3/C3</f>
        <v>0.26731301939058172</v>
      </c>
      <c r="M3" s="10">
        <f>SUM(M4:M32)</f>
        <v>111</v>
      </c>
      <c r="N3" s="11">
        <f>M3/C3</f>
        <v>0.15373961218836565</v>
      </c>
      <c r="O3" s="10">
        <f>SUM(M3,K3,I3)</f>
        <v>529</v>
      </c>
      <c r="P3" s="11">
        <f>O3/C3</f>
        <v>0.73268698060941828</v>
      </c>
    </row>
    <row r="4" spans="1:16" ht="15.75" x14ac:dyDescent="0.25">
      <c r="A4" s="57" t="s">
        <v>266</v>
      </c>
      <c r="B4" s="1" t="s">
        <v>267</v>
      </c>
      <c r="C4" s="2">
        <v>32</v>
      </c>
      <c r="D4" s="3"/>
      <c r="E4" s="2">
        <v>3</v>
      </c>
      <c r="F4" s="11">
        <f t="shared" ref="F4:F32" si="0">E4/C4</f>
        <v>9.375E-2</v>
      </c>
      <c r="G4" s="2">
        <v>6</v>
      </c>
      <c r="H4" s="11">
        <f t="shared" ref="H4:H32" si="1">G4/C4</f>
        <v>0.1875</v>
      </c>
      <c r="I4" s="2">
        <v>10</v>
      </c>
      <c r="J4" s="11">
        <f t="shared" ref="J4:J32" si="2">I4/C4</f>
        <v>0.3125</v>
      </c>
      <c r="K4" s="2">
        <v>2</v>
      </c>
      <c r="L4" s="11">
        <f t="shared" ref="L4:L32" si="3">K4/C4</f>
        <v>6.25E-2</v>
      </c>
      <c r="M4" s="2">
        <v>11</v>
      </c>
      <c r="N4" s="11">
        <f t="shared" ref="N4:N32" si="4">M4/C4</f>
        <v>0.34375</v>
      </c>
      <c r="O4" s="10">
        <f t="shared" ref="O4:O32" si="5">SUM(M4,K4,I4)</f>
        <v>23</v>
      </c>
      <c r="P4" s="11">
        <f t="shared" ref="P4:P32" si="6">O4/C4</f>
        <v>0.71875</v>
      </c>
    </row>
    <row r="5" spans="1:16" ht="15.75" x14ac:dyDescent="0.25">
      <c r="A5" s="57" t="s">
        <v>266</v>
      </c>
      <c r="B5" s="1" t="s">
        <v>268</v>
      </c>
      <c r="C5" s="2">
        <v>119</v>
      </c>
      <c r="D5" s="3"/>
      <c r="E5" s="2">
        <v>14</v>
      </c>
      <c r="F5" s="11">
        <f t="shared" si="0"/>
        <v>0.11764705882352941</v>
      </c>
      <c r="G5" s="2">
        <v>27</v>
      </c>
      <c r="H5" s="11">
        <f t="shared" si="1"/>
        <v>0.22689075630252101</v>
      </c>
      <c r="I5" s="2">
        <v>32</v>
      </c>
      <c r="J5" s="11">
        <f t="shared" si="2"/>
        <v>0.26890756302521007</v>
      </c>
      <c r="K5" s="2">
        <v>29</v>
      </c>
      <c r="L5" s="11">
        <f t="shared" si="3"/>
        <v>0.24369747899159663</v>
      </c>
      <c r="M5" s="2">
        <v>17</v>
      </c>
      <c r="N5" s="11">
        <f t="shared" si="4"/>
        <v>0.14285714285714285</v>
      </c>
      <c r="O5" s="10">
        <f t="shared" si="5"/>
        <v>78</v>
      </c>
      <c r="P5" s="11">
        <f t="shared" si="6"/>
        <v>0.65546218487394958</v>
      </c>
    </row>
    <row r="6" spans="1:16" ht="15.75" x14ac:dyDescent="0.25">
      <c r="A6" s="57" t="s">
        <v>269</v>
      </c>
      <c r="B6" s="1" t="s">
        <v>270</v>
      </c>
      <c r="C6" s="2">
        <v>3</v>
      </c>
      <c r="D6" s="3"/>
      <c r="E6" s="2">
        <v>0</v>
      </c>
      <c r="F6" s="11">
        <f t="shared" si="0"/>
        <v>0</v>
      </c>
      <c r="G6" s="2">
        <v>0</v>
      </c>
      <c r="H6" s="11">
        <f t="shared" si="1"/>
        <v>0</v>
      </c>
      <c r="I6" s="2">
        <v>1</v>
      </c>
      <c r="J6" s="11">
        <f t="shared" si="2"/>
        <v>0.33333333333333331</v>
      </c>
      <c r="K6" s="2">
        <v>2</v>
      </c>
      <c r="L6" s="11">
        <f t="shared" si="3"/>
        <v>0.66666666666666663</v>
      </c>
      <c r="M6" s="2">
        <v>0</v>
      </c>
      <c r="N6" s="11">
        <f t="shared" si="4"/>
        <v>0</v>
      </c>
      <c r="O6" s="10">
        <f t="shared" si="5"/>
        <v>3</v>
      </c>
      <c r="P6" s="11">
        <f t="shared" si="6"/>
        <v>1</v>
      </c>
    </row>
    <row r="7" spans="1:16" ht="15.75" x14ac:dyDescent="0.25">
      <c r="A7" s="57" t="s">
        <v>269</v>
      </c>
      <c r="B7" s="1" t="s">
        <v>271</v>
      </c>
      <c r="C7" s="2">
        <v>52</v>
      </c>
      <c r="D7" s="3"/>
      <c r="E7" s="2">
        <v>10</v>
      </c>
      <c r="F7" s="11">
        <f t="shared" si="0"/>
        <v>0.19230769230769232</v>
      </c>
      <c r="G7" s="2">
        <v>12</v>
      </c>
      <c r="H7" s="11">
        <f t="shared" si="1"/>
        <v>0.23076923076923078</v>
      </c>
      <c r="I7" s="2">
        <v>18</v>
      </c>
      <c r="J7" s="11">
        <f t="shared" si="2"/>
        <v>0.34615384615384615</v>
      </c>
      <c r="K7" s="2">
        <v>10</v>
      </c>
      <c r="L7" s="11">
        <f t="shared" si="3"/>
        <v>0.19230769230769232</v>
      </c>
      <c r="M7" s="2">
        <v>2</v>
      </c>
      <c r="N7" s="11">
        <f t="shared" si="4"/>
        <v>3.8461538461538464E-2</v>
      </c>
      <c r="O7" s="10">
        <f t="shared" si="5"/>
        <v>30</v>
      </c>
      <c r="P7" s="11">
        <f t="shared" si="6"/>
        <v>0.57692307692307687</v>
      </c>
    </row>
    <row r="8" spans="1:16" ht="15.75" x14ac:dyDescent="0.25">
      <c r="A8" s="57" t="s">
        <v>269</v>
      </c>
      <c r="B8" s="1" t="s">
        <v>272</v>
      </c>
      <c r="C8" s="2">
        <v>50</v>
      </c>
      <c r="D8" s="3"/>
      <c r="E8" s="2">
        <v>0</v>
      </c>
      <c r="F8" s="11">
        <f t="shared" si="0"/>
        <v>0</v>
      </c>
      <c r="G8" s="2">
        <v>5</v>
      </c>
      <c r="H8" s="11">
        <f t="shared" si="1"/>
        <v>0.1</v>
      </c>
      <c r="I8" s="2">
        <v>6</v>
      </c>
      <c r="J8" s="11">
        <f t="shared" si="2"/>
        <v>0.12</v>
      </c>
      <c r="K8" s="2">
        <v>8</v>
      </c>
      <c r="L8" s="11">
        <f t="shared" si="3"/>
        <v>0.16</v>
      </c>
      <c r="M8" s="2">
        <v>31</v>
      </c>
      <c r="N8" s="11">
        <f t="shared" si="4"/>
        <v>0.62</v>
      </c>
      <c r="O8" s="10">
        <f t="shared" si="5"/>
        <v>45</v>
      </c>
      <c r="P8" s="11">
        <f t="shared" si="6"/>
        <v>0.9</v>
      </c>
    </row>
    <row r="9" spans="1:16" ht="15.75" x14ac:dyDescent="0.25">
      <c r="A9" s="12" t="s">
        <v>273</v>
      </c>
      <c r="B9" s="1" t="s">
        <v>274</v>
      </c>
      <c r="C9" s="2">
        <v>19</v>
      </c>
      <c r="D9" s="3"/>
      <c r="E9" s="2">
        <v>0</v>
      </c>
      <c r="F9" s="11">
        <f t="shared" si="0"/>
        <v>0</v>
      </c>
      <c r="G9" s="2">
        <v>2</v>
      </c>
      <c r="H9" s="11">
        <f t="shared" si="1"/>
        <v>0.10526315789473684</v>
      </c>
      <c r="I9" s="2">
        <v>16</v>
      </c>
      <c r="J9" s="11">
        <f t="shared" si="2"/>
        <v>0.84210526315789469</v>
      </c>
      <c r="K9" s="2">
        <v>1</v>
      </c>
      <c r="L9" s="11">
        <f t="shared" si="3"/>
        <v>5.2631578947368418E-2</v>
      </c>
      <c r="M9" s="2">
        <v>0</v>
      </c>
      <c r="N9" s="11">
        <f t="shared" si="4"/>
        <v>0</v>
      </c>
      <c r="O9" s="10">
        <f t="shared" si="5"/>
        <v>17</v>
      </c>
      <c r="P9" s="11">
        <f t="shared" si="6"/>
        <v>0.89473684210526316</v>
      </c>
    </row>
    <row r="10" spans="1:16" ht="15.75" x14ac:dyDescent="0.25">
      <c r="A10" s="12" t="s">
        <v>275</v>
      </c>
      <c r="B10" s="1" t="s">
        <v>276</v>
      </c>
      <c r="C10" s="2">
        <v>11</v>
      </c>
      <c r="D10" s="3"/>
      <c r="E10" s="2">
        <v>0</v>
      </c>
      <c r="F10" s="11">
        <f t="shared" si="0"/>
        <v>0</v>
      </c>
      <c r="G10" s="2">
        <v>0</v>
      </c>
      <c r="H10" s="11">
        <f t="shared" si="1"/>
        <v>0</v>
      </c>
      <c r="I10" s="2">
        <v>1</v>
      </c>
      <c r="J10" s="11">
        <f t="shared" si="2"/>
        <v>9.0909090909090912E-2</v>
      </c>
      <c r="K10" s="2">
        <v>8</v>
      </c>
      <c r="L10" s="11">
        <f t="shared" si="3"/>
        <v>0.72727272727272729</v>
      </c>
      <c r="M10" s="2">
        <v>2</v>
      </c>
      <c r="N10" s="11">
        <f t="shared" si="4"/>
        <v>0.18181818181818182</v>
      </c>
      <c r="O10" s="10">
        <f t="shared" si="5"/>
        <v>11</v>
      </c>
      <c r="P10" s="11">
        <f t="shared" si="6"/>
        <v>1</v>
      </c>
    </row>
    <row r="11" spans="1:16" ht="15.75" x14ac:dyDescent="0.25">
      <c r="A11" s="12" t="s">
        <v>277</v>
      </c>
      <c r="B11" s="1" t="s">
        <v>278</v>
      </c>
      <c r="C11" s="2">
        <v>35</v>
      </c>
      <c r="D11" s="3"/>
      <c r="E11" s="2">
        <v>3</v>
      </c>
      <c r="F11" s="11">
        <f t="shared" si="0"/>
        <v>8.5714285714285715E-2</v>
      </c>
      <c r="G11" s="2">
        <v>2</v>
      </c>
      <c r="H11" s="11">
        <f t="shared" si="1"/>
        <v>5.7142857142857141E-2</v>
      </c>
      <c r="I11" s="2">
        <v>8</v>
      </c>
      <c r="J11" s="11">
        <f t="shared" si="2"/>
        <v>0.22857142857142856</v>
      </c>
      <c r="K11" s="2">
        <v>14</v>
      </c>
      <c r="L11" s="11">
        <f t="shared" si="3"/>
        <v>0.4</v>
      </c>
      <c r="M11" s="2">
        <v>8</v>
      </c>
      <c r="N11" s="11">
        <f t="shared" si="4"/>
        <v>0.22857142857142856</v>
      </c>
      <c r="O11" s="10">
        <f t="shared" si="5"/>
        <v>30</v>
      </c>
      <c r="P11" s="11">
        <f t="shared" si="6"/>
        <v>0.8571428571428571</v>
      </c>
    </row>
    <row r="12" spans="1:16" ht="15.75" x14ac:dyDescent="0.25">
      <c r="A12" s="12" t="s">
        <v>279</v>
      </c>
      <c r="B12" s="1" t="s">
        <v>280</v>
      </c>
      <c r="C12" s="2">
        <v>11</v>
      </c>
      <c r="D12" s="3"/>
      <c r="E12" s="2">
        <v>2</v>
      </c>
      <c r="F12" s="11">
        <f t="shared" si="0"/>
        <v>0.18181818181818182</v>
      </c>
      <c r="G12" s="2">
        <v>2</v>
      </c>
      <c r="H12" s="11">
        <f t="shared" si="1"/>
        <v>0.18181818181818182</v>
      </c>
      <c r="I12" s="2">
        <v>3</v>
      </c>
      <c r="J12" s="11">
        <f t="shared" si="2"/>
        <v>0.27272727272727271</v>
      </c>
      <c r="K12" s="2">
        <v>2</v>
      </c>
      <c r="L12" s="11">
        <f t="shared" si="3"/>
        <v>0.18181818181818182</v>
      </c>
      <c r="M12" s="2">
        <v>2</v>
      </c>
      <c r="N12" s="11">
        <f t="shared" si="4"/>
        <v>0.18181818181818182</v>
      </c>
      <c r="O12" s="10">
        <f t="shared" si="5"/>
        <v>7</v>
      </c>
      <c r="P12" s="11">
        <f t="shared" si="6"/>
        <v>0.63636363636363635</v>
      </c>
    </row>
    <row r="13" spans="1:16" ht="15.75" x14ac:dyDescent="0.25">
      <c r="A13" s="12" t="s">
        <v>281</v>
      </c>
      <c r="B13" s="1" t="s">
        <v>282</v>
      </c>
      <c r="C13" s="2">
        <v>21</v>
      </c>
      <c r="D13" s="3"/>
      <c r="E13" s="2">
        <v>5</v>
      </c>
      <c r="F13" s="11">
        <f t="shared" si="0"/>
        <v>0.23809523809523808</v>
      </c>
      <c r="G13" s="2">
        <v>1</v>
      </c>
      <c r="H13" s="11">
        <f t="shared" si="1"/>
        <v>4.7619047619047616E-2</v>
      </c>
      <c r="I13" s="2">
        <v>6</v>
      </c>
      <c r="J13" s="11">
        <f t="shared" si="2"/>
        <v>0.2857142857142857</v>
      </c>
      <c r="K13" s="2">
        <v>8</v>
      </c>
      <c r="L13" s="11">
        <f t="shared" si="3"/>
        <v>0.38095238095238093</v>
      </c>
      <c r="M13" s="2">
        <v>1</v>
      </c>
      <c r="N13" s="11">
        <f t="shared" si="4"/>
        <v>4.7619047619047616E-2</v>
      </c>
      <c r="O13" s="10">
        <f t="shared" si="5"/>
        <v>15</v>
      </c>
      <c r="P13" s="11">
        <f t="shared" si="6"/>
        <v>0.7142857142857143</v>
      </c>
    </row>
    <row r="14" spans="1:16" ht="15.75" x14ac:dyDescent="0.25">
      <c r="A14" s="12" t="s">
        <v>283</v>
      </c>
      <c r="B14" s="1"/>
      <c r="C14" s="2">
        <v>5</v>
      </c>
      <c r="D14" s="3"/>
      <c r="E14" s="2">
        <v>0</v>
      </c>
      <c r="F14" s="11">
        <f t="shared" si="0"/>
        <v>0</v>
      </c>
      <c r="G14" s="2">
        <v>1</v>
      </c>
      <c r="H14" s="11">
        <f t="shared" si="1"/>
        <v>0.2</v>
      </c>
      <c r="I14" s="2">
        <v>3</v>
      </c>
      <c r="J14" s="11">
        <f t="shared" si="2"/>
        <v>0.6</v>
      </c>
      <c r="K14" s="2">
        <v>1</v>
      </c>
      <c r="L14" s="11">
        <f t="shared" si="3"/>
        <v>0.2</v>
      </c>
      <c r="M14" s="2">
        <v>0</v>
      </c>
      <c r="N14" s="11">
        <f t="shared" si="4"/>
        <v>0</v>
      </c>
      <c r="O14" s="10">
        <f t="shared" si="5"/>
        <v>4</v>
      </c>
      <c r="P14" s="11">
        <f t="shared" si="6"/>
        <v>0.8</v>
      </c>
    </row>
    <row r="15" spans="1:16" ht="15.75" x14ac:dyDescent="0.25">
      <c r="A15" s="12" t="s">
        <v>284</v>
      </c>
      <c r="B15" s="1" t="s">
        <v>285</v>
      </c>
      <c r="C15" s="2">
        <v>22</v>
      </c>
      <c r="D15" s="3"/>
      <c r="E15" s="2">
        <v>1</v>
      </c>
      <c r="F15" s="11">
        <f t="shared" si="0"/>
        <v>4.5454545454545456E-2</v>
      </c>
      <c r="G15" s="2">
        <v>3</v>
      </c>
      <c r="H15" s="11">
        <f t="shared" si="1"/>
        <v>0.13636363636363635</v>
      </c>
      <c r="I15" s="2">
        <v>6</v>
      </c>
      <c r="J15" s="11">
        <f t="shared" si="2"/>
        <v>0.27272727272727271</v>
      </c>
      <c r="K15" s="2">
        <v>11</v>
      </c>
      <c r="L15" s="11">
        <f t="shared" si="3"/>
        <v>0.5</v>
      </c>
      <c r="M15" s="2">
        <v>1</v>
      </c>
      <c r="N15" s="11">
        <f t="shared" si="4"/>
        <v>4.5454545454545456E-2</v>
      </c>
      <c r="O15" s="10">
        <f t="shared" si="5"/>
        <v>18</v>
      </c>
      <c r="P15" s="11">
        <f t="shared" si="6"/>
        <v>0.81818181818181823</v>
      </c>
    </row>
    <row r="16" spans="1:16" ht="15.75" x14ac:dyDescent="0.25">
      <c r="A16" s="12" t="s">
        <v>286</v>
      </c>
      <c r="B16" s="1" t="s">
        <v>287</v>
      </c>
      <c r="C16" s="2">
        <v>12</v>
      </c>
      <c r="D16" s="3"/>
      <c r="E16" s="2">
        <v>0</v>
      </c>
      <c r="F16" s="11">
        <f t="shared" si="0"/>
        <v>0</v>
      </c>
      <c r="G16" s="2">
        <v>1</v>
      </c>
      <c r="H16" s="11">
        <f t="shared" si="1"/>
        <v>8.3333333333333329E-2</v>
      </c>
      <c r="I16" s="2">
        <v>6</v>
      </c>
      <c r="J16" s="11">
        <f t="shared" si="2"/>
        <v>0.5</v>
      </c>
      <c r="K16" s="2">
        <v>5</v>
      </c>
      <c r="L16" s="11">
        <f t="shared" si="3"/>
        <v>0.41666666666666669</v>
      </c>
      <c r="M16" s="2">
        <v>0</v>
      </c>
      <c r="N16" s="11">
        <f t="shared" si="4"/>
        <v>0</v>
      </c>
      <c r="O16" s="10">
        <f t="shared" si="5"/>
        <v>11</v>
      </c>
      <c r="P16" s="11">
        <f t="shared" si="6"/>
        <v>0.91666666666666663</v>
      </c>
    </row>
    <row r="17" spans="1:16" ht="15.75" x14ac:dyDescent="0.25">
      <c r="A17" s="12" t="s">
        <v>288</v>
      </c>
      <c r="B17" s="1" t="s">
        <v>289</v>
      </c>
      <c r="C17" s="2">
        <v>12</v>
      </c>
      <c r="D17" s="3"/>
      <c r="E17" s="2">
        <v>0</v>
      </c>
      <c r="F17" s="11">
        <f t="shared" si="0"/>
        <v>0</v>
      </c>
      <c r="G17" s="2">
        <v>0</v>
      </c>
      <c r="H17" s="11">
        <f t="shared" si="1"/>
        <v>0</v>
      </c>
      <c r="I17" s="2">
        <v>5</v>
      </c>
      <c r="J17" s="11">
        <f t="shared" si="2"/>
        <v>0.41666666666666669</v>
      </c>
      <c r="K17" s="2">
        <v>6</v>
      </c>
      <c r="L17" s="11">
        <f t="shared" si="3"/>
        <v>0.5</v>
      </c>
      <c r="M17" s="2">
        <v>1</v>
      </c>
      <c r="N17" s="11">
        <f t="shared" si="4"/>
        <v>8.3333333333333329E-2</v>
      </c>
      <c r="O17" s="10">
        <f t="shared" si="5"/>
        <v>12</v>
      </c>
      <c r="P17" s="11">
        <f t="shared" si="6"/>
        <v>1</v>
      </c>
    </row>
    <row r="18" spans="1:16" ht="15.75" x14ac:dyDescent="0.25">
      <c r="A18" s="12" t="s">
        <v>290</v>
      </c>
      <c r="B18" s="1" t="s">
        <v>291</v>
      </c>
      <c r="C18" s="2">
        <v>27</v>
      </c>
      <c r="D18" s="3"/>
      <c r="E18" s="2">
        <v>1</v>
      </c>
      <c r="F18" s="11">
        <f t="shared" si="0"/>
        <v>3.7037037037037035E-2</v>
      </c>
      <c r="G18" s="2">
        <v>1</v>
      </c>
      <c r="H18" s="11">
        <f t="shared" si="1"/>
        <v>3.7037037037037035E-2</v>
      </c>
      <c r="I18" s="2">
        <v>8</v>
      </c>
      <c r="J18" s="11">
        <f t="shared" si="2"/>
        <v>0.29629629629629628</v>
      </c>
      <c r="K18" s="2">
        <v>16</v>
      </c>
      <c r="L18" s="11">
        <f t="shared" si="3"/>
        <v>0.59259259259259256</v>
      </c>
      <c r="M18" s="2">
        <v>1</v>
      </c>
      <c r="N18" s="11">
        <f t="shared" si="4"/>
        <v>3.7037037037037035E-2</v>
      </c>
      <c r="O18" s="10">
        <f t="shared" si="5"/>
        <v>25</v>
      </c>
      <c r="P18" s="11">
        <f t="shared" si="6"/>
        <v>0.92592592592592593</v>
      </c>
    </row>
    <row r="19" spans="1:16" ht="15.75" x14ac:dyDescent="0.25">
      <c r="A19" s="12" t="s">
        <v>292</v>
      </c>
      <c r="B19" s="1" t="s">
        <v>293</v>
      </c>
      <c r="C19" s="2">
        <v>15</v>
      </c>
      <c r="D19" s="3"/>
      <c r="E19" s="2">
        <v>2</v>
      </c>
      <c r="F19" s="11">
        <f t="shared" si="0"/>
        <v>0.13333333333333333</v>
      </c>
      <c r="G19" s="2">
        <v>3</v>
      </c>
      <c r="H19" s="11">
        <f t="shared" si="1"/>
        <v>0.2</v>
      </c>
      <c r="I19" s="2">
        <v>9</v>
      </c>
      <c r="J19" s="11">
        <f t="shared" si="2"/>
        <v>0.6</v>
      </c>
      <c r="K19" s="2">
        <v>1</v>
      </c>
      <c r="L19" s="11">
        <f t="shared" si="3"/>
        <v>6.6666666666666666E-2</v>
      </c>
      <c r="M19" s="2">
        <v>0</v>
      </c>
      <c r="N19" s="11">
        <f t="shared" si="4"/>
        <v>0</v>
      </c>
      <c r="O19" s="10">
        <f t="shared" si="5"/>
        <v>10</v>
      </c>
      <c r="P19" s="11">
        <f t="shared" si="6"/>
        <v>0.66666666666666663</v>
      </c>
    </row>
    <row r="20" spans="1:16" ht="15.75" x14ac:dyDescent="0.25">
      <c r="A20" s="12" t="s">
        <v>294</v>
      </c>
      <c r="B20" s="1" t="s">
        <v>295</v>
      </c>
      <c r="C20" s="2">
        <v>16</v>
      </c>
      <c r="D20" s="3"/>
      <c r="E20" s="2">
        <v>2</v>
      </c>
      <c r="F20" s="11">
        <f t="shared" si="0"/>
        <v>0.125</v>
      </c>
      <c r="G20" s="2">
        <v>8</v>
      </c>
      <c r="H20" s="11">
        <f t="shared" si="1"/>
        <v>0.5</v>
      </c>
      <c r="I20" s="2">
        <v>6</v>
      </c>
      <c r="J20" s="11">
        <f t="shared" si="2"/>
        <v>0.375</v>
      </c>
      <c r="K20" s="2">
        <v>0</v>
      </c>
      <c r="L20" s="11">
        <f t="shared" si="3"/>
        <v>0</v>
      </c>
      <c r="M20" s="2">
        <v>0</v>
      </c>
      <c r="N20" s="11">
        <f t="shared" si="4"/>
        <v>0</v>
      </c>
      <c r="O20" s="10">
        <f t="shared" si="5"/>
        <v>6</v>
      </c>
      <c r="P20" s="11">
        <f t="shared" si="6"/>
        <v>0.375</v>
      </c>
    </row>
    <row r="21" spans="1:16" ht="15.75" x14ac:dyDescent="0.25">
      <c r="A21" s="12" t="s">
        <v>296</v>
      </c>
      <c r="B21" s="1" t="s">
        <v>297</v>
      </c>
      <c r="C21" s="2">
        <v>6</v>
      </c>
      <c r="D21" s="3"/>
      <c r="E21" s="2">
        <v>0</v>
      </c>
      <c r="F21" s="11">
        <f t="shared" si="0"/>
        <v>0</v>
      </c>
      <c r="G21" s="2">
        <v>4</v>
      </c>
      <c r="H21" s="11">
        <f t="shared" si="1"/>
        <v>0.66666666666666663</v>
      </c>
      <c r="I21" s="2">
        <v>0</v>
      </c>
      <c r="J21" s="11">
        <f t="shared" si="2"/>
        <v>0</v>
      </c>
      <c r="K21" s="2">
        <v>2</v>
      </c>
      <c r="L21" s="11">
        <f t="shared" si="3"/>
        <v>0.33333333333333331</v>
      </c>
      <c r="M21" s="2">
        <v>0</v>
      </c>
      <c r="N21" s="11">
        <f t="shared" si="4"/>
        <v>0</v>
      </c>
      <c r="O21" s="10">
        <f t="shared" si="5"/>
        <v>2</v>
      </c>
      <c r="P21" s="11">
        <f t="shared" si="6"/>
        <v>0.33333333333333331</v>
      </c>
    </row>
    <row r="22" spans="1:16" ht="15.75" x14ac:dyDescent="0.25">
      <c r="A22" s="12" t="s">
        <v>298</v>
      </c>
      <c r="B22" s="1" t="s">
        <v>299</v>
      </c>
      <c r="C22" s="2">
        <v>26</v>
      </c>
      <c r="D22" s="3"/>
      <c r="E22" s="2">
        <v>0</v>
      </c>
      <c r="F22" s="11">
        <f t="shared" si="0"/>
        <v>0</v>
      </c>
      <c r="G22" s="2">
        <v>3</v>
      </c>
      <c r="H22" s="11">
        <f t="shared" si="1"/>
        <v>0.11538461538461539</v>
      </c>
      <c r="I22" s="2">
        <v>15</v>
      </c>
      <c r="J22" s="11">
        <f t="shared" si="2"/>
        <v>0.57692307692307687</v>
      </c>
      <c r="K22" s="2">
        <v>6</v>
      </c>
      <c r="L22" s="11">
        <f t="shared" si="3"/>
        <v>0.23076923076923078</v>
      </c>
      <c r="M22" s="2">
        <v>2</v>
      </c>
      <c r="N22" s="11">
        <f t="shared" si="4"/>
        <v>7.6923076923076927E-2</v>
      </c>
      <c r="O22" s="10">
        <f t="shared" si="5"/>
        <v>23</v>
      </c>
      <c r="P22" s="11">
        <f t="shared" si="6"/>
        <v>0.88461538461538458</v>
      </c>
    </row>
    <row r="23" spans="1:16" ht="15.75" x14ac:dyDescent="0.25">
      <c r="A23" s="12" t="s">
        <v>300</v>
      </c>
      <c r="B23" s="1" t="s">
        <v>301</v>
      </c>
      <c r="C23" s="2">
        <v>11</v>
      </c>
      <c r="D23" s="3"/>
      <c r="E23" s="2">
        <v>0</v>
      </c>
      <c r="F23" s="11">
        <f t="shared" si="0"/>
        <v>0</v>
      </c>
      <c r="G23" s="2">
        <v>1</v>
      </c>
      <c r="H23" s="11">
        <f t="shared" si="1"/>
        <v>9.0909090909090912E-2</v>
      </c>
      <c r="I23" s="2">
        <v>7</v>
      </c>
      <c r="J23" s="11">
        <f t="shared" si="2"/>
        <v>0.63636363636363635</v>
      </c>
      <c r="K23" s="2">
        <v>3</v>
      </c>
      <c r="L23" s="11">
        <f t="shared" si="3"/>
        <v>0.27272727272727271</v>
      </c>
      <c r="M23" s="2" t="s">
        <v>0</v>
      </c>
      <c r="N23" s="11" t="e">
        <f t="shared" si="4"/>
        <v>#VALUE!</v>
      </c>
      <c r="O23" s="10">
        <f t="shared" si="5"/>
        <v>10</v>
      </c>
      <c r="P23" s="11">
        <f t="shared" si="6"/>
        <v>0.90909090909090906</v>
      </c>
    </row>
    <row r="24" spans="1:16" ht="15.75" x14ac:dyDescent="0.25">
      <c r="A24" s="12" t="s">
        <v>302</v>
      </c>
      <c r="B24" s="1" t="s">
        <v>303</v>
      </c>
      <c r="C24" s="2">
        <v>12</v>
      </c>
      <c r="D24" s="3"/>
      <c r="E24" s="2">
        <v>0</v>
      </c>
      <c r="F24" s="11">
        <f t="shared" si="0"/>
        <v>0</v>
      </c>
      <c r="G24" s="2">
        <v>1</v>
      </c>
      <c r="H24" s="11">
        <f t="shared" si="1"/>
        <v>8.3333333333333329E-2</v>
      </c>
      <c r="I24" s="2">
        <v>3</v>
      </c>
      <c r="J24" s="11">
        <f t="shared" si="2"/>
        <v>0.25</v>
      </c>
      <c r="K24" s="2">
        <v>8</v>
      </c>
      <c r="L24" s="11">
        <f t="shared" si="3"/>
        <v>0.66666666666666663</v>
      </c>
      <c r="M24" s="2">
        <v>0</v>
      </c>
      <c r="N24" s="11">
        <f t="shared" si="4"/>
        <v>0</v>
      </c>
      <c r="O24" s="10">
        <f t="shared" si="5"/>
        <v>11</v>
      </c>
      <c r="P24" s="11">
        <f t="shared" si="6"/>
        <v>0.91666666666666663</v>
      </c>
    </row>
    <row r="25" spans="1:16" ht="15.75" x14ac:dyDescent="0.25">
      <c r="A25" s="12" t="s">
        <v>304</v>
      </c>
      <c r="B25" s="1" t="s">
        <v>305</v>
      </c>
      <c r="C25" s="2">
        <v>11</v>
      </c>
      <c r="D25" s="3"/>
      <c r="E25" s="2">
        <v>0</v>
      </c>
      <c r="F25" s="11">
        <f t="shared" si="0"/>
        <v>0</v>
      </c>
      <c r="G25" s="2">
        <v>2</v>
      </c>
      <c r="H25" s="11">
        <f t="shared" si="1"/>
        <v>0.18181818181818182</v>
      </c>
      <c r="I25" s="2">
        <v>1</v>
      </c>
      <c r="J25" s="11">
        <f t="shared" si="2"/>
        <v>9.0909090909090912E-2</v>
      </c>
      <c r="K25" s="2">
        <v>3</v>
      </c>
      <c r="L25" s="11">
        <f t="shared" si="3"/>
        <v>0.27272727272727271</v>
      </c>
      <c r="M25" s="2">
        <v>5</v>
      </c>
      <c r="N25" s="11">
        <f t="shared" si="4"/>
        <v>0.45454545454545453</v>
      </c>
      <c r="O25" s="10">
        <f t="shared" si="5"/>
        <v>9</v>
      </c>
      <c r="P25" s="11">
        <f t="shared" si="6"/>
        <v>0.81818181818181823</v>
      </c>
    </row>
    <row r="26" spans="1:16" ht="15.75" x14ac:dyDescent="0.25">
      <c r="A26" s="57" t="s">
        <v>306</v>
      </c>
      <c r="B26" s="1" t="s">
        <v>307</v>
      </c>
      <c r="C26" s="2">
        <v>63</v>
      </c>
      <c r="D26" s="3"/>
      <c r="E26" s="2">
        <v>8</v>
      </c>
      <c r="F26" s="11">
        <f t="shared" si="0"/>
        <v>0.12698412698412698</v>
      </c>
      <c r="G26" s="2">
        <v>13</v>
      </c>
      <c r="H26" s="11">
        <f t="shared" si="1"/>
        <v>0.20634920634920634</v>
      </c>
      <c r="I26" s="2">
        <v>22</v>
      </c>
      <c r="J26" s="11">
        <f t="shared" si="2"/>
        <v>0.34920634920634919</v>
      </c>
      <c r="K26" s="2">
        <v>14</v>
      </c>
      <c r="L26" s="11">
        <f t="shared" si="3"/>
        <v>0.22222222222222221</v>
      </c>
      <c r="M26" s="2">
        <v>6</v>
      </c>
      <c r="N26" s="11">
        <f t="shared" si="4"/>
        <v>9.5238095238095233E-2</v>
      </c>
      <c r="O26" s="10">
        <f t="shared" si="5"/>
        <v>42</v>
      </c>
      <c r="P26" s="11">
        <f t="shared" si="6"/>
        <v>0.66666666666666663</v>
      </c>
    </row>
    <row r="27" spans="1:16" ht="15.75" x14ac:dyDescent="0.25">
      <c r="A27" s="57" t="s">
        <v>306</v>
      </c>
      <c r="B27" s="1" t="s">
        <v>308</v>
      </c>
      <c r="C27" s="2">
        <v>34</v>
      </c>
      <c r="D27" s="3"/>
      <c r="E27" s="2">
        <v>13</v>
      </c>
      <c r="F27" s="11">
        <f t="shared" si="0"/>
        <v>0.38235294117647056</v>
      </c>
      <c r="G27" s="2">
        <v>8</v>
      </c>
      <c r="H27" s="11">
        <f t="shared" si="1"/>
        <v>0.23529411764705882</v>
      </c>
      <c r="I27" s="2">
        <v>5</v>
      </c>
      <c r="J27" s="11">
        <f t="shared" si="2"/>
        <v>0.14705882352941177</v>
      </c>
      <c r="K27" s="2">
        <v>4</v>
      </c>
      <c r="L27" s="11">
        <f t="shared" si="3"/>
        <v>0.11764705882352941</v>
      </c>
      <c r="M27" s="2">
        <v>4</v>
      </c>
      <c r="N27" s="11">
        <f t="shared" si="4"/>
        <v>0.11764705882352941</v>
      </c>
      <c r="O27" s="10">
        <f t="shared" si="5"/>
        <v>13</v>
      </c>
      <c r="P27" s="11">
        <f t="shared" si="6"/>
        <v>0.38235294117647056</v>
      </c>
    </row>
    <row r="28" spans="1:16" ht="15.75" x14ac:dyDescent="0.25">
      <c r="A28" s="12" t="s">
        <v>309</v>
      </c>
      <c r="B28" s="1" t="s">
        <v>310</v>
      </c>
      <c r="C28" s="2">
        <v>29</v>
      </c>
      <c r="D28" s="3"/>
      <c r="E28" s="2">
        <v>1</v>
      </c>
      <c r="F28" s="11">
        <f t="shared" si="0"/>
        <v>3.4482758620689655E-2</v>
      </c>
      <c r="G28" s="2">
        <v>9</v>
      </c>
      <c r="H28" s="11">
        <f t="shared" si="1"/>
        <v>0.31034482758620691</v>
      </c>
      <c r="I28" s="2">
        <v>7</v>
      </c>
      <c r="J28" s="11">
        <f t="shared" si="2"/>
        <v>0.2413793103448276</v>
      </c>
      <c r="K28" s="2">
        <v>10</v>
      </c>
      <c r="L28" s="11">
        <f t="shared" si="3"/>
        <v>0.34482758620689657</v>
      </c>
      <c r="M28" s="2">
        <v>2</v>
      </c>
      <c r="N28" s="11">
        <f t="shared" si="4"/>
        <v>6.8965517241379309E-2</v>
      </c>
      <c r="O28" s="10">
        <f t="shared" si="5"/>
        <v>19</v>
      </c>
      <c r="P28" s="11">
        <f t="shared" si="6"/>
        <v>0.65517241379310343</v>
      </c>
    </row>
    <row r="29" spans="1:16" ht="15.75" x14ac:dyDescent="0.25">
      <c r="A29" s="12" t="s">
        <v>311</v>
      </c>
      <c r="B29" s="1" t="s">
        <v>312</v>
      </c>
      <c r="C29" s="2">
        <v>8</v>
      </c>
      <c r="D29" s="3"/>
      <c r="E29" s="2">
        <v>3</v>
      </c>
      <c r="F29" s="11">
        <f t="shared" si="0"/>
        <v>0.375</v>
      </c>
      <c r="G29" s="2">
        <v>2</v>
      </c>
      <c r="H29" s="11">
        <f t="shared" si="1"/>
        <v>0.25</v>
      </c>
      <c r="I29" s="2">
        <v>0</v>
      </c>
      <c r="J29" s="11">
        <f t="shared" si="2"/>
        <v>0</v>
      </c>
      <c r="K29" s="2">
        <v>0</v>
      </c>
      <c r="L29" s="11">
        <f t="shared" si="3"/>
        <v>0</v>
      </c>
      <c r="M29" s="2">
        <v>3</v>
      </c>
      <c r="N29" s="11">
        <f t="shared" si="4"/>
        <v>0.375</v>
      </c>
      <c r="O29" s="10">
        <f t="shared" si="5"/>
        <v>3</v>
      </c>
      <c r="P29" s="11">
        <f t="shared" si="6"/>
        <v>0.375</v>
      </c>
    </row>
    <row r="30" spans="1:16" ht="15.75" x14ac:dyDescent="0.25">
      <c r="A30" s="12" t="s">
        <v>313</v>
      </c>
      <c r="B30" s="1" t="s">
        <v>314</v>
      </c>
      <c r="C30" s="2">
        <v>19</v>
      </c>
      <c r="D30" s="3"/>
      <c r="E30" s="2">
        <v>2</v>
      </c>
      <c r="F30" s="11">
        <f t="shared" si="0"/>
        <v>0.10526315789473684</v>
      </c>
      <c r="G30" s="2">
        <v>1</v>
      </c>
      <c r="H30" s="11">
        <f t="shared" si="1"/>
        <v>5.2631578947368418E-2</v>
      </c>
      <c r="I30" s="2">
        <v>8</v>
      </c>
      <c r="J30" s="11">
        <f t="shared" si="2"/>
        <v>0.42105263157894735</v>
      </c>
      <c r="K30" s="2">
        <v>5</v>
      </c>
      <c r="L30" s="11">
        <f t="shared" si="3"/>
        <v>0.26315789473684209</v>
      </c>
      <c r="M30" s="2">
        <v>3</v>
      </c>
      <c r="N30" s="11">
        <f t="shared" si="4"/>
        <v>0.15789473684210525</v>
      </c>
      <c r="O30" s="10">
        <f t="shared" si="5"/>
        <v>16</v>
      </c>
      <c r="P30" s="11">
        <f t="shared" si="6"/>
        <v>0.84210526315789469</v>
      </c>
    </row>
    <row r="31" spans="1:16" ht="15.75" x14ac:dyDescent="0.25">
      <c r="A31" s="12" t="s">
        <v>315</v>
      </c>
      <c r="B31" s="1" t="s">
        <v>316</v>
      </c>
      <c r="C31" s="2">
        <v>19</v>
      </c>
      <c r="D31" s="3"/>
      <c r="E31" s="2">
        <v>0</v>
      </c>
      <c r="F31" s="11">
        <f t="shared" si="0"/>
        <v>0</v>
      </c>
      <c r="G31" s="2">
        <v>2</v>
      </c>
      <c r="H31" s="11">
        <f t="shared" si="1"/>
        <v>0.10526315789473684</v>
      </c>
      <c r="I31" s="2">
        <v>7</v>
      </c>
      <c r="J31" s="11">
        <f t="shared" si="2"/>
        <v>0.36842105263157893</v>
      </c>
      <c r="K31" s="2">
        <v>4</v>
      </c>
      <c r="L31" s="11">
        <f t="shared" si="3"/>
        <v>0.21052631578947367</v>
      </c>
      <c r="M31" s="2">
        <v>6</v>
      </c>
      <c r="N31" s="11">
        <f t="shared" si="4"/>
        <v>0.31578947368421051</v>
      </c>
      <c r="O31" s="10">
        <f t="shared" si="5"/>
        <v>17</v>
      </c>
      <c r="P31" s="11">
        <f t="shared" si="6"/>
        <v>0.89473684210526316</v>
      </c>
    </row>
    <row r="32" spans="1:16" ht="15.75" x14ac:dyDescent="0.25">
      <c r="A32" s="12" t="s">
        <v>317</v>
      </c>
      <c r="B32" s="1" t="s">
        <v>318</v>
      </c>
      <c r="C32" s="2">
        <v>22</v>
      </c>
      <c r="D32" s="3"/>
      <c r="E32" s="2">
        <v>1</v>
      </c>
      <c r="F32" s="11">
        <f t="shared" si="0"/>
        <v>4.5454545454545456E-2</v>
      </c>
      <c r="G32" s="2">
        <v>2</v>
      </c>
      <c r="H32" s="11">
        <f t="shared" si="1"/>
        <v>9.0909090909090912E-2</v>
      </c>
      <c r="I32" s="2">
        <v>6</v>
      </c>
      <c r="J32" s="11">
        <f t="shared" si="2"/>
        <v>0.27272727272727271</v>
      </c>
      <c r="K32" s="2">
        <v>10</v>
      </c>
      <c r="L32" s="11">
        <f t="shared" si="3"/>
        <v>0.45454545454545453</v>
      </c>
      <c r="M32" s="2">
        <v>3</v>
      </c>
      <c r="N32" s="11">
        <f t="shared" si="4"/>
        <v>0.13636363636363635</v>
      </c>
      <c r="O32" s="10">
        <f t="shared" si="5"/>
        <v>19</v>
      </c>
      <c r="P32" s="11">
        <f t="shared" si="6"/>
        <v>0.86363636363636365</v>
      </c>
    </row>
    <row r="33" spans="1:16" x14ac:dyDescent="0.25">
      <c r="A33" s="1"/>
      <c r="B33" s="1"/>
      <c r="C33" s="1"/>
      <c r="D33" s="2"/>
      <c r="E33" s="3"/>
      <c r="F33" s="1"/>
      <c r="G33" s="1"/>
      <c r="H33" s="1"/>
      <c r="I33" s="1"/>
      <c r="J33" s="1"/>
      <c r="K33" s="1"/>
      <c r="L33" s="1"/>
      <c r="M33" s="1"/>
      <c r="N33" s="1"/>
    </row>
    <row r="35" spans="1:16" ht="90" x14ac:dyDescent="0.25">
      <c r="A35" s="58" t="s">
        <v>1</v>
      </c>
      <c r="B35" s="4" t="s">
        <v>604</v>
      </c>
      <c r="C35" s="52" t="s">
        <v>3</v>
      </c>
      <c r="D35" s="55" t="s">
        <v>4</v>
      </c>
      <c r="E35" s="56" t="s">
        <v>5</v>
      </c>
      <c r="F35" s="52" t="s">
        <v>5</v>
      </c>
      <c r="G35" s="52" t="s">
        <v>6</v>
      </c>
      <c r="H35" s="52" t="s">
        <v>6</v>
      </c>
      <c r="I35" s="52" t="s">
        <v>7</v>
      </c>
      <c r="J35" s="52" t="s">
        <v>7</v>
      </c>
      <c r="K35" s="52" t="s">
        <v>8</v>
      </c>
      <c r="L35" s="52" t="s">
        <v>8</v>
      </c>
      <c r="M35" s="52" t="s">
        <v>9</v>
      </c>
      <c r="N35" s="52" t="s">
        <v>9</v>
      </c>
      <c r="O35" s="51" t="s">
        <v>677</v>
      </c>
      <c r="P35" s="51"/>
    </row>
    <row r="36" spans="1:16" ht="135" x14ac:dyDescent="0.25">
      <c r="A36" s="59"/>
      <c r="B36" s="4" t="s">
        <v>10</v>
      </c>
      <c r="C36" s="5" t="s">
        <v>11</v>
      </c>
      <c r="D36" s="6" t="s">
        <v>12</v>
      </c>
      <c r="E36" s="5" t="s">
        <v>11</v>
      </c>
      <c r="F36" s="6" t="s">
        <v>12</v>
      </c>
      <c r="G36" s="5" t="s">
        <v>11</v>
      </c>
      <c r="H36" s="6" t="s">
        <v>12</v>
      </c>
      <c r="I36" s="5" t="s">
        <v>11</v>
      </c>
      <c r="J36" s="6" t="s">
        <v>12</v>
      </c>
      <c r="K36" s="5" t="s">
        <v>11</v>
      </c>
      <c r="L36" s="6" t="s">
        <v>12</v>
      </c>
      <c r="M36" s="5" t="s">
        <v>11</v>
      </c>
      <c r="N36" s="6" t="s">
        <v>12</v>
      </c>
      <c r="O36" s="5" t="s">
        <v>676</v>
      </c>
      <c r="P36" s="6" t="s">
        <v>12</v>
      </c>
    </row>
    <row r="37" spans="1:16" s="9" customFormat="1" ht="15.75" x14ac:dyDescent="0.25">
      <c r="A37" s="57" t="s">
        <v>266</v>
      </c>
      <c r="B37" s="30"/>
      <c r="C37" s="31">
        <f>SUM(C38:C66)</f>
        <v>749</v>
      </c>
      <c r="D37" s="32"/>
      <c r="E37" s="31">
        <f>SUM(E38:E66)</f>
        <v>120</v>
      </c>
      <c r="F37" s="32">
        <f>E37/C37</f>
        <v>0.1602136181575434</v>
      </c>
      <c r="G37" s="31">
        <f>SUM(G38:G66)</f>
        <v>211</v>
      </c>
      <c r="H37" s="32">
        <f>G37/C37</f>
        <v>0.28170894526034712</v>
      </c>
      <c r="I37" s="31">
        <f>SUM(I38:I66)</f>
        <v>128</v>
      </c>
      <c r="J37" s="32">
        <f>I37/C37</f>
        <v>0.17089452603471295</v>
      </c>
      <c r="K37" s="31">
        <f>SUM(K38:K66)</f>
        <v>186</v>
      </c>
      <c r="L37" s="32">
        <f>K37/C37</f>
        <v>0.24833110814419226</v>
      </c>
      <c r="M37" s="31">
        <f>SUM(M38:M66)</f>
        <v>104</v>
      </c>
      <c r="N37" s="32">
        <f>M37/C37</f>
        <v>0.13885180240320427</v>
      </c>
      <c r="O37" s="10">
        <f>SUM(M37,K37,I37)</f>
        <v>418</v>
      </c>
      <c r="P37" s="11">
        <f>O37/C37</f>
        <v>0.55807743658210951</v>
      </c>
    </row>
    <row r="38" spans="1:16" ht="15.75" x14ac:dyDescent="0.25">
      <c r="A38" s="57" t="s">
        <v>266</v>
      </c>
      <c r="B38" s="16" t="s">
        <v>267</v>
      </c>
      <c r="C38" s="2">
        <v>59</v>
      </c>
      <c r="D38" s="3"/>
      <c r="E38" s="2">
        <v>11</v>
      </c>
      <c r="F38" s="32">
        <f t="shared" ref="F38:F66" si="7">E38/C38</f>
        <v>0.1864406779661017</v>
      </c>
      <c r="G38" s="2">
        <v>20</v>
      </c>
      <c r="H38" s="32">
        <f t="shared" ref="H38:H66" si="8">G38/C38</f>
        <v>0.33898305084745761</v>
      </c>
      <c r="I38" s="2">
        <v>4</v>
      </c>
      <c r="J38" s="32">
        <f t="shared" ref="J38:J66" si="9">I38/C38</f>
        <v>6.7796610169491525E-2</v>
      </c>
      <c r="K38" s="2">
        <v>14</v>
      </c>
      <c r="L38" s="32">
        <f t="shared" ref="L38:L66" si="10">K38/C38</f>
        <v>0.23728813559322035</v>
      </c>
      <c r="M38" s="2">
        <v>10</v>
      </c>
      <c r="N38" s="32">
        <f t="shared" ref="N38:N66" si="11">M38/C38</f>
        <v>0.16949152542372881</v>
      </c>
      <c r="O38" s="10">
        <f t="shared" ref="O38:O66" si="12">SUM(M38,K38,I38)</f>
        <v>28</v>
      </c>
      <c r="P38" s="11">
        <f t="shared" ref="P38:P66" si="13">O38/C38</f>
        <v>0.47457627118644069</v>
      </c>
    </row>
    <row r="39" spans="1:16" ht="15.75" x14ac:dyDescent="0.25">
      <c r="A39" s="57" t="s">
        <v>266</v>
      </c>
      <c r="B39" s="16" t="s">
        <v>268</v>
      </c>
      <c r="C39" s="2">
        <v>64</v>
      </c>
      <c r="D39" s="3"/>
      <c r="E39" s="2">
        <v>20</v>
      </c>
      <c r="F39" s="32">
        <f t="shared" si="7"/>
        <v>0.3125</v>
      </c>
      <c r="G39" s="2">
        <v>16</v>
      </c>
      <c r="H39" s="32">
        <f t="shared" si="8"/>
        <v>0.25</v>
      </c>
      <c r="I39" s="2">
        <v>9</v>
      </c>
      <c r="J39" s="32">
        <f t="shared" si="9"/>
        <v>0.140625</v>
      </c>
      <c r="K39" s="2">
        <v>13</v>
      </c>
      <c r="L39" s="32">
        <f t="shared" si="10"/>
        <v>0.203125</v>
      </c>
      <c r="M39" s="2">
        <v>6</v>
      </c>
      <c r="N39" s="32">
        <f t="shared" si="11"/>
        <v>9.375E-2</v>
      </c>
      <c r="O39" s="10">
        <f t="shared" si="12"/>
        <v>28</v>
      </c>
      <c r="P39" s="11">
        <f t="shared" si="13"/>
        <v>0.4375</v>
      </c>
    </row>
    <row r="40" spans="1:16" ht="15.75" x14ac:dyDescent="0.25">
      <c r="A40" s="57" t="s">
        <v>269</v>
      </c>
      <c r="B40" s="16" t="s">
        <v>270</v>
      </c>
      <c r="C40" s="2">
        <v>12</v>
      </c>
      <c r="D40" s="3"/>
      <c r="E40" s="2">
        <v>3</v>
      </c>
      <c r="F40" s="32">
        <f t="shared" si="7"/>
        <v>0.25</v>
      </c>
      <c r="G40" s="2">
        <v>3</v>
      </c>
      <c r="H40" s="32">
        <f t="shared" si="8"/>
        <v>0.25</v>
      </c>
      <c r="I40" s="2">
        <v>2</v>
      </c>
      <c r="J40" s="32">
        <f t="shared" si="9"/>
        <v>0.16666666666666666</v>
      </c>
      <c r="K40" s="2">
        <v>2</v>
      </c>
      <c r="L40" s="32">
        <f t="shared" si="10"/>
        <v>0.16666666666666666</v>
      </c>
      <c r="M40" s="2">
        <v>2</v>
      </c>
      <c r="N40" s="32">
        <f t="shared" si="11"/>
        <v>0.16666666666666666</v>
      </c>
      <c r="O40" s="10">
        <f t="shared" si="12"/>
        <v>6</v>
      </c>
      <c r="P40" s="11">
        <f t="shared" si="13"/>
        <v>0.5</v>
      </c>
    </row>
    <row r="41" spans="1:16" ht="15.75" x14ac:dyDescent="0.25">
      <c r="A41" s="57" t="s">
        <v>269</v>
      </c>
      <c r="B41" s="16" t="s">
        <v>271</v>
      </c>
      <c r="C41" s="2">
        <v>18</v>
      </c>
      <c r="D41" s="3"/>
      <c r="E41" s="2">
        <v>1</v>
      </c>
      <c r="F41" s="32">
        <f t="shared" si="7"/>
        <v>5.5555555555555552E-2</v>
      </c>
      <c r="G41" s="2">
        <v>2</v>
      </c>
      <c r="H41" s="32">
        <f t="shared" si="8"/>
        <v>0.1111111111111111</v>
      </c>
      <c r="I41" s="2">
        <v>0</v>
      </c>
      <c r="J41" s="32">
        <f t="shared" si="9"/>
        <v>0</v>
      </c>
      <c r="K41" s="2">
        <v>14</v>
      </c>
      <c r="L41" s="32">
        <f t="shared" si="10"/>
        <v>0.77777777777777779</v>
      </c>
      <c r="M41" s="2">
        <v>1</v>
      </c>
      <c r="N41" s="32">
        <f t="shared" si="11"/>
        <v>5.5555555555555552E-2</v>
      </c>
      <c r="O41" s="10">
        <f t="shared" si="12"/>
        <v>15</v>
      </c>
      <c r="P41" s="11">
        <f t="shared" si="13"/>
        <v>0.83333333333333337</v>
      </c>
    </row>
    <row r="42" spans="1:16" ht="15.75" x14ac:dyDescent="0.25">
      <c r="A42" s="57" t="s">
        <v>269</v>
      </c>
      <c r="B42" s="16" t="s">
        <v>272</v>
      </c>
      <c r="C42" s="2">
        <v>50</v>
      </c>
      <c r="D42" s="3"/>
      <c r="E42" s="2">
        <v>8</v>
      </c>
      <c r="F42" s="32">
        <f t="shared" si="7"/>
        <v>0.16</v>
      </c>
      <c r="G42" s="2">
        <v>21</v>
      </c>
      <c r="H42" s="32">
        <f t="shared" si="8"/>
        <v>0.42</v>
      </c>
      <c r="I42" s="2">
        <v>15</v>
      </c>
      <c r="J42" s="32">
        <f t="shared" si="9"/>
        <v>0.3</v>
      </c>
      <c r="K42" s="2">
        <v>4</v>
      </c>
      <c r="L42" s="32">
        <f t="shared" si="10"/>
        <v>0.08</v>
      </c>
      <c r="M42" s="2">
        <v>2</v>
      </c>
      <c r="N42" s="32">
        <f t="shared" si="11"/>
        <v>0.04</v>
      </c>
      <c r="O42" s="10">
        <f t="shared" si="12"/>
        <v>21</v>
      </c>
      <c r="P42" s="11">
        <f t="shared" si="13"/>
        <v>0.42</v>
      </c>
    </row>
    <row r="43" spans="1:16" ht="15.75" x14ac:dyDescent="0.25">
      <c r="A43" s="24" t="s">
        <v>273</v>
      </c>
      <c r="B43" s="16" t="s">
        <v>274</v>
      </c>
      <c r="C43" s="2">
        <v>23</v>
      </c>
      <c r="D43" s="3"/>
      <c r="E43" s="2">
        <v>6</v>
      </c>
      <c r="F43" s="32">
        <f t="shared" si="7"/>
        <v>0.2608695652173913</v>
      </c>
      <c r="G43" s="2">
        <v>11</v>
      </c>
      <c r="H43" s="32">
        <f t="shared" si="8"/>
        <v>0.47826086956521741</v>
      </c>
      <c r="I43" s="2">
        <v>3</v>
      </c>
      <c r="J43" s="32">
        <f t="shared" si="9"/>
        <v>0.13043478260869565</v>
      </c>
      <c r="K43" s="2">
        <v>3</v>
      </c>
      <c r="L43" s="32">
        <f t="shared" si="10"/>
        <v>0.13043478260869565</v>
      </c>
      <c r="M43" s="2">
        <v>0</v>
      </c>
      <c r="N43" s="32">
        <f t="shared" si="11"/>
        <v>0</v>
      </c>
      <c r="O43" s="10">
        <f t="shared" si="12"/>
        <v>6</v>
      </c>
      <c r="P43" s="11">
        <f t="shared" si="13"/>
        <v>0.2608695652173913</v>
      </c>
    </row>
    <row r="44" spans="1:16" ht="15.75" x14ac:dyDescent="0.25">
      <c r="A44" s="24" t="s">
        <v>275</v>
      </c>
      <c r="B44" s="16" t="s">
        <v>276</v>
      </c>
      <c r="C44" s="2">
        <v>23</v>
      </c>
      <c r="D44" s="3"/>
      <c r="E44" s="2">
        <v>0</v>
      </c>
      <c r="F44" s="32">
        <f t="shared" si="7"/>
        <v>0</v>
      </c>
      <c r="G44" s="2">
        <v>3</v>
      </c>
      <c r="H44" s="32">
        <f t="shared" si="8"/>
        <v>0.13043478260869565</v>
      </c>
      <c r="I44" s="2">
        <v>5</v>
      </c>
      <c r="J44" s="32">
        <f t="shared" si="9"/>
        <v>0.21739130434782608</v>
      </c>
      <c r="K44" s="2">
        <v>9</v>
      </c>
      <c r="L44" s="32">
        <f t="shared" si="10"/>
        <v>0.39130434782608697</v>
      </c>
      <c r="M44" s="2">
        <v>6</v>
      </c>
      <c r="N44" s="32">
        <f t="shared" si="11"/>
        <v>0.2608695652173913</v>
      </c>
      <c r="O44" s="10">
        <f t="shared" si="12"/>
        <v>20</v>
      </c>
      <c r="P44" s="11">
        <f t="shared" si="13"/>
        <v>0.86956521739130432</v>
      </c>
    </row>
    <row r="45" spans="1:16" ht="15.75" x14ac:dyDescent="0.25">
      <c r="A45" s="24" t="s">
        <v>277</v>
      </c>
      <c r="B45" s="16" t="s">
        <v>278</v>
      </c>
      <c r="C45" s="2">
        <v>44</v>
      </c>
      <c r="D45" s="3"/>
      <c r="E45" s="2">
        <v>7</v>
      </c>
      <c r="F45" s="32">
        <f t="shared" si="7"/>
        <v>0.15909090909090909</v>
      </c>
      <c r="G45" s="2">
        <v>10</v>
      </c>
      <c r="H45" s="32">
        <f t="shared" si="8"/>
        <v>0.22727272727272727</v>
      </c>
      <c r="I45" s="2">
        <v>9</v>
      </c>
      <c r="J45" s="32">
        <f t="shared" si="9"/>
        <v>0.20454545454545456</v>
      </c>
      <c r="K45" s="2">
        <v>14</v>
      </c>
      <c r="L45" s="32">
        <f t="shared" si="10"/>
        <v>0.31818181818181818</v>
      </c>
      <c r="M45" s="2">
        <v>4</v>
      </c>
      <c r="N45" s="32">
        <f t="shared" si="11"/>
        <v>9.0909090909090912E-2</v>
      </c>
      <c r="O45" s="10">
        <f t="shared" si="12"/>
        <v>27</v>
      </c>
      <c r="P45" s="11">
        <f t="shared" si="13"/>
        <v>0.61363636363636365</v>
      </c>
    </row>
    <row r="46" spans="1:16" ht="15.75" x14ac:dyDescent="0.25">
      <c r="A46" s="24" t="s">
        <v>279</v>
      </c>
      <c r="B46" s="16" t="s">
        <v>280</v>
      </c>
      <c r="C46" s="2">
        <v>7</v>
      </c>
      <c r="D46" s="3"/>
      <c r="E46" s="2">
        <v>1</v>
      </c>
      <c r="F46" s="32">
        <f t="shared" si="7"/>
        <v>0.14285714285714285</v>
      </c>
      <c r="G46" s="2">
        <v>1</v>
      </c>
      <c r="H46" s="32">
        <f t="shared" si="8"/>
        <v>0.14285714285714285</v>
      </c>
      <c r="I46" s="2">
        <v>2</v>
      </c>
      <c r="J46" s="32">
        <f t="shared" si="9"/>
        <v>0.2857142857142857</v>
      </c>
      <c r="K46" s="2">
        <v>1</v>
      </c>
      <c r="L46" s="32">
        <f t="shared" si="10"/>
        <v>0.14285714285714285</v>
      </c>
      <c r="M46" s="2">
        <v>2</v>
      </c>
      <c r="N46" s="32">
        <f t="shared" si="11"/>
        <v>0.2857142857142857</v>
      </c>
      <c r="O46" s="10">
        <f t="shared" si="12"/>
        <v>5</v>
      </c>
      <c r="P46" s="11">
        <f t="shared" si="13"/>
        <v>0.7142857142857143</v>
      </c>
    </row>
    <row r="47" spans="1:16" ht="15.75" x14ac:dyDescent="0.25">
      <c r="A47" s="24" t="s">
        <v>281</v>
      </c>
      <c r="B47" s="16" t="s">
        <v>282</v>
      </c>
      <c r="C47" s="2">
        <v>30</v>
      </c>
      <c r="D47" s="3"/>
      <c r="E47" s="2">
        <v>11</v>
      </c>
      <c r="F47" s="32">
        <f t="shared" si="7"/>
        <v>0.36666666666666664</v>
      </c>
      <c r="G47" s="2">
        <v>12</v>
      </c>
      <c r="H47" s="32">
        <f t="shared" si="8"/>
        <v>0.4</v>
      </c>
      <c r="I47" s="2">
        <v>4</v>
      </c>
      <c r="J47" s="32">
        <f t="shared" si="9"/>
        <v>0.13333333333333333</v>
      </c>
      <c r="K47" s="2">
        <v>3</v>
      </c>
      <c r="L47" s="32">
        <f t="shared" si="10"/>
        <v>0.1</v>
      </c>
      <c r="M47" s="2">
        <v>0</v>
      </c>
      <c r="N47" s="32">
        <f t="shared" si="11"/>
        <v>0</v>
      </c>
      <c r="O47" s="10">
        <f t="shared" si="12"/>
        <v>7</v>
      </c>
      <c r="P47" s="11">
        <f t="shared" si="13"/>
        <v>0.23333333333333334</v>
      </c>
    </row>
    <row r="48" spans="1:16" ht="15.75" x14ac:dyDescent="0.25">
      <c r="A48" s="24" t="s">
        <v>283</v>
      </c>
      <c r="B48" s="16" t="s">
        <v>641</v>
      </c>
      <c r="C48" s="2">
        <v>7</v>
      </c>
      <c r="D48" s="3"/>
      <c r="E48" s="2">
        <v>2</v>
      </c>
      <c r="F48" s="32">
        <f t="shared" si="7"/>
        <v>0.2857142857142857</v>
      </c>
      <c r="G48" s="2">
        <v>5</v>
      </c>
      <c r="H48" s="32">
        <f t="shared" si="8"/>
        <v>0.7142857142857143</v>
      </c>
      <c r="I48" s="2" t="s">
        <v>0</v>
      </c>
      <c r="J48" s="32" t="e">
        <f t="shared" si="9"/>
        <v>#VALUE!</v>
      </c>
      <c r="K48" s="2">
        <v>0</v>
      </c>
      <c r="L48" s="32">
        <f t="shared" si="10"/>
        <v>0</v>
      </c>
      <c r="M48" s="2">
        <v>0</v>
      </c>
      <c r="N48" s="32">
        <f t="shared" si="11"/>
        <v>0</v>
      </c>
      <c r="O48" s="10">
        <f t="shared" si="12"/>
        <v>0</v>
      </c>
      <c r="P48" s="11">
        <f t="shared" si="13"/>
        <v>0</v>
      </c>
    </row>
    <row r="49" spans="1:16" ht="15.75" x14ac:dyDescent="0.25">
      <c r="A49" s="24" t="s">
        <v>284</v>
      </c>
      <c r="B49" s="16" t="s">
        <v>285</v>
      </c>
      <c r="C49" s="2">
        <v>18</v>
      </c>
      <c r="D49" s="3"/>
      <c r="E49" s="2">
        <v>1</v>
      </c>
      <c r="F49" s="32">
        <f t="shared" si="7"/>
        <v>5.5555555555555552E-2</v>
      </c>
      <c r="G49" s="2">
        <v>5</v>
      </c>
      <c r="H49" s="32">
        <f t="shared" si="8"/>
        <v>0.27777777777777779</v>
      </c>
      <c r="I49" s="2">
        <v>9</v>
      </c>
      <c r="J49" s="32">
        <f t="shared" si="9"/>
        <v>0.5</v>
      </c>
      <c r="K49" s="2">
        <v>2</v>
      </c>
      <c r="L49" s="32">
        <f t="shared" si="10"/>
        <v>0.1111111111111111</v>
      </c>
      <c r="M49" s="2">
        <v>1</v>
      </c>
      <c r="N49" s="32">
        <f t="shared" si="11"/>
        <v>5.5555555555555552E-2</v>
      </c>
      <c r="O49" s="10">
        <f t="shared" si="12"/>
        <v>12</v>
      </c>
      <c r="P49" s="11">
        <f t="shared" si="13"/>
        <v>0.66666666666666663</v>
      </c>
    </row>
    <row r="50" spans="1:16" ht="15.75" x14ac:dyDescent="0.25">
      <c r="A50" s="24" t="s">
        <v>286</v>
      </c>
      <c r="B50" s="16" t="s">
        <v>287</v>
      </c>
      <c r="C50" s="2">
        <v>10</v>
      </c>
      <c r="D50" s="3"/>
      <c r="E50" s="2">
        <v>0</v>
      </c>
      <c r="F50" s="32">
        <f t="shared" si="7"/>
        <v>0</v>
      </c>
      <c r="G50" s="2">
        <v>0</v>
      </c>
      <c r="H50" s="32">
        <f t="shared" si="8"/>
        <v>0</v>
      </c>
      <c r="I50" s="2">
        <v>2</v>
      </c>
      <c r="J50" s="32">
        <f t="shared" si="9"/>
        <v>0.2</v>
      </c>
      <c r="K50" s="2">
        <v>3</v>
      </c>
      <c r="L50" s="32">
        <f t="shared" si="10"/>
        <v>0.3</v>
      </c>
      <c r="M50" s="2">
        <v>5</v>
      </c>
      <c r="N50" s="32">
        <f t="shared" si="11"/>
        <v>0.5</v>
      </c>
      <c r="O50" s="10">
        <f t="shared" si="12"/>
        <v>10</v>
      </c>
      <c r="P50" s="11">
        <f t="shared" si="13"/>
        <v>1</v>
      </c>
    </row>
    <row r="51" spans="1:16" ht="15.75" x14ac:dyDescent="0.25">
      <c r="A51" s="24" t="s">
        <v>642</v>
      </c>
      <c r="B51" s="16" t="s">
        <v>643</v>
      </c>
      <c r="C51" s="2">
        <v>12</v>
      </c>
      <c r="D51" s="3"/>
      <c r="E51" s="2">
        <v>1</v>
      </c>
      <c r="F51" s="32">
        <f t="shared" si="7"/>
        <v>8.3333333333333329E-2</v>
      </c>
      <c r="G51" s="2">
        <v>0</v>
      </c>
      <c r="H51" s="32">
        <f t="shared" si="8"/>
        <v>0</v>
      </c>
      <c r="I51" s="2">
        <v>0</v>
      </c>
      <c r="J51" s="32">
        <f t="shared" si="9"/>
        <v>0</v>
      </c>
      <c r="K51" s="2">
        <v>6</v>
      </c>
      <c r="L51" s="32">
        <f t="shared" si="10"/>
        <v>0.5</v>
      </c>
      <c r="M51" s="2">
        <v>5</v>
      </c>
      <c r="N51" s="32">
        <f t="shared" si="11"/>
        <v>0.41666666666666669</v>
      </c>
      <c r="O51" s="10">
        <f t="shared" si="12"/>
        <v>11</v>
      </c>
      <c r="P51" s="11">
        <f t="shared" si="13"/>
        <v>0.91666666666666663</v>
      </c>
    </row>
    <row r="52" spans="1:16" ht="15.75" x14ac:dyDescent="0.25">
      <c r="A52" s="24" t="s">
        <v>288</v>
      </c>
      <c r="B52" s="16" t="s">
        <v>289</v>
      </c>
      <c r="C52" s="2">
        <v>12</v>
      </c>
      <c r="D52" s="3"/>
      <c r="E52" s="2">
        <v>0</v>
      </c>
      <c r="F52" s="32">
        <f t="shared" si="7"/>
        <v>0</v>
      </c>
      <c r="G52" s="2">
        <v>0</v>
      </c>
      <c r="H52" s="32">
        <f t="shared" si="8"/>
        <v>0</v>
      </c>
      <c r="I52" s="2">
        <v>3</v>
      </c>
      <c r="J52" s="32">
        <f t="shared" si="9"/>
        <v>0.25</v>
      </c>
      <c r="K52" s="2">
        <v>9</v>
      </c>
      <c r="L52" s="32">
        <f t="shared" si="10"/>
        <v>0.75</v>
      </c>
      <c r="M52" s="2">
        <v>0</v>
      </c>
      <c r="N52" s="32">
        <f t="shared" si="11"/>
        <v>0</v>
      </c>
      <c r="O52" s="10">
        <f t="shared" si="12"/>
        <v>12</v>
      </c>
      <c r="P52" s="11">
        <f t="shared" si="13"/>
        <v>1</v>
      </c>
    </row>
    <row r="53" spans="1:16" ht="15.75" x14ac:dyDescent="0.25">
      <c r="A53" s="24" t="s">
        <v>290</v>
      </c>
      <c r="B53" s="16" t="s">
        <v>291</v>
      </c>
      <c r="C53" s="2">
        <v>32</v>
      </c>
      <c r="D53" s="3"/>
      <c r="E53" s="2">
        <v>0</v>
      </c>
      <c r="F53" s="32">
        <f t="shared" si="7"/>
        <v>0</v>
      </c>
      <c r="G53" s="2">
        <v>0</v>
      </c>
      <c r="H53" s="32">
        <f t="shared" si="8"/>
        <v>0</v>
      </c>
      <c r="I53" s="2">
        <v>13</v>
      </c>
      <c r="J53" s="32">
        <f t="shared" si="9"/>
        <v>0.40625</v>
      </c>
      <c r="K53" s="2">
        <v>19</v>
      </c>
      <c r="L53" s="32">
        <f t="shared" si="10"/>
        <v>0.59375</v>
      </c>
      <c r="M53" s="2">
        <v>0</v>
      </c>
      <c r="N53" s="32">
        <f t="shared" si="11"/>
        <v>0</v>
      </c>
      <c r="O53" s="10">
        <f t="shared" si="12"/>
        <v>32</v>
      </c>
      <c r="P53" s="11">
        <f t="shared" si="13"/>
        <v>1</v>
      </c>
    </row>
    <row r="54" spans="1:16" ht="15.75" x14ac:dyDescent="0.25">
      <c r="A54" s="24" t="s">
        <v>292</v>
      </c>
      <c r="B54" s="16" t="s">
        <v>293</v>
      </c>
      <c r="C54" s="2">
        <v>29</v>
      </c>
      <c r="D54" s="3"/>
      <c r="E54" s="2">
        <v>3</v>
      </c>
      <c r="F54" s="32">
        <f t="shared" si="7"/>
        <v>0.10344827586206896</v>
      </c>
      <c r="G54" s="2">
        <v>9</v>
      </c>
      <c r="H54" s="32">
        <f t="shared" si="8"/>
        <v>0.31034482758620691</v>
      </c>
      <c r="I54" s="2">
        <v>9</v>
      </c>
      <c r="J54" s="32">
        <f t="shared" si="9"/>
        <v>0.31034482758620691</v>
      </c>
      <c r="K54" s="2">
        <v>4</v>
      </c>
      <c r="L54" s="32">
        <f t="shared" si="10"/>
        <v>0.13793103448275862</v>
      </c>
      <c r="M54" s="2">
        <v>4</v>
      </c>
      <c r="N54" s="32">
        <f t="shared" si="11"/>
        <v>0.13793103448275862</v>
      </c>
      <c r="O54" s="10">
        <f t="shared" si="12"/>
        <v>17</v>
      </c>
      <c r="P54" s="11">
        <f t="shared" si="13"/>
        <v>0.58620689655172409</v>
      </c>
    </row>
    <row r="55" spans="1:16" ht="15.75" x14ac:dyDescent="0.25">
      <c r="A55" s="24" t="s">
        <v>294</v>
      </c>
      <c r="B55" s="16" t="s">
        <v>295</v>
      </c>
      <c r="C55" s="2">
        <v>32</v>
      </c>
      <c r="D55" s="3"/>
      <c r="E55" s="2">
        <v>2</v>
      </c>
      <c r="F55" s="32">
        <f t="shared" si="7"/>
        <v>6.25E-2</v>
      </c>
      <c r="G55" s="2">
        <v>14</v>
      </c>
      <c r="H55" s="32">
        <f t="shared" si="8"/>
        <v>0.4375</v>
      </c>
      <c r="I55" s="2">
        <v>4</v>
      </c>
      <c r="J55" s="32">
        <f t="shared" si="9"/>
        <v>0.125</v>
      </c>
      <c r="K55" s="2">
        <v>6</v>
      </c>
      <c r="L55" s="32">
        <f t="shared" si="10"/>
        <v>0.1875</v>
      </c>
      <c r="M55" s="2">
        <v>6</v>
      </c>
      <c r="N55" s="32">
        <f t="shared" si="11"/>
        <v>0.1875</v>
      </c>
      <c r="O55" s="10">
        <f t="shared" si="12"/>
        <v>16</v>
      </c>
      <c r="P55" s="11">
        <f t="shared" si="13"/>
        <v>0.5</v>
      </c>
    </row>
    <row r="56" spans="1:16" ht="15.75" x14ac:dyDescent="0.25">
      <c r="A56" s="24" t="s">
        <v>296</v>
      </c>
      <c r="B56" s="16" t="s">
        <v>297</v>
      </c>
      <c r="C56" s="2">
        <v>11</v>
      </c>
      <c r="D56" s="3"/>
      <c r="E56" s="2">
        <v>0</v>
      </c>
      <c r="F56" s="32">
        <f t="shared" si="7"/>
        <v>0</v>
      </c>
      <c r="G56" s="2">
        <v>0</v>
      </c>
      <c r="H56" s="32">
        <f t="shared" si="8"/>
        <v>0</v>
      </c>
      <c r="I56" s="2">
        <v>3</v>
      </c>
      <c r="J56" s="32">
        <f t="shared" si="9"/>
        <v>0.27272727272727271</v>
      </c>
      <c r="K56" s="2">
        <v>7</v>
      </c>
      <c r="L56" s="32">
        <f t="shared" si="10"/>
        <v>0.63636363636363635</v>
      </c>
      <c r="M56" s="2">
        <v>1</v>
      </c>
      <c r="N56" s="32">
        <f t="shared" si="11"/>
        <v>9.0909090909090912E-2</v>
      </c>
      <c r="O56" s="10">
        <f t="shared" si="12"/>
        <v>11</v>
      </c>
      <c r="P56" s="11">
        <f t="shared" si="13"/>
        <v>1</v>
      </c>
    </row>
    <row r="57" spans="1:16" ht="15.75" x14ac:dyDescent="0.25">
      <c r="A57" s="24" t="s">
        <v>298</v>
      </c>
      <c r="B57" s="16" t="s">
        <v>299</v>
      </c>
      <c r="C57" s="2">
        <v>26</v>
      </c>
      <c r="D57" s="3"/>
      <c r="E57" s="2">
        <v>3</v>
      </c>
      <c r="F57" s="32">
        <f t="shared" si="7"/>
        <v>0.11538461538461539</v>
      </c>
      <c r="G57" s="2">
        <v>8</v>
      </c>
      <c r="H57" s="32">
        <f t="shared" si="8"/>
        <v>0.30769230769230771</v>
      </c>
      <c r="I57" s="2">
        <v>5</v>
      </c>
      <c r="J57" s="32">
        <f t="shared" si="9"/>
        <v>0.19230769230769232</v>
      </c>
      <c r="K57" s="2">
        <v>7</v>
      </c>
      <c r="L57" s="32">
        <f t="shared" si="10"/>
        <v>0.26923076923076922</v>
      </c>
      <c r="M57" s="2">
        <v>3</v>
      </c>
      <c r="N57" s="32">
        <f t="shared" si="11"/>
        <v>0.11538461538461539</v>
      </c>
      <c r="O57" s="10">
        <f t="shared" si="12"/>
        <v>15</v>
      </c>
      <c r="P57" s="11">
        <f t="shared" si="13"/>
        <v>0.57692307692307687</v>
      </c>
    </row>
    <row r="58" spans="1:16" ht="15.75" x14ac:dyDescent="0.25">
      <c r="A58" s="24" t="s">
        <v>300</v>
      </c>
      <c r="B58" s="16" t="s">
        <v>301</v>
      </c>
      <c r="C58" s="2">
        <v>24</v>
      </c>
      <c r="D58" s="3"/>
      <c r="E58" s="2">
        <v>8</v>
      </c>
      <c r="F58" s="32">
        <f t="shared" si="7"/>
        <v>0.33333333333333331</v>
      </c>
      <c r="G58" s="2">
        <v>6</v>
      </c>
      <c r="H58" s="32">
        <f t="shared" si="8"/>
        <v>0.25</v>
      </c>
      <c r="I58" s="2">
        <v>7</v>
      </c>
      <c r="J58" s="32">
        <f t="shared" si="9"/>
        <v>0.29166666666666669</v>
      </c>
      <c r="K58" s="2">
        <v>3</v>
      </c>
      <c r="L58" s="32">
        <f t="shared" si="10"/>
        <v>0.125</v>
      </c>
      <c r="M58" s="2">
        <v>0</v>
      </c>
      <c r="N58" s="32">
        <f t="shared" si="11"/>
        <v>0</v>
      </c>
      <c r="O58" s="10">
        <f t="shared" si="12"/>
        <v>10</v>
      </c>
      <c r="P58" s="11">
        <f t="shared" si="13"/>
        <v>0.41666666666666669</v>
      </c>
    </row>
    <row r="59" spans="1:16" ht="15.75" x14ac:dyDescent="0.25">
      <c r="A59" s="24" t="s">
        <v>302</v>
      </c>
      <c r="B59" s="16" t="s">
        <v>303</v>
      </c>
      <c r="C59" s="2">
        <v>7</v>
      </c>
      <c r="D59" s="3"/>
      <c r="E59" s="2">
        <v>0</v>
      </c>
      <c r="F59" s="32">
        <f t="shared" si="7"/>
        <v>0</v>
      </c>
      <c r="G59" s="2">
        <v>1</v>
      </c>
      <c r="H59" s="32">
        <f t="shared" si="8"/>
        <v>0.14285714285714285</v>
      </c>
      <c r="I59" s="2">
        <v>2</v>
      </c>
      <c r="J59" s="32">
        <f t="shared" si="9"/>
        <v>0.2857142857142857</v>
      </c>
      <c r="K59" s="2">
        <v>4</v>
      </c>
      <c r="L59" s="32">
        <f t="shared" si="10"/>
        <v>0.5714285714285714</v>
      </c>
      <c r="M59" s="2">
        <v>0</v>
      </c>
      <c r="N59" s="32">
        <f t="shared" si="11"/>
        <v>0</v>
      </c>
      <c r="O59" s="10">
        <f t="shared" si="12"/>
        <v>6</v>
      </c>
      <c r="P59" s="11">
        <f t="shared" si="13"/>
        <v>0.8571428571428571</v>
      </c>
    </row>
    <row r="60" spans="1:16" ht="15.75" x14ac:dyDescent="0.25">
      <c r="A60" s="24" t="s">
        <v>304</v>
      </c>
      <c r="B60" s="16" t="s">
        <v>305</v>
      </c>
      <c r="C60" s="2">
        <v>11</v>
      </c>
      <c r="D60" s="3"/>
      <c r="E60" s="2">
        <v>0</v>
      </c>
      <c r="F60" s="32">
        <f t="shared" si="7"/>
        <v>0</v>
      </c>
      <c r="G60" s="2">
        <v>0</v>
      </c>
      <c r="H60" s="32">
        <f t="shared" si="8"/>
        <v>0</v>
      </c>
      <c r="I60" s="2">
        <v>4</v>
      </c>
      <c r="J60" s="32">
        <f t="shared" si="9"/>
        <v>0.36363636363636365</v>
      </c>
      <c r="K60" s="2">
        <v>5</v>
      </c>
      <c r="L60" s="32">
        <f t="shared" si="10"/>
        <v>0.45454545454545453</v>
      </c>
      <c r="M60" s="2">
        <v>2</v>
      </c>
      <c r="N60" s="32">
        <f t="shared" si="11"/>
        <v>0.18181818181818182</v>
      </c>
      <c r="O60" s="10">
        <f t="shared" si="12"/>
        <v>11</v>
      </c>
      <c r="P60" s="11">
        <f t="shared" si="13"/>
        <v>1</v>
      </c>
    </row>
    <row r="61" spans="1:16" ht="15.75" x14ac:dyDescent="0.25">
      <c r="A61" s="24" t="s">
        <v>306</v>
      </c>
      <c r="B61" s="16" t="s">
        <v>307</v>
      </c>
      <c r="C61" s="2">
        <v>78</v>
      </c>
      <c r="D61" s="3"/>
      <c r="E61" s="2">
        <v>10</v>
      </c>
      <c r="F61" s="32">
        <f t="shared" si="7"/>
        <v>0.12820512820512819</v>
      </c>
      <c r="G61" s="2">
        <v>35</v>
      </c>
      <c r="H61" s="32">
        <f t="shared" si="8"/>
        <v>0.44871794871794873</v>
      </c>
      <c r="I61" s="2">
        <v>6</v>
      </c>
      <c r="J61" s="32">
        <f t="shared" si="9"/>
        <v>7.6923076923076927E-2</v>
      </c>
      <c r="K61" s="2">
        <v>3</v>
      </c>
      <c r="L61" s="32">
        <f t="shared" si="10"/>
        <v>3.8461538461538464E-2</v>
      </c>
      <c r="M61" s="2">
        <v>24</v>
      </c>
      <c r="N61" s="32">
        <f t="shared" si="11"/>
        <v>0.30769230769230771</v>
      </c>
      <c r="O61" s="10">
        <f t="shared" si="12"/>
        <v>33</v>
      </c>
      <c r="P61" s="11">
        <f t="shared" si="13"/>
        <v>0.42307692307692307</v>
      </c>
    </row>
    <row r="62" spans="1:16" ht="15.75" x14ac:dyDescent="0.25">
      <c r="A62" s="24" t="s">
        <v>309</v>
      </c>
      <c r="B62" s="16" t="s">
        <v>310</v>
      </c>
      <c r="C62" s="2">
        <v>32</v>
      </c>
      <c r="D62" s="3"/>
      <c r="E62" s="2">
        <v>17</v>
      </c>
      <c r="F62" s="32">
        <f t="shared" si="7"/>
        <v>0.53125</v>
      </c>
      <c r="G62" s="2">
        <v>14</v>
      </c>
      <c r="H62" s="32">
        <f t="shared" si="8"/>
        <v>0.4375</v>
      </c>
      <c r="I62" s="2">
        <v>1</v>
      </c>
      <c r="J62" s="32">
        <f t="shared" si="9"/>
        <v>3.125E-2</v>
      </c>
      <c r="K62" s="2">
        <v>0</v>
      </c>
      <c r="L62" s="32">
        <f t="shared" si="10"/>
        <v>0</v>
      </c>
      <c r="M62" s="2">
        <v>0</v>
      </c>
      <c r="N62" s="32">
        <f t="shared" si="11"/>
        <v>0</v>
      </c>
      <c r="O62" s="10">
        <f t="shared" si="12"/>
        <v>1</v>
      </c>
      <c r="P62" s="11">
        <f t="shared" si="13"/>
        <v>3.125E-2</v>
      </c>
    </row>
    <row r="63" spans="1:16" ht="15.75" x14ac:dyDescent="0.25">
      <c r="A63" s="24" t="s">
        <v>311</v>
      </c>
      <c r="B63" s="16" t="s">
        <v>312</v>
      </c>
      <c r="C63" s="2">
        <v>20</v>
      </c>
      <c r="D63" s="3"/>
      <c r="E63" s="2">
        <v>1</v>
      </c>
      <c r="F63" s="32">
        <f t="shared" si="7"/>
        <v>0.05</v>
      </c>
      <c r="G63" s="2">
        <v>3</v>
      </c>
      <c r="H63" s="32">
        <f t="shared" si="8"/>
        <v>0.15</v>
      </c>
      <c r="I63" s="2">
        <v>2</v>
      </c>
      <c r="J63" s="32">
        <f t="shared" si="9"/>
        <v>0.1</v>
      </c>
      <c r="K63" s="2">
        <v>10</v>
      </c>
      <c r="L63" s="32">
        <f t="shared" si="10"/>
        <v>0.5</v>
      </c>
      <c r="M63" s="2">
        <v>4</v>
      </c>
      <c r="N63" s="32">
        <f t="shared" si="11"/>
        <v>0.2</v>
      </c>
      <c r="O63" s="10">
        <f t="shared" si="12"/>
        <v>16</v>
      </c>
      <c r="P63" s="11">
        <f t="shared" si="13"/>
        <v>0.8</v>
      </c>
    </row>
    <row r="64" spans="1:16" ht="15.75" x14ac:dyDescent="0.25">
      <c r="A64" s="24" t="s">
        <v>313</v>
      </c>
      <c r="B64" s="16" t="s">
        <v>314</v>
      </c>
      <c r="C64" s="2">
        <v>16</v>
      </c>
      <c r="D64" s="3"/>
      <c r="E64" s="2">
        <v>0</v>
      </c>
      <c r="F64" s="32">
        <f t="shared" si="7"/>
        <v>0</v>
      </c>
      <c r="G64" s="2">
        <v>1</v>
      </c>
      <c r="H64" s="32">
        <f t="shared" si="8"/>
        <v>6.25E-2</v>
      </c>
      <c r="I64" s="2">
        <v>1</v>
      </c>
      <c r="J64" s="32">
        <f t="shared" si="9"/>
        <v>6.25E-2</v>
      </c>
      <c r="K64" s="2">
        <v>8</v>
      </c>
      <c r="L64" s="32">
        <f t="shared" si="10"/>
        <v>0.5</v>
      </c>
      <c r="M64" s="2">
        <v>6</v>
      </c>
      <c r="N64" s="32">
        <f t="shared" si="11"/>
        <v>0.375</v>
      </c>
      <c r="O64" s="10">
        <f t="shared" si="12"/>
        <v>15</v>
      </c>
      <c r="P64" s="11">
        <f t="shared" si="13"/>
        <v>0.9375</v>
      </c>
    </row>
    <row r="65" spans="1:16" ht="15.75" x14ac:dyDescent="0.25">
      <c r="A65" s="24" t="s">
        <v>315</v>
      </c>
      <c r="B65" s="16" t="s">
        <v>316</v>
      </c>
      <c r="C65" s="2">
        <v>18</v>
      </c>
      <c r="D65" s="3"/>
      <c r="E65" s="2">
        <v>0</v>
      </c>
      <c r="F65" s="32">
        <f t="shared" si="7"/>
        <v>0</v>
      </c>
      <c r="G65" s="2">
        <v>6</v>
      </c>
      <c r="H65" s="32">
        <f t="shared" si="8"/>
        <v>0.33333333333333331</v>
      </c>
      <c r="I65" s="2">
        <v>3</v>
      </c>
      <c r="J65" s="32">
        <f t="shared" si="9"/>
        <v>0.16666666666666666</v>
      </c>
      <c r="K65" s="2">
        <v>4</v>
      </c>
      <c r="L65" s="32">
        <f t="shared" si="10"/>
        <v>0.22222222222222221</v>
      </c>
      <c r="M65" s="2">
        <v>5</v>
      </c>
      <c r="N65" s="32">
        <f t="shared" si="11"/>
        <v>0.27777777777777779</v>
      </c>
      <c r="O65" s="10">
        <f t="shared" si="12"/>
        <v>12</v>
      </c>
      <c r="P65" s="11">
        <f t="shared" si="13"/>
        <v>0.66666666666666663</v>
      </c>
    </row>
    <row r="66" spans="1:16" ht="15.75" x14ac:dyDescent="0.25">
      <c r="A66" s="24" t="s">
        <v>317</v>
      </c>
      <c r="B66" s="16" t="s">
        <v>318</v>
      </c>
      <c r="C66" s="2">
        <v>24</v>
      </c>
      <c r="D66" s="3"/>
      <c r="E66" s="2">
        <v>4</v>
      </c>
      <c r="F66" s="32">
        <f t="shared" si="7"/>
        <v>0.16666666666666666</v>
      </c>
      <c r="G66" s="2">
        <v>5</v>
      </c>
      <c r="H66" s="32">
        <f t="shared" si="8"/>
        <v>0.20833333333333334</v>
      </c>
      <c r="I66" s="2">
        <v>1</v>
      </c>
      <c r="J66" s="32">
        <f t="shared" si="9"/>
        <v>4.1666666666666664E-2</v>
      </c>
      <c r="K66" s="2">
        <v>9</v>
      </c>
      <c r="L66" s="32">
        <f t="shared" si="10"/>
        <v>0.375</v>
      </c>
      <c r="M66" s="2">
        <v>5</v>
      </c>
      <c r="N66" s="32">
        <f t="shared" si="11"/>
        <v>0.20833333333333334</v>
      </c>
      <c r="O66" s="10">
        <f t="shared" si="12"/>
        <v>15</v>
      </c>
      <c r="P66" s="11">
        <f t="shared" si="13"/>
        <v>0.625</v>
      </c>
    </row>
  </sheetData>
  <mergeCells count="21">
    <mergeCell ref="A37:A39"/>
    <mergeCell ref="A40:A42"/>
    <mergeCell ref="A35:A36"/>
    <mergeCell ref="C35:D35"/>
    <mergeCell ref="E35:F35"/>
    <mergeCell ref="O1:P1"/>
    <mergeCell ref="O35:P35"/>
    <mergeCell ref="A26:A27"/>
    <mergeCell ref="M1:N1"/>
    <mergeCell ref="A4:A5"/>
    <mergeCell ref="A6:A8"/>
    <mergeCell ref="I1:J1"/>
    <mergeCell ref="K1:L1"/>
    <mergeCell ref="A1:A2"/>
    <mergeCell ref="C1:D1"/>
    <mergeCell ref="E1:F1"/>
    <mergeCell ref="G1:H1"/>
    <mergeCell ref="K35:L35"/>
    <mergeCell ref="M35:N35"/>
    <mergeCell ref="G35:H35"/>
    <mergeCell ref="I35:J3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opLeftCell="D4" workbookViewId="0">
      <selection activeCell="Y9" sqref="Y9"/>
    </sheetView>
  </sheetViews>
  <sheetFormatPr defaultRowHeight="15" x14ac:dyDescent="0.25"/>
  <sheetData>
    <row r="1" spans="1:16" ht="90" x14ac:dyDescent="0.25">
      <c r="A1" s="53" t="s">
        <v>1</v>
      </c>
      <c r="B1" s="4" t="s">
        <v>2</v>
      </c>
      <c r="C1" s="52" t="s">
        <v>3</v>
      </c>
      <c r="D1" s="55" t="s">
        <v>4</v>
      </c>
      <c r="E1" s="56" t="s">
        <v>5</v>
      </c>
      <c r="F1" s="52" t="s">
        <v>5</v>
      </c>
      <c r="G1" s="52" t="s">
        <v>6</v>
      </c>
      <c r="H1" s="52" t="s">
        <v>6</v>
      </c>
      <c r="I1" s="52" t="s">
        <v>7</v>
      </c>
      <c r="J1" s="52" t="s">
        <v>7</v>
      </c>
      <c r="K1" s="52" t="s">
        <v>8</v>
      </c>
      <c r="L1" s="52" t="s">
        <v>8</v>
      </c>
      <c r="M1" s="52" t="s">
        <v>9</v>
      </c>
      <c r="N1" s="52" t="s">
        <v>9</v>
      </c>
      <c r="O1" s="51" t="s">
        <v>677</v>
      </c>
      <c r="P1" s="51"/>
    </row>
    <row r="2" spans="1:16" ht="135" x14ac:dyDescent="0.25">
      <c r="A2" s="54"/>
      <c r="B2" s="4" t="s">
        <v>10</v>
      </c>
      <c r="C2" s="5" t="s">
        <v>11</v>
      </c>
      <c r="D2" s="6" t="s">
        <v>12</v>
      </c>
      <c r="E2" s="5" t="s">
        <v>11</v>
      </c>
      <c r="F2" s="6" t="s">
        <v>12</v>
      </c>
      <c r="G2" s="5" t="s">
        <v>11</v>
      </c>
      <c r="H2" s="6" t="s">
        <v>12</v>
      </c>
      <c r="I2" s="5" t="s">
        <v>11</v>
      </c>
      <c r="J2" s="6" t="s">
        <v>12</v>
      </c>
      <c r="K2" s="5" t="s">
        <v>11</v>
      </c>
      <c r="L2" s="6" t="s">
        <v>12</v>
      </c>
      <c r="M2" s="5" t="s">
        <v>11</v>
      </c>
      <c r="N2" s="6" t="s">
        <v>12</v>
      </c>
      <c r="O2" s="5" t="s">
        <v>676</v>
      </c>
      <c r="P2" s="6" t="s">
        <v>12</v>
      </c>
    </row>
    <row r="3" spans="1:16" s="9" customFormat="1" ht="15.75" x14ac:dyDescent="0.25">
      <c r="C3" s="10">
        <f>SUM(C4:C13)</f>
        <v>156</v>
      </c>
      <c r="E3" s="10">
        <f>SUM(E4:E13)</f>
        <v>8</v>
      </c>
      <c r="F3" s="11">
        <f>E3/C3</f>
        <v>5.128205128205128E-2</v>
      </c>
      <c r="G3" s="10">
        <f>SUM(G4:G13)</f>
        <v>37</v>
      </c>
      <c r="H3" s="11">
        <f>G3/C3</f>
        <v>0.23717948717948717</v>
      </c>
      <c r="I3" s="10">
        <f>SUM(I4:I13)</f>
        <v>47</v>
      </c>
      <c r="J3" s="11">
        <f>I3/C3</f>
        <v>0.30128205128205127</v>
      </c>
      <c r="K3" s="10">
        <f>SUM(K4:K13)</f>
        <v>23</v>
      </c>
      <c r="L3" s="11">
        <f>K3/C3</f>
        <v>0.14743589743589744</v>
      </c>
      <c r="M3" s="10">
        <f>SUM(M4:M13)</f>
        <v>41</v>
      </c>
      <c r="N3" s="11">
        <f>M3/C3</f>
        <v>0.26282051282051283</v>
      </c>
      <c r="O3" s="10">
        <f>SUM(M3,K3,I3)</f>
        <v>111</v>
      </c>
      <c r="P3" s="11">
        <f>O3/C3</f>
        <v>0.71153846153846156</v>
      </c>
    </row>
    <row r="4" spans="1:16" ht="15.75" x14ac:dyDescent="0.25">
      <c r="A4" s="12" t="s">
        <v>319</v>
      </c>
      <c r="B4" s="1" t="s">
        <v>320</v>
      </c>
      <c r="C4" s="2">
        <v>21</v>
      </c>
      <c r="D4" s="3"/>
      <c r="E4" s="2">
        <v>4</v>
      </c>
      <c r="F4" s="11">
        <f t="shared" ref="F4:F13" si="0">E4/C4</f>
        <v>0.19047619047619047</v>
      </c>
      <c r="G4" s="2">
        <v>11</v>
      </c>
      <c r="H4" s="11">
        <f t="shared" ref="H4:H13" si="1">G4/C4</f>
        <v>0.52380952380952384</v>
      </c>
      <c r="I4" s="2">
        <v>5</v>
      </c>
      <c r="J4" s="11">
        <f t="shared" ref="J4:J13" si="2">I4/C4</f>
        <v>0.23809523809523808</v>
      </c>
      <c r="K4" s="2">
        <v>1</v>
      </c>
      <c r="L4" s="11">
        <f t="shared" ref="L4:L13" si="3">K4/C4</f>
        <v>4.7619047619047616E-2</v>
      </c>
      <c r="M4" s="2">
        <v>0</v>
      </c>
      <c r="N4" s="11">
        <f t="shared" ref="N4:N13" si="4">M4/C4</f>
        <v>0</v>
      </c>
      <c r="O4" s="10">
        <f t="shared" ref="O4:O13" si="5">SUM(M4,K4,I4)</f>
        <v>6</v>
      </c>
      <c r="P4" s="11">
        <f t="shared" ref="P4:P13" si="6">O4/C4</f>
        <v>0.2857142857142857</v>
      </c>
    </row>
    <row r="5" spans="1:16" ht="15.75" x14ac:dyDescent="0.25">
      <c r="A5" s="12" t="s">
        <v>321</v>
      </c>
      <c r="B5" s="1" t="s">
        <v>322</v>
      </c>
      <c r="C5" s="2">
        <v>8</v>
      </c>
      <c r="D5" s="3"/>
      <c r="E5" s="2">
        <v>0</v>
      </c>
      <c r="F5" s="11">
        <f t="shared" si="0"/>
        <v>0</v>
      </c>
      <c r="G5" s="2">
        <v>2</v>
      </c>
      <c r="H5" s="11">
        <f t="shared" si="1"/>
        <v>0.25</v>
      </c>
      <c r="I5" s="2">
        <v>4</v>
      </c>
      <c r="J5" s="11">
        <f t="shared" si="2"/>
        <v>0.5</v>
      </c>
      <c r="K5" s="2">
        <v>2</v>
      </c>
      <c r="L5" s="11">
        <f t="shared" si="3"/>
        <v>0.25</v>
      </c>
      <c r="M5" s="2">
        <v>0</v>
      </c>
      <c r="N5" s="11">
        <f t="shared" si="4"/>
        <v>0</v>
      </c>
      <c r="O5" s="10">
        <f t="shared" si="5"/>
        <v>6</v>
      </c>
      <c r="P5" s="11">
        <f t="shared" si="6"/>
        <v>0.75</v>
      </c>
    </row>
    <row r="6" spans="1:16" ht="15.75" x14ac:dyDescent="0.25">
      <c r="A6" s="12" t="s">
        <v>323</v>
      </c>
      <c r="B6" s="1" t="s">
        <v>324</v>
      </c>
      <c r="C6" s="2">
        <v>17</v>
      </c>
      <c r="D6" s="3"/>
      <c r="E6" s="2">
        <v>0</v>
      </c>
      <c r="F6" s="11">
        <f t="shared" si="0"/>
        <v>0</v>
      </c>
      <c r="G6" s="2">
        <v>0</v>
      </c>
      <c r="H6" s="11">
        <f t="shared" si="1"/>
        <v>0</v>
      </c>
      <c r="I6" s="2">
        <v>0</v>
      </c>
      <c r="J6" s="11">
        <f t="shared" si="2"/>
        <v>0</v>
      </c>
      <c r="K6" s="2">
        <v>0</v>
      </c>
      <c r="L6" s="11">
        <f t="shared" si="3"/>
        <v>0</v>
      </c>
      <c r="M6" s="2">
        <v>17</v>
      </c>
      <c r="N6" s="11">
        <f t="shared" si="4"/>
        <v>1</v>
      </c>
      <c r="O6" s="10">
        <f t="shared" si="5"/>
        <v>17</v>
      </c>
      <c r="P6" s="11">
        <f t="shared" si="6"/>
        <v>1</v>
      </c>
    </row>
    <row r="7" spans="1:16" ht="15.75" x14ac:dyDescent="0.25">
      <c r="A7" s="12" t="s">
        <v>325</v>
      </c>
      <c r="B7" s="1" t="s">
        <v>326</v>
      </c>
      <c r="C7" s="2">
        <v>14</v>
      </c>
      <c r="D7" s="3"/>
      <c r="E7" s="2">
        <v>0</v>
      </c>
      <c r="F7" s="11">
        <f t="shared" si="0"/>
        <v>0</v>
      </c>
      <c r="G7" s="2">
        <v>4</v>
      </c>
      <c r="H7" s="11">
        <f t="shared" si="1"/>
        <v>0.2857142857142857</v>
      </c>
      <c r="I7" s="2">
        <v>2</v>
      </c>
      <c r="J7" s="11">
        <f t="shared" si="2"/>
        <v>0.14285714285714285</v>
      </c>
      <c r="K7" s="2">
        <v>6</v>
      </c>
      <c r="L7" s="11">
        <f t="shared" si="3"/>
        <v>0.42857142857142855</v>
      </c>
      <c r="M7" s="2">
        <v>2</v>
      </c>
      <c r="N7" s="11">
        <f t="shared" si="4"/>
        <v>0.14285714285714285</v>
      </c>
      <c r="O7" s="10">
        <f t="shared" si="5"/>
        <v>10</v>
      </c>
      <c r="P7" s="11">
        <f t="shared" si="6"/>
        <v>0.7142857142857143</v>
      </c>
    </row>
    <row r="8" spans="1:16" ht="15.75" x14ac:dyDescent="0.25">
      <c r="A8" s="12" t="s">
        <v>327</v>
      </c>
      <c r="B8" s="1" t="s">
        <v>328</v>
      </c>
      <c r="C8" s="2">
        <v>15</v>
      </c>
      <c r="D8" s="3"/>
      <c r="E8" s="2">
        <v>0</v>
      </c>
      <c r="F8" s="11">
        <f t="shared" si="0"/>
        <v>0</v>
      </c>
      <c r="G8" s="2">
        <v>2</v>
      </c>
      <c r="H8" s="11">
        <f t="shared" si="1"/>
        <v>0.13333333333333333</v>
      </c>
      <c r="I8" s="2">
        <v>12</v>
      </c>
      <c r="J8" s="11">
        <f t="shared" si="2"/>
        <v>0.8</v>
      </c>
      <c r="K8" s="2">
        <v>1</v>
      </c>
      <c r="L8" s="11">
        <f t="shared" si="3"/>
        <v>6.6666666666666666E-2</v>
      </c>
      <c r="M8" s="2">
        <v>0</v>
      </c>
      <c r="N8" s="11">
        <f t="shared" si="4"/>
        <v>0</v>
      </c>
      <c r="O8" s="10">
        <f t="shared" si="5"/>
        <v>13</v>
      </c>
      <c r="P8" s="11">
        <f t="shared" si="6"/>
        <v>0.8666666666666667</v>
      </c>
    </row>
    <row r="9" spans="1:16" ht="15.75" x14ac:dyDescent="0.25">
      <c r="A9" s="12" t="s">
        <v>329</v>
      </c>
      <c r="B9" s="1" t="s">
        <v>330</v>
      </c>
      <c r="C9" s="2">
        <v>8</v>
      </c>
      <c r="D9" s="3"/>
      <c r="E9" s="2">
        <v>0</v>
      </c>
      <c r="F9" s="11">
        <f t="shared" si="0"/>
        <v>0</v>
      </c>
      <c r="G9" s="2">
        <v>0</v>
      </c>
      <c r="H9" s="11">
        <f t="shared" si="1"/>
        <v>0</v>
      </c>
      <c r="I9" s="2">
        <v>2</v>
      </c>
      <c r="J9" s="11">
        <f t="shared" si="2"/>
        <v>0.25</v>
      </c>
      <c r="K9" s="2">
        <v>4</v>
      </c>
      <c r="L9" s="11">
        <f t="shared" si="3"/>
        <v>0.5</v>
      </c>
      <c r="M9" s="2">
        <v>2</v>
      </c>
      <c r="N9" s="11">
        <f t="shared" si="4"/>
        <v>0.25</v>
      </c>
      <c r="O9" s="10">
        <f t="shared" si="5"/>
        <v>8</v>
      </c>
      <c r="P9" s="11">
        <f t="shared" si="6"/>
        <v>1</v>
      </c>
    </row>
    <row r="10" spans="1:16" ht="15.75" x14ac:dyDescent="0.25">
      <c r="A10" s="12" t="s">
        <v>331</v>
      </c>
      <c r="B10" s="1" t="s">
        <v>332</v>
      </c>
      <c r="C10" s="2">
        <v>10</v>
      </c>
      <c r="D10" s="3"/>
      <c r="E10" s="2">
        <v>0</v>
      </c>
      <c r="F10" s="11">
        <f t="shared" si="0"/>
        <v>0</v>
      </c>
      <c r="G10" s="2">
        <v>9</v>
      </c>
      <c r="H10" s="11">
        <f t="shared" si="1"/>
        <v>0.9</v>
      </c>
      <c r="I10" s="2">
        <v>1</v>
      </c>
      <c r="J10" s="11">
        <f t="shared" si="2"/>
        <v>0.1</v>
      </c>
      <c r="K10" s="2">
        <v>0</v>
      </c>
      <c r="L10" s="11">
        <f t="shared" si="3"/>
        <v>0</v>
      </c>
      <c r="M10" s="2">
        <v>0</v>
      </c>
      <c r="N10" s="11">
        <f t="shared" si="4"/>
        <v>0</v>
      </c>
      <c r="O10" s="10">
        <f t="shared" si="5"/>
        <v>1</v>
      </c>
      <c r="P10" s="11">
        <f t="shared" si="6"/>
        <v>0.1</v>
      </c>
    </row>
    <row r="11" spans="1:16" ht="15.75" x14ac:dyDescent="0.25">
      <c r="A11" s="12" t="s">
        <v>333</v>
      </c>
      <c r="B11" s="1" t="s">
        <v>334</v>
      </c>
      <c r="C11" s="2">
        <v>10</v>
      </c>
      <c r="D11" s="3"/>
      <c r="E11" s="2">
        <v>0</v>
      </c>
      <c r="F11" s="11">
        <f t="shared" si="0"/>
        <v>0</v>
      </c>
      <c r="G11" s="2">
        <v>1</v>
      </c>
      <c r="H11" s="11">
        <f t="shared" si="1"/>
        <v>0.1</v>
      </c>
      <c r="I11" s="2">
        <v>6</v>
      </c>
      <c r="J11" s="11">
        <f t="shared" si="2"/>
        <v>0.6</v>
      </c>
      <c r="K11" s="2">
        <v>3</v>
      </c>
      <c r="L11" s="11">
        <f t="shared" si="3"/>
        <v>0.3</v>
      </c>
      <c r="M11" s="2">
        <v>0</v>
      </c>
      <c r="N11" s="11">
        <f t="shared" si="4"/>
        <v>0</v>
      </c>
      <c r="O11" s="10">
        <f t="shared" si="5"/>
        <v>9</v>
      </c>
      <c r="P11" s="11">
        <f t="shared" si="6"/>
        <v>0.9</v>
      </c>
    </row>
    <row r="12" spans="1:16" ht="15.75" x14ac:dyDescent="0.25">
      <c r="A12" s="12" t="s">
        <v>335</v>
      </c>
      <c r="B12" s="1" t="s">
        <v>336</v>
      </c>
      <c r="C12" s="2">
        <v>36</v>
      </c>
      <c r="D12" s="3"/>
      <c r="E12" s="2">
        <v>1</v>
      </c>
      <c r="F12" s="11">
        <f t="shared" si="0"/>
        <v>2.7777777777777776E-2</v>
      </c>
      <c r="G12" s="2">
        <v>2</v>
      </c>
      <c r="H12" s="11">
        <f t="shared" si="1"/>
        <v>5.5555555555555552E-2</v>
      </c>
      <c r="I12" s="2">
        <v>10</v>
      </c>
      <c r="J12" s="11">
        <f t="shared" si="2"/>
        <v>0.27777777777777779</v>
      </c>
      <c r="K12" s="2">
        <v>4</v>
      </c>
      <c r="L12" s="11">
        <f t="shared" si="3"/>
        <v>0.1111111111111111</v>
      </c>
      <c r="M12" s="2">
        <v>19</v>
      </c>
      <c r="N12" s="11">
        <f t="shared" si="4"/>
        <v>0.52777777777777779</v>
      </c>
      <c r="O12" s="10">
        <f t="shared" si="5"/>
        <v>33</v>
      </c>
      <c r="P12" s="11">
        <f t="shared" si="6"/>
        <v>0.91666666666666663</v>
      </c>
    </row>
    <row r="13" spans="1:16" ht="15.75" x14ac:dyDescent="0.25">
      <c r="A13" s="12" t="s">
        <v>337</v>
      </c>
      <c r="B13" s="1" t="s">
        <v>338</v>
      </c>
      <c r="C13" s="2">
        <v>17</v>
      </c>
      <c r="D13" s="3"/>
      <c r="E13" s="2">
        <v>3</v>
      </c>
      <c r="F13" s="11">
        <f t="shared" si="0"/>
        <v>0.17647058823529413</v>
      </c>
      <c r="G13" s="2">
        <v>6</v>
      </c>
      <c r="H13" s="11">
        <f t="shared" si="1"/>
        <v>0.35294117647058826</v>
      </c>
      <c r="I13" s="2">
        <v>5</v>
      </c>
      <c r="J13" s="11">
        <f t="shared" si="2"/>
        <v>0.29411764705882354</v>
      </c>
      <c r="K13" s="2">
        <v>2</v>
      </c>
      <c r="L13" s="11">
        <f t="shared" si="3"/>
        <v>0.11764705882352941</v>
      </c>
      <c r="M13" s="2">
        <v>1</v>
      </c>
      <c r="N13" s="11">
        <f t="shared" si="4"/>
        <v>5.8823529411764705E-2</v>
      </c>
      <c r="O13" s="10">
        <f t="shared" si="5"/>
        <v>8</v>
      </c>
      <c r="P13" s="11">
        <f t="shared" si="6"/>
        <v>0.47058823529411764</v>
      </c>
    </row>
    <row r="14" spans="1:16" x14ac:dyDescent="0.25">
      <c r="A14" s="1"/>
      <c r="B14" s="1"/>
      <c r="C14" s="1"/>
      <c r="D14" s="2"/>
      <c r="E14" s="3"/>
      <c r="F14" s="1"/>
      <c r="G14" s="1"/>
      <c r="H14" s="1"/>
      <c r="I14" s="1"/>
      <c r="J14" s="1"/>
      <c r="K14" s="1"/>
      <c r="L14" s="1"/>
      <c r="M14" s="1"/>
      <c r="N14" s="1"/>
    </row>
    <row r="16" spans="1:16" ht="90" x14ac:dyDescent="0.25">
      <c r="A16" s="58" t="s">
        <v>1</v>
      </c>
      <c r="B16" s="4" t="s">
        <v>604</v>
      </c>
      <c r="C16" s="52" t="s">
        <v>3</v>
      </c>
      <c r="D16" s="55" t="s">
        <v>4</v>
      </c>
      <c r="E16" s="56" t="s">
        <v>5</v>
      </c>
      <c r="F16" s="52" t="s">
        <v>5</v>
      </c>
      <c r="G16" s="52" t="s">
        <v>6</v>
      </c>
      <c r="H16" s="52" t="s">
        <v>6</v>
      </c>
      <c r="I16" s="52" t="s">
        <v>7</v>
      </c>
      <c r="J16" s="52" t="s">
        <v>7</v>
      </c>
      <c r="K16" s="52" t="s">
        <v>8</v>
      </c>
      <c r="L16" s="52" t="s">
        <v>8</v>
      </c>
      <c r="M16" s="52" t="s">
        <v>9</v>
      </c>
      <c r="N16" s="52" t="s">
        <v>9</v>
      </c>
      <c r="O16" s="51" t="s">
        <v>677</v>
      </c>
      <c r="P16" s="51"/>
    </row>
    <row r="17" spans="1:16" ht="135" x14ac:dyDescent="0.25">
      <c r="A17" s="59"/>
      <c r="B17" s="4" t="s">
        <v>10</v>
      </c>
      <c r="C17" s="5" t="s">
        <v>11</v>
      </c>
      <c r="D17" s="6" t="s">
        <v>12</v>
      </c>
      <c r="E17" s="5" t="s">
        <v>11</v>
      </c>
      <c r="F17" s="6" t="s">
        <v>12</v>
      </c>
      <c r="G17" s="5" t="s">
        <v>11</v>
      </c>
      <c r="H17" s="6" t="s">
        <v>12</v>
      </c>
      <c r="I17" s="5" t="s">
        <v>11</v>
      </c>
      <c r="J17" s="6" t="s">
        <v>12</v>
      </c>
      <c r="K17" s="5" t="s">
        <v>11</v>
      </c>
      <c r="L17" s="6" t="s">
        <v>12</v>
      </c>
      <c r="M17" s="5" t="s">
        <v>11</v>
      </c>
      <c r="N17" s="6" t="s">
        <v>12</v>
      </c>
      <c r="O17" s="5" t="s">
        <v>676</v>
      </c>
      <c r="P17" s="6" t="s">
        <v>12</v>
      </c>
    </row>
    <row r="18" spans="1:16" s="9" customFormat="1" ht="15.75" x14ac:dyDescent="0.25">
      <c r="A18" s="57" t="s">
        <v>319</v>
      </c>
      <c r="B18" s="30"/>
      <c r="C18" s="31">
        <f>SUM(C19:C28)</f>
        <v>157</v>
      </c>
      <c r="D18" s="32"/>
      <c r="E18" s="31">
        <f>SUM(E19:E28)</f>
        <v>24</v>
      </c>
      <c r="F18" s="32">
        <f>E18/C18</f>
        <v>0.15286624203821655</v>
      </c>
      <c r="G18" s="31">
        <f>SUM(G19:G28)</f>
        <v>28</v>
      </c>
      <c r="H18" s="32">
        <f>G18/C18</f>
        <v>0.17834394904458598</v>
      </c>
      <c r="I18" s="31">
        <f>SUM(I19:I28)</f>
        <v>14</v>
      </c>
      <c r="J18" s="32">
        <f>I18/C18</f>
        <v>8.9171974522292988E-2</v>
      </c>
      <c r="K18" s="31">
        <f>SUM(K19:K28)</f>
        <v>35</v>
      </c>
      <c r="L18" s="32">
        <f>K18/C18</f>
        <v>0.22292993630573249</v>
      </c>
      <c r="M18" s="31">
        <f>SUM(M19:M28)</f>
        <v>56</v>
      </c>
      <c r="N18" s="32">
        <f>M18/C18</f>
        <v>0.35668789808917195</v>
      </c>
      <c r="O18" s="10">
        <f>SUM(M18,K18,I18)</f>
        <v>105</v>
      </c>
      <c r="P18" s="11">
        <f>O18/C18</f>
        <v>0.66878980891719741</v>
      </c>
    </row>
    <row r="19" spans="1:16" ht="15.75" x14ac:dyDescent="0.25">
      <c r="A19" s="57" t="s">
        <v>319</v>
      </c>
      <c r="B19" s="16" t="s">
        <v>320</v>
      </c>
      <c r="C19" s="2">
        <v>10</v>
      </c>
      <c r="D19" s="3"/>
      <c r="E19" s="2">
        <v>4</v>
      </c>
      <c r="F19" s="32">
        <f t="shared" ref="F19:F28" si="7">E19/C19</f>
        <v>0.4</v>
      </c>
      <c r="G19" s="2">
        <v>5</v>
      </c>
      <c r="H19" s="32">
        <f t="shared" ref="H19:H28" si="8">G19/C19</f>
        <v>0.5</v>
      </c>
      <c r="I19" s="2">
        <v>1</v>
      </c>
      <c r="J19" s="32">
        <f t="shared" ref="J19:J28" si="9">I19/C19</f>
        <v>0.1</v>
      </c>
      <c r="K19" s="2">
        <v>0</v>
      </c>
      <c r="L19" s="32">
        <f t="shared" ref="L19:L28" si="10">K19/C19</f>
        <v>0</v>
      </c>
      <c r="M19" s="2">
        <v>0</v>
      </c>
      <c r="N19" s="32">
        <f t="shared" ref="N19:N28" si="11">M19/C19</f>
        <v>0</v>
      </c>
      <c r="O19" s="10">
        <f t="shared" ref="O19:O28" si="12">SUM(M19,K19,I19)</f>
        <v>1</v>
      </c>
      <c r="P19" s="11">
        <f t="shared" ref="P19:P28" si="13">O19/C19</f>
        <v>0.1</v>
      </c>
    </row>
    <row r="20" spans="1:16" ht="15.75" x14ac:dyDescent="0.25">
      <c r="A20" s="24" t="s">
        <v>321</v>
      </c>
      <c r="B20" s="16" t="s">
        <v>322</v>
      </c>
      <c r="C20" s="2">
        <v>10</v>
      </c>
      <c r="D20" s="3"/>
      <c r="E20" s="2">
        <v>0</v>
      </c>
      <c r="F20" s="32">
        <f t="shared" si="7"/>
        <v>0</v>
      </c>
      <c r="G20" s="2">
        <v>0</v>
      </c>
      <c r="H20" s="32">
        <f t="shared" si="8"/>
        <v>0</v>
      </c>
      <c r="I20" s="2">
        <v>0</v>
      </c>
      <c r="J20" s="32">
        <f t="shared" si="9"/>
        <v>0</v>
      </c>
      <c r="K20" s="2">
        <v>6</v>
      </c>
      <c r="L20" s="32">
        <f t="shared" si="10"/>
        <v>0.6</v>
      </c>
      <c r="M20" s="2">
        <v>4</v>
      </c>
      <c r="N20" s="32">
        <f t="shared" si="11"/>
        <v>0.4</v>
      </c>
      <c r="O20" s="10">
        <f t="shared" si="12"/>
        <v>10</v>
      </c>
      <c r="P20" s="11">
        <f t="shared" si="13"/>
        <v>1</v>
      </c>
    </row>
    <row r="21" spans="1:16" ht="15.75" x14ac:dyDescent="0.25">
      <c r="A21" s="24" t="s">
        <v>323</v>
      </c>
      <c r="B21" s="16" t="s">
        <v>324</v>
      </c>
      <c r="C21" s="2">
        <v>17</v>
      </c>
      <c r="D21" s="3"/>
      <c r="E21" s="2">
        <v>0</v>
      </c>
      <c r="F21" s="32">
        <f t="shared" si="7"/>
        <v>0</v>
      </c>
      <c r="G21" s="2">
        <v>0</v>
      </c>
      <c r="H21" s="32">
        <f t="shared" si="8"/>
        <v>0</v>
      </c>
      <c r="I21" s="2">
        <v>0</v>
      </c>
      <c r="J21" s="32">
        <f t="shared" si="9"/>
        <v>0</v>
      </c>
      <c r="K21" s="2">
        <v>0</v>
      </c>
      <c r="L21" s="32">
        <f t="shared" si="10"/>
        <v>0</v>
      </c>
      <c r="M21" s="2">
        <v>17</v>
      </c>
      <c r="N21" s="32">
        <f t="shared" si="11"/>
        <v>1</v>
      </c>
      <c r="O21" s="10">
        <f t="shared" si="12"/>
        <v>17</v>
      </c>
      <c r="P21" s="11">
        <f t="shared" si="13"/>
        <v>1</v>
      </c>
    </row>
    <row r="22" spans="1:16" ht="15.75" x14ac:dyDescent="0.25">
      <c r="A22" s="24" t="s">
        <v>325</v>
      </c>
      <c r="B22" s="16" t="s">
        <v>326</v>
      </c>
      <c r="C22" s="2">
        <v>19</v>
      </c>
      <c r="D22" s="3"/>
      <c r="E22" s="2">
        <v>2</v>
      </c>
      <c r="F22" s="32">
        <f t="shared" si="7"/>
        <v>0.10526315789473684</v>
      </c>
      <c r="G22" s="2">
        <v>9</v>
      </c>
      <c r="H22" s="32">
        <f t="shared" si="8"/>
        <v>0.47368421052631576</v>
      </c>
      <c r="I22" s="2">
        <v>5</v>
      </c>
      <c r="J22" s="32">
        <f t="shared" si="9"/>
        <v>0.26315789473684209</v>
      </c>
      <c r="K22" s="2">
        <v>3</v>
      </c>
      <c r="L22" s="32">
        <f t="shared" si="10"/>
        <v>0.15789473684210525</v>
      </c>
      <c r="M22" s="2">
        <v>0</v>
      </c>
      <c r="N22" s="32">
        <f t="shared" si="11"/>
        <v>0</v>
      </c>
      <c r="O22" s="10">
        <f t="shared" si="12"/>
        <v>8</v>
      </c>
      <c r="P22" s="11">
        <f t="shared" si="13"/>
        <v>0.42105263157894735</v>
      </c>
    </row>
    <row r="23" spans="1:16" ht="15.75" x14ac:dyDescent="0.25">
      <c r="A23" s="24" t="s">
        <v>327</v>
      </c>
      <c r="B23" s="16" t="s">
        <v>328</v>
      </c>
      <c r="C23" s="2">
        <v>26</v>
      </c>
      <c r="D23" s="3"/>
      <c r="E23" s="2">
        <v>1</v>
      </c>
      <c r="F23" s="32">
        <f t="shared" si="7"/>
        <v>3.8461538461538464E-2</v>
      </c>
      <c r="G23" s="2">
        <v>1</v>
      </c>
      <c r="H23" s="32">
        <f t="shared" si="8"/>
        <v>3.8461538461538464E-2</v>
      </c>
      <c r="I23" s="2">
        <v>3</v>
      </c>
      <c r="J23" s="32">
        <f t="shared" si="9"/>
        <v>0.11538461538461539</v>
      </c>
      <c r="K23" s="2">
        <v>13</v>
      </c>
      <c r="L23" s="32">
        <f t="shared" si="10"/>
        <v>0.5</v>
      </c>
      <c r="M23" s="2">
        <v>8</v>
      </c>
      <c r="N23" s="32">
        <f t="shared" si="11"/>
        <v>0.30769230769230771</v>
      </c>
      <c r="O23" s="10">
        <f t="shared" si="12"/>
        <v>24</v>
      </c>
      <c r="P23" s="11">
        <f t="shared" si="13"/>
        <v>0.92307692307692313</v>
      </c>
    </row>
    <row r="24" spans="1:16" ht="15.75" x14ac:dyDescent="0.25">
      <c r="A24" s="24" t="s">
        <v>329</v>
      </c>
      <c r="B24" s="16" t="s">
        <v>330</v>
      </c>
      <c r="C24" s="2">
        <v>11</v>
      </c>
      <c r="D24" s="3"/>
      <c r="E24" s="2">
        <v>0</v>
      </c>
      <c r="F24" s="32">
        <f t="shared" si="7"/>
        <v>0</v>
      </c>
      <c r="G24" s="2">
        <v>0</v>
      </c>
      <c r="H24" s="32">
        <f t="shared" si="8"/>
        <v>0</v>
      </c>
      <c r="I24" s="2">
        <v>0</v>
      </c>
      <c r="J24" s="32">
        <f t="shared" si="9"/>
        <v>0</v>
      </c>
      <c r="K24" s="2">
        <v>5</v>
      </c>
      <c r="L24" s="32">
        <f t="shared" si="10"/>
        <v>0.45454545454545453</v>
      </c>
      <c r="M24" s="2">
        <v>6</v>
      </c>
      <c r="N24" s="32">
        <f t="shared" si="11"/>
        <v>0.54545454545454541</v>
      </c>
      <c r="O24" s="10">
        <f t="shared" si="12"/>
        <v>11</v>
      </c>
      <c r="P24" s="11">
        <f t="shared" si="13"/>
        <v>1</v>
      </c>
    </row>
    <row r="25" spans="1:16" ht="15.75" x14ac:dyDescent="0.25">
      <c r="A25" s="24" t="s">
        <v>644</v>
      </c>
      <c r="B25" s="16" t="s">
        <v>645</v>
      </c>
      <c r="C25" s="2">
        <v>10</v>
      </c>
      <c r="D25" s="3"/>
      <c r="E25" s="2">
        <v>0</v>
      </c>
      <c r="F25" s="32">
        <f t="shared" si="7"/>
        <v>0</v>
      </c>
      <c r="G25" s="2">
        <v>0</v>
      </c>
      <c r="H25" s="32">
        <f t="shared" si="8"/>
        <v>0</v>
      </c>
      <c r="I25" s="2">
        <v>0</v>
      </c>
      <c r="J25" s="32">
        <f t="shared" si="9"/>
        <v>0</v>
      </c>
      <c r="K25" s="2">
        <v>0</v>
      </c>
      <c r="L25" s="32">
        <f t="shared" si="10"/>
        <v>0</v>
      </c>
      <c r="M25" s="2">
        <v>10</v>
      </c>
      <c r="N25" s="32">
        <f t="shared" si="11"/>
        <v>1</v>
      </c>
      <c r="O25" s="10">
        <f t="shared" si="12"/>
        <v>10</v>
      </c>
      <c r="P25" s="11">
        <f t="shared" si="13"/>
        <v>1</v>
      </c>
    </row>
    <row r="26" spans="1:16" ht="15.75" x14ac:dyDescent="0.25">
      <c r="A26" s="24" t="s">
        <v>331</v>
      </c>
      <c r="B26" s="16" t="s">
        <v>332</v>
      </c>
      <c r="C26" s="2">
        <v>27</v>
      </c>
      <c r="D26" s="3"/>
      <c r="E26" s="2">
        <v>14</v>
      </c>
      <c r="F26" s="32">
        <f t="shared" si="7"/>
        <v>0.51851851851851849</v>
      </c>
      <c r="G26" s="2">
        <v>11</v>
      </c>
      <c r="H26" s="32">
        <f t="shared" si="8"/>
        <v>0.40740740740740738</v>
      </c>
      <c r="I26" s="2">
        <v>2</v>
      </c>
      <c r="J26" s="32">
        <f t="shared" si="9"/>
        <v>7.407407407407407E-2</v>
      </c>
      <c r="K26" s="2">
        <v>0</v>
      </c>
      <c r="L26" s="32">
        <f t="shared" si="10"/>
        <v>0</v>
      </c>
      <c r="M26" s="2">
        <v>0</v>
      </c>
      <c r="N26" s="32">
        <f t="shared" si="11"/>
        <v>0</v>
      </c>
      <c r="O26" s="10">
        <f t="shared" si="12"/>
        <v>2</v>
      </c>
      <c r="P26" s="11">
        <f t="shared" si="13"/>
        <v>7.407407407407407E-2</v>
      </c>
    </row>
    <row r="27" spans="1:16" ht="15.75" x14ac:dyDescent="0.25">
      <c r="A27" s="24" t="s">
        <v>333</v>
      </c>
      <c r="B27" s="16" t="s">
        <v>334</v>
      </c>
      <c r="C27" s="2">
        <v>5</v>
      </c>
      <c r="D27" s="3"/>
      <c r="E27" s="2">
        <v>0</v>
      </c>
      <c r="F27" s="32">
        <f t="shared" si="7"/>
        <v>0</v>
      </c>
      <c r="G27" s="2">
        <v>1</v>
      </c>
      <c r="H27" s="32">
        <f t="shared" si="8"/>
        <v>0.2</v>
      </c>
      <c r="I27" s="2">
        <v>2</v>
      </c>
      <c r="J27" s="32">
        <f t="shared" si="9"/>
        <v>0.4</v>
      </c>
      <c r="K27" s="2">
        <v>2</v>
      </c>
      <c r="L27" s="32">
        <f t="shared" si="10"/>
        <v>0.4</v>
      </c>
      <c r="M27" s="2">
        <v>0</v>
      </c>
      <c r="N27" s="32">
        <f t="shared" si="11"/>
        <v>0</v>
      </c>
      <c r="O27" s="10">
        <f t="shared" si="12"/>
        <v>4</v>
      </c>
      <c r="P27" s="11">
        <f t="shared" si="13"/>
        <v>0.8</v>
      </c>
    </row>
    <row r="28" spans="1:16" ht="15.75" x14ac:dyDescent="0.25">
      <c r="A28" s="24" t="s">
        <v>335</v>
      </c>
      <c r="B28" s="16" t="s">
        <v>336</v>
      </c>
      <c r="C28" s="2">
        <v>22</v>
      </c>
      <c r="D28" s="3"/>
      <c r="E28" s="2">
        <v>3</v>
      </c>
      <c r="F28" s="32">
        <f t="shared" si="7"/>
        <v>0.13636363636363635</v>
      </c>
      <c r="G28" s="2">
        <v>1</v>
      </c>
      <c r="H28" s="32">
        <f t="shared" si="8"/>
        <v>4.5454545454545456E-2</v>
      </c>
      <c r="I28" s="2">
        <v>1</v>
      </c>
      <c r="J28" s="32">
        <f t="shared" si="9"/>
        <v>4.5454545454545456E-2</v>
      </c>
      <c r="K28" s="2">
        <v>6</v>
      </c>
      <c r="L28" s="32">
        <f t="shared" si="10"/>
        <v>0.27272727272727271</v>
      </c>
      <c r="M28" s="2">
        <v>11</v>
      </c>
      <c r="N28" s="32">
        <f t="shared" si="11"/>
        <v>0.5</v>
      </c>
      <c r="O28" s="10">
        <f t="shared" si="12"/>
        <v>18</v>
      </c>
      <c r="P28" s="11">
        <f t="shared" si="13"/>
        <v>0.81818181818181823</v>
      </c>
    </row>
    <row r="29" spans="1:16" ht="15.75" x14ac:dyDescent="0.25">
      <c r="H29" s="32"/>
    </row>
  </sheetData>
  <mergeCells count="17">
    <mergeCell ref="A18:A19"/>
    <mergeCell ref="A16:A17"/>
    <mergeCell ref="C16:D16"/>
    <mergeCell ref="E16:F16"/>
    <mergeCell ref="G16:H16"/>
    <mergeCell ref="A1:A2"/>
    <mergeCell ref="C1:D1"/>
    <mergeCell ref="E1:F1"/>
    <mergeCell ref="G1:H1"/>
    <mergeCell ref="K16:L16"/>
    <mergeCell ref="I16:J16"/>
    <mergeCell ref="O1:P1"/>
    <mergeCell ref="O16:P16"/>
    <mergeCell ref="M1:N1"/>
    <mergeCell ref="I1:J1"/>
    <mergeCell ref="K1:L1"/>
    <mergeCell ref="M16:N1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opLeftCell="E22" workbookViewId="0">
      <selection activeCell="Y2" sqref="Y2"/>
    </sheetView>
  </sheetViews>
  <sheetFormatPr defaultRowHeight="15" x14ac:dyDescent="0.25"/>
  <sheetData>
    <row r="1" spans="1:16" ht="90" x14ac:dyDescent="0.25">
      <c r="A1" s="53" t="s">
        <v>1</v>
      </c>
      <c r="B1" s="4" t="s">
        <v>2</v>
      </c>
      <c r="C1" s="52" t="s">
        <v>3</v>
      </c>
      <c r="D1" s="55" t="s">
        <v>4</v>
      </c>
      <c r="E1" s="56" t="s">
        <v>5</v>
      </c>
      <c r="F1" s="52" t="s">
        <v>5</v>
      </c>
      <c r="G1" s="52" t="s">
        <v>6</v>
      </c>
      <c r="H1" s="52" t="s">
        <v>6</v>
      </c>
      <c r="I1" s="52" t="s">
        <v>7</v>
      </c>
      <c r="J1" s="52" t="s">
        <v>7</v>
      </c>
      <c r="K1" s="52" t="s">
        <v>8</v>
      </c>
      <c r="L1" s="52" t="s">
        <v>8</v>
      </c>
      <c r="M1" s="52" t="s">
        <v>9</v>
      </c>
      <c r="N1" s="52" t="s">
        <v>9</v>
      </c>
      <c r="O1" s="51" t="s">
        <v>677</v>
      </c>
      <c r="P1" s="51"/>
    </row>
    <row r="2" spans="1:16" ht="135" x14ac:dyDescent="0.25">
      <c r="A2" s="54"/>
      <c r="B2" s="4" t="s">
        <v>10</v>
      </c>
      <c r="C2" s="5" t="s">
        <v>11</v>
      </c>
      <c r="D2" s="6" t="s">
        <v>12</v>
      </c>
      <c r="E2" s="5" t="s">
        <v>11</v>
      </c>
      <c r="F2" s="6" t="s">
        <v>12</v>
      </c>
      <c r="G2" s="5" t="s">
        <v>11</v>
      </c>
      <c r="H2" s="6" t="s">
        <v>12</v>
      </c>
      <c r="I2" s="5" t="s">
        <v>11</v>
      </c>
      <c r="J2" s="6" t="s">
        <v>12</v>
      </c>
      <c r="K2" s="5" t="s">
        <v>11</v>
      </c>
      <c r="L2" s="6" t="s">
        <v>12</v>
      </c>
      <c r="M2" s="5" t="s">
        <v>11</v>
      </c>
      <c r="N2" s="6" t="s">
        <v>12</v>
      </c>
      <c r="O2" s="5" t="s">
        <v>676</v>
      </c>
      <c r="P2" s="6" t="s">
        <v>12</v>
      </c>
    </row>
    <row r="3" spans="1:16" s="9" customFormat="1" ht="15.75" x14ac:dyDescent="0.25">
      <c r="C3" s="10">
        <f>SUM(C4:C26)</f>
        <v>436</v>
      </c>
      <c r="E3" s="10">
        <f>SUM(E4:E26)</f>
        <v>29</v>
      </c>
      <c r="F3" s="11">
        <f>E3/C3</f>
        <v>6.6513761467889912E-2</v>
      </c>
      <c r="G3" s="10">
        <f>SUM(G4:G26)</f>
        <v>57</v>
      </c>
      <c r="H3" s="11">
        <f>G3/C3</f>
        <v>0.13073394495412843</v>
      </c>
      <c r="I3" s="10">
        <f>SUM(I4:I26)</f>
        <v>92</v>
      </c>
      <c r="J3" s="11">
        <f>I3/C3</f>
        <v>0.21100917431192662</v>
      </c>
      <c r="K3" s="10">
        <f>SUM(K4:K26)</f>
        <v>113</v>
      </c>
      <c r="L3" s="11">
        <f>K3/C3</f>
        <v>0.25917431192660551</v>
      </c>
      <c r="M3" s="10">
        <f>SUM(M4:M26)</f>
        <v>145</v>
      </c>
      <c r="N3" s="11">
        <f>M3/C3</f>
        <v>0.33256880733944955</v>
      </c>
      <c r="O3" s="10">
        <f>SUM(M3,K3,I3)</f>
        <v>350</v>
      </c>
      <c r="P3" s="11">
        <f>O3/C3</f>
        <v>0.80275229357798161</v>
      </c>
    </row>
    <row r="4" spans="1:16" ht="15.75" x14ac:dyDescent="0.25">
      <c r="A4" s="57" t="s">
        <v>339</v>
      </c>
      <c r="B4" s="1" t="s">
        <v>340</v>
      </c>
      <c r="C4" s="2">
        <v>35</v>
      </c>
      <c r="D4" s="3"/>
      <c r="E4" s="2">
        <v>0</v>
      </c>
      <c r="F4" s="11">
        <f t="shared" ref="F4:F26" si="0">E4/C4</f>
        <v>0</v>
      </c>
      <c r="G4" s="2">
        <v>0</v>
      </c>
      <c r="H4" s="11">
        <f t="shared" ref="H4:H26" si="1">G4/C4</f>
        <v>0</v>
      </c>
      <c r="I4" s="2">
        <v>0</v>
      </c>
      <c r="J4" s="11">
        <f t="shared" ref="J4:J26" si="2">I4/C4</f>
        <v>0</v>
      </c>
      <c r="K4" s="2">
        <v>4</v>
      </c>
      <c r="L4" s="11">
        <f t="shared" ref="L4:L26" si="3">K4/C4</f>
        <v>0.11428571428571428</v>
      </c>
      <c r="M4" s="2">
        <v>31</v>
      </c>
      <c r="N4" s="11">
        <f t="shared" ref="N4:N26" si="4">M4/C4</f>
        <v>0.88571428571428568</v>
      </c>
      <c r="O4" s="10">
        <f t="shared" ref="O4:O26" si="5">SUM(M4,K4,I4)</f>
        <v>35</v>
      </c>
      <c r="P4" s="11">
        <f t="shared" ref="P4:P26" si="6">O4/C4</f>
        <v>1</v>
      </c>
    </row>
    <row r="5" spans="1:16" ht="15.75" x14ac:dyDescent="0.25">
      <c r="A5" s="57" t="s">
        <v>339</v>
      </c>
      <c r="B5" s="1" t="s">
        <v>341</v>
      </c>
      <c r="C5" s="2">
        <v>37</v>
      </c>
      <c r="D5" s="3"/>
      <c r="E5" s="2">
        <v>0</v>
      </c>
      <c r="F5" s="11">
        <f t="shared" si="0"/>
        <v>0</v>
      </c>
      <c r="G5" s="2">
        <v>4</v>
      </c>
      <c r="H5" s="11">
        <f t="shared" si="1"/>
        <v>0.10810810810810811</v>
      </c>
      <c r="I5" s="2">
        <v>16</v>
      </c>
      <c r="J5" s="11">
        <f t="shared" si="2"/>
        <v>0.43243243243243246</v>
      </c>
      <c r="K5" s="2">
        <v>8</v>
      </c>
      <c r="L5" s="11">
        <f t="shared" si="3"/>
        <v>0.21621621621621623</v>
      </c>
      <c r="M5" s="2">
        <v>9</v>
      </c>
      <c r="N5" s="11">
        <f t="shared" si="4"/>
        <v>0.24324324324324326</v>
      </c>
      <c r="O5" s="10">
        <f t="shared" si="5"/>
        <v>33</v>
      </c>
      <c r="P5" s="11">
        <f t="shared" si="6"/>
        <v>0.89189189189189189</v>
      </c>
    </row>
    <row r="6" spans="1:16" ht="15.75" x14ac:dyDescent="0.25">
      <c r="A6" s="57" t="s">
        <v>342</v>
      </c>
      <c r="B6" s="1" t="s">
        <v>343</v>
      </c>
      <c r="C6" s="2">
        <v>29</v>
      </c>
      <c r="D6" s="3"/>
      <c r="E6" s="2">
        <v>4</v>
      </c>
      <c r="F6" s="11">
        <f t="shared" si="0"/>
        <v>0.13793103448275862</v>
      </c>
      <c r="G6" s="2">
        <v>9</v>
      </c>
      <c r="H6" s="11">
        <f t="shared" si="1"/>
        <v>0.31034482758620691</v>
      </c>
      <c r="I6" s="2">
        <v>6</v>
      </c>
      <c r="J6" s="11">
        <f t="shared" si="2"/>
        <v>0.20689655172413793</v>
      </c>
      <c r="K6" s="2">
        <v>3</v>
      </c>
      <c r="L6" s="11">
        <f t="shared" si="3"/>
        <v>0.10344827586206896</v>
      </c>
      <c r="M6" s="2">
        <v>7</v>
      </c>
      <c r="N6" s="11">
        <f t="shared" si="4"/>
        <v>0.2413793103448276</v>
      </c>
      <c r="O6" s="10">
        <f t="shared" si="5"/>
        <v>16</v>
      </c>
      <c r="P6" s="11">
        <f t="shared" si="6"/>
        <v>0.55172413793103448</v>
      </c>
    </row>
    <row r="7" spans="1:16" ht="15.75" x14ac:dyDescent="0.25">
      <c r="A7" s="57" t="s">
        <v>342</v>
      </c>
      <c r="B7" s="1" t="s">
        <v>344</v>
      </c>
      <c r="C7" s="2">
        <v>19</v>
      </c>
      <c r="D7" s="3"/>
      <c r="E7" s="2">
        <v>2</v>
      </c>
      <c r="F7" s="11">
        <f t="shared" si="0"/>
        <v>0.10526315789473684</v>
      </c>
      <c r="G7" s="2">
        <v>9</v>
      </c>
      <c r="H7" s="11">
        <f t="shared" si="1"/>
        <v>0.47368421052631576</v>
      </c>
      <c r="I7" s="2">
        <v>4</v>
      </c>
      <c r="J7" s="11">
        <f t="shared" si="2"/>
        <v>0.21052631578947367</v>
      </c>
      <c r="K7" s="2">
        <v>4</v>
      </c>
      <c r="L7" s="11">
        <f t="shared" si="3"/>
        <v>0.21052631578947367</v>
      </c>
      <c r="M7" s="2">
        <v>0</v>
      </c>
      <c r="N7" s="11">
        <f t="shared" si="4"/>
        <v>0</v>
      </c>
      <c r="O7" s="10">
        <f t="shared" si="5"/>
        <v>8</v>
      </c>
      <c r="P7" s="11">
        <f t="shared" si="6"/>
        <v>0.42105263157894735</v>
      </c>
    </row>
    <row r="8" spans="1:16" ht="15.75" x14ac:dyDescent="0.25">
      <c r="A8" s="57" t="s">
        <v>345</v>
      </c>
      <c r="B8" s="1" t="s">
        <v>346</v>
      </c>
      <c r="C8" s="2">
        <v>73</v>
      </c>
      <c r="D8" s="3"/>
      <c r="E8" s="2">
        <v>5</v>
      </c>
      <c r="F8" s="11">
        <f t="shared" si="0"/>
        <v>6.8493150684931503E-2</v>
      </c>
      <c r="G8" s="2">
        <v>8</v>
      </c>
      <c r="H8" s="11">
        <f t="shared" si="1"/>
        <v>0.1095890410958904</v>
      </c>
      <c r="I8" s="2">
        <v>17</v>
      </c>
      <c r="J8" s="11">
        <f t="shared" si="2"/>
        <v>0.23287671232876711</v>
      </c>
      <c r="K8" s="2">
        <v>18</v>
      </c>
      <c r="L8" s="11">
        <f t="shared" si="3"/>
        <v>0.24657534246575341</v>
      </c>
      <c r="M8" s="2">
        <v>25</v>
      </c>
      <c r="N8" s="11">
        <f t="shared" si="4"/>
        <v>0.34246575342465752</v>
      </c>
      <c r="O8" s="10">
        <f t="shared" si="5"/>
        <v>60</v>
      </c>
      <c r="P8" s="11">
        <f t="shared" si="6"/>
        <v>0.82191780821917804</v>
      </c>
    </row>
    <row r="9" spans="1:16" ht="15.75" x14ac:dyDescent="0.25">
      <c r="A9" s="57" t="s">
        <v>345</v>
      </c>
      <c r="B9" s="1" t="s">
        <v>347</v>
      </c>
      <c r="C9" s="2">
        <v>30</v>
      </c>
      <c r="D9" s="3"/>
      <c r="E9" s="2">
        <v>6</v>
      </c>
      <c r="F9" s="11">
        <f t="shared" si="0"/>
        <v>0.2</v>
      </c>
      <c r="G9" s="2">
        <v>5</v>
      </c>
      <c r="H9" s="11">
        <f t="shared" si="1"/>
        <v>0.16666666666666666</v>
      </c>
      <c r="I9" s="2">
        <v>9</v>
      </c>
      <c r="J9" s="11">
        <f t="shared" si="2"/>
        <v>0.3</v>
      </c>
      <c r="K9" s="2">
        <v>6</v>
      </c>
      <c r="L9" s="11">
        <f t="shared" si="3"/>
        <v>0.2</v>
      </c>
      <c r="M9" s="2">
        <v>4</v>
      </c>
      <c r="N9" s="11">
        <f t="shared" si="4"/>
        <v>0.13333333333333333</v>
      </c>
      <c r="O9" s="10">
        <f t="shared" si="5"/>
        <v>19</v>
      </c>
      <c r="P9" s="11">
        <f t="shared" si="6"/>
        <v>0.6333333333333333</v>
      </c>
    </row>
    <row r="10" spans="1:16" ht="15.75" x14ac:dyDescent="0.25">
      <c r="A10" s="12" t="s">
        <v>348</v>
      </c>
      <c r="B10" s="1" t="s">
        <v>349</v>
      </c>
      <c r="C10" s="2">
        <v>15</v>
      </c>
      <c r="D10" s="3"/>
      <c r="E10" s="2">
        <v>0</v>
      </c>
      <c r="F10" s="11">
        <f t="shared" si="0"/>
        <v>0</v>
      </c>
      <c r="G10" s="2">
        <v>0</v>
      </c>
      <c r="H10" s="11">
        <f t="shared" si="1"/>
        <v>0</v>
      </c>
      <c r="I10" s="2">
        <v>0</v>
      </c>
      <c r="J10" s="11">
        <f t="shared" si="2"/>
        <v>0</v>
      </c>
      <c r="K10" s="2">
        <v>4</v>
      </c>
      <c r="L10" s="11">
        <f t="shared" si="3"/>
        <v>0.26666666666666666</v>
      </c>
      <c r="M10" s="2">
        <v>11</v>
      </c>
      <c r="N10" s="11">
        <f t="shared" si="4"/>
        <v>0.73333333333333328</v>
      </c>
      <c r="O10" s="10">
        <f t="shared" si="5"/>
        <v>15</v>
      </c>
      <c r="P10" s="11">
        <f t="shared" si="6"/>
        <v>1</v>
      </c>
    </row>
    <row r="11" spans="1:16" ht="15.75" x14ac:dyDescent="0.25">
      <c r="A11" s="12" t="s">
        <v>350</v>
      </c>
      <c r="B11" s="1" t="s">
        <v>351</v>
      </c>
      <c r="C11" s="2">
        <v>11</v>
      </c>
      <c r="D11" s="3"/>
      <c r="E11" s="2">
        <v>4</v>
      </c>
      <c r="F11" s="11">
        <f t="shared" si="0"/>
        <v>0.36363636363636365</v>
      </c>
      <c r="G11" s="2">
        <v>3</v>
      </c>
      <c r="H11" s="11">
        <f t="shared" si="1"/>
        <v>0.27272727272727271</v>
      </c>
      <c r="I11" s="2">
        <v>0</v>
      </c>
      <c r="J11" s="11">
        <f t="shared" si="2"/>
        <v>0</v>
      </c>
      <c r="K11" s="2">
        <v>2</v>
      </c>
      <c r="L11" s="11">
        <f t="shared" si="3"/>
        <v>0.18181818181818182</v>
      </c>
      <c r="M11" s="2">
        <v>2</v>
      </c>
      <c r="N11" s="11">
        <f t="shared" si="4"/>
        <v>0.18181818181818182</v>
      </c>
      <c r="O11" s="10">
        <f t="shared" si="5"/>
        <v>4</v>
      </c>
      <c r="P11" s="11">
        <f t="shared" si="6"/>
        <v>0.36363636363636365</v>
      </c>
    </row>
    <row r="12" spans="1:16" ht="15.75" x14ac:dyDescent="0.25">
      <c r="A12" s="12" t="s">
        <v>352</v>
      </c>
      <c r="B12" s="1" t="s">
        <v>353</v>
      </c>
      <c r="C12" s="2">
        <v>12</v>
      </c>
      <c r="D12" s="3"/>
      <c r="E12" s="2">
        <v>0</v>
      </c>
      <c r="F12" s="11">
        <f t="shared" si="0"/>
        <v>0</v>
      </c>
      <c r="G12" s="2">
        <v>2</v>
      </c>
      <c r="H12" s="11">
        <f t="shared" si="1"/>
        <v>0.16666666666666666</v>
      </c>
      <c r="I12" s="2">
        <v>1</v>
      </c>
      <c r="J12" s="11">
        <f t="shared" si="2"/>
        <v>8.3333333333333329E-2</v>
      </c>
      <c r="K12" s="2">
        <v>7</v>
      </c>
      <c r="L12" s="11">
        <f t="shared" si="3"/>
        <v>0.58333333333333337</v>
      </c>
      <c r="M12" s="2">
        <v>2</v>
      </c>
      <c r="N12" s="11">
        <f t="shared" si="4"/>
        <v>0.16666666666666666</v>
      </c>
      <c r="O12" s="10">
        <f t="shared" si="5"/>
        <v>10</v>
      </c>
      <c r="P12" s="11">
        <f t="shared" si="6"/>
        <v>0.83333333333333337</v>
      </c>
    </row>
    <row r="13" spans="1:16" ht="15.75" x14ac:dyDescent="0.25">
      <c r="A13" s="12" t="s">
        <v>354</v>
      </c>
      <c r="B13" s="1" t="s">
        <v>355</v>
      </c>
      <c r="C13" s="2">
        <v>20</v>
      </c>
      <c r="D13" s="3"/>
      <c r="E13" s="2">
        <v>0</v>
      </c>
      <c r="F13" s="11">
        <f t="shared" si="0"/>
        <v>0</v>
      </c>
      <c r="G13" s="2">
        <v>1</v>
      </c>
      <c r="H13" s="11">
        <f t="shared" si="1"/>
        <v>0.05</v>
      </c>
      <c r="I13" s="2">
        <v>4</v>
      </c>
      <c r="J13" s="11">
        <f t="shared" si="2"/>
        <v>0.2</v>
      </c>
      <c r="K13" s="2">
        <v>2</v>
      </c>
      <c r="L13" s="11">
        <f t="shared" si="3"/>
        <v>0.1</v>
      </c>
      <c r="M13" s="2">
        <v>13</v>
      </c>
      <c r="N13" s="11">
        <f t="shared" si="4"/>
        <v>0.65</v>
      </c>
      <c r="O13" s="10">
        <f t="shared" si="5"/>
        <v>19</v>
      </c>
      <c r="P13" s="11">
        <f t="shared" si="6"/>
        <v>0.95</v>
      </c>
    </row>
    <row r="14" spans="1:16" ht="15.75" x14ac:dyDescent="0.25">
      <c r="A14" s="12" t="s">
        <v>356</v>
      </c>
      <c r="B14" s="1" t="s">
        <v>357</v>
      </c>
      <c r="C14" s="2">
        <v>15</v>
      </c>
      <c r="D14" s="3"/>
      <c r="E14" s="2">
        <v>1</v>
      </c>
      <c r="F14" s="11">
        <f t="shared" si="0"/>
        <v>6.6666666666666666E-2</v>
      </c>
      <c r="G14" s="2">
        <v>1</v>
      </c>
      <c r="H14" s="11">
        <f t="shared" si="1"/>
        <v>6.6666666666666666E-2</v>
      </c>
      <c r="I14" s="2">
        <v>3</v>
      </c>
      <c r="J14" s="11">
        <f t="shared" si="2"/>
        <v>0.2</v>
      </c>
      <c r="K14" s="2">
        <v>5</v>
      </c>
      <c r="L14" s="11">
        <f t="shared" si="3"/>
        <v>0.33333333333333331</v>
      </c>
      <c r="M14" s="2">
        <v>5</v>
      </c>
      <c r="N14" s="11">
        <f t="shared" si="4"/>
        <v>0.33333333333333331</v>
      </c>
      <c r="O14" s="10">
        <f t="shared" si="5"/>
        <v>13</v>
      </c>
      <c r="P14" s="11">
        <f t="shared" si="6"/>
        <v>0.8666666666666667</v>
      </c>
    </row>
    <row r="15" spans="1:16" ht="15.75" x14ac:dyDescent="0.25">
      <c r="A15" s="12" t="s">
        <v>358</v>
      </c>
      <c r="B15" s="1" t="s">
        <v>359</v>
      </c>
      <c r="C15" s="2">
        <v>11</v>
      </c>
      <c r="D15" s="3"/>
      <c r="E15" s="2">
        <v>0</v>
      </c>
      <c r="F15" s="11">
        <f t="shared" si="0"/>
        <v>0</v>
      </c>
      <c r="G15" s="2">
        <v>0</v>
      </c>
      <c r="H15" s="11">
        <f t="shared" si="1"/>
        <v>0</v>
      </c>
      <c r="I15" s="2">
        <v>0</v>
      </c>
      <c r="J15" s="11">
        <f t="shared" si="2"/>
        <v>0</v>
      </c>
      <c r="K15" s="2">
        <v>8</v>
      </c>
      <c r="L15" s="11">
        <f t="shared" si="3"/>
        <v>0.72727272727272729</v>
      </c>
      <c r="M15" s="2">
        <v>3</v>
      </c>
      <c r="N15" s="11">
        <f t="shared" si="4"/>
        <v>0.27272727272727271</v>
      </c>
      <c r="O15" s="10">
        <f t="shared" si="5"/>
        <v>11</v>
      </c>
      <c r="P15" s="11">
        <f t="shared" si="6"/>
        <v>1</v>
      </c>
    </row>
    <row r="16" spans="1:16" ht="15.75" x14ac:dyDescent="0.25">
      <c r="A16" s="12" t="s">
        <v>360</v>
      </c>
      <c r="B16" s="1" t="s">
        <v>361</v>
      </c>
      <c r="C16" s="2">
        <v>8</v>
      </c>
      <c r="D16" s="3"/>
      <c r="E16" s="2">
        <v>0</v>
      </c>
      <c r="F16" s="11">
        <f t="shared" si="0"/>
        <v>0</v>
      </c>
      <c r="G16" s="2">
        <v>0</v>
      </c>
      <c r="H16" s="11">
        <f t="shared" si="1"/>
        <v>0</v>
      </c>
      <c r="I16" s="2">
        <v>0</v>
      </c>
      <c r="J16" s="11">
        <f t="shared" si="2"/>
        <v>0</v>
      </c>
      <c r="K16" s="2">
        <v>8</v>
      </c>
      <c r="L16" s="11">
        <f t="shared" si="3"/>
        <v>1</v>
      </c>
      <c r="M16" s="2">
        <v>0</v>
      </c>
      <c r="N16" s="11">
        <f t="shared" si="4"/>
        <v>0</v>
      </c>
      <c r="O16" s="10">
        <f t="shared" si="5"/>
        <v>8</v>
      </c>
      <c r="P16" s="11">
        <f t="shared" si="6"/>
        <v>1</v>
      </c>
    </row>
    <row r="17" spans="1:16" ht="15.75" x14ac:dyDescent="0.25">
      <c r="A17" s="12" t="s">
        <v>362</v>
      </c>
      <c r="B17" s="1" t="s">
        <v>363</v>
      </c>
      <c r="C17" s="2">
        <v>10</v>
      </c>
      <c r="D17" s="3"/>
      <c r="E17" s="2">
        <v>0</v>
      </c>
      <c r="F17" s="11">
        <f t="shared" si="0"/>
        <v>0</v>
      </c>
      <c r="G17" s="2">
        <v>2</v>
      </c>
      <c r="H17" s="11">
        <f t="shared" si="1"/>
        <v>0.2</v>
      </c>
      <c r="I17" s="2">
        <v>6</v>
      </c>
      <c r="J17" s="11">
        <f t="shared" si="2"/>
        <v>0.6</v>
      </c>
      <c r="K17" s="2">
        <v>2</v>
      </c>
      <c r="L17" s="11">
        <f t="shared" si="3"/>
        <v>0.2</v>
      </c>
      <c r="M17" s="2">
        <v>0</v>
      </c>
      <c r="N17" s="11">
        <f t="shared" si="4"/>
        <v>0</v>
      </c>
      <c r="O17" s="10">
        <f t="shared" si="5"/>
        <v>8</v>
      </c>
      <c r="P17" s="11">
        <f t="shared" si="6"/>
        <v>0.8</v>
      </c>
    </row>
    <row r="18" spans="1:16" ht="15.75" x14ac:dyDescent="0.25">
      <c r="A18" s="12" t="s">
        <v>364</v>
      </c>
      <c r="B18" s="1" t="s">
        <v>365</v>
      </c>
      <c r="C18" s="2">
        <v>6</v>
      </c>
      <c r="D18" s="3"/>
      <c r="E18" s="2">
        <v>1</v>
      </c>
      <c r="F18" s="11">
        <f t="shared" si="0"/>
        <v>0.16666666666666666</v>
      </c>
      <c r="G18" s="2">
        <v>0</v>
      </c>
      <c r="H18" s="11">
        <f t="shared" si="1"/>
        <v>0</v>
      </c>
      <c r="I18" s="2">
        <v>2</v>
      </c>
      <c r="J18" s="11">
        <f t="shared" si="2"/>
        <v>0.33333333333333331</v>
      </c>
      <c r="K18" s="2">
        <v>2</v>
      </c>
      <c r="L18" s="11">
        <f t="shared" si="3"/>
        <v>0.33333333333333331</v>
      </c>
      <c r="M18" s="2">
        <v>1</v>
      </c>
      <c r="N18" s="11">
        <f t="shared" si="4"/>
        <v>0.16666666666666666</v>
      </c>
      <c r="O18" s="10">
        <f t="shared" si="5"/>
        <v>5</v>
      </c>
      <c r="P18" s="11">
        <f t="shared" si="6"/>
        <v>0.83333333333333337</v>
      </c>
    </row>
    <row r="19" spans="1:16" ht="15.75" x14ac:dyDescent="0.25">
      <c r="A19" s="12" t="s">
        <v>366</v>
      </c>
      <c r="B19" s="1" t="s">
        <v>367</v>
      </c>
      <c r="C19" s="2">
        <v>3</v>
      </c>
      <c r="D19" s="3"/>
      <c r="E19" s="2">
        <v>0</v>
      </c>
      <c r="F19" s="11">
        <f t="shared" si="0"/>
        <v>0</v>
      </c>
      <c r="G19" s="2">
        <v>1</v>
      </c>
      <c r="H19" s="11">
        <f t="shared" si="1"/>
        <v>0.33333333333333331</v>
      </c>
      <c r="I19" s="2">
        <v>2</v>
      </c>
      <c r="J19" s="11">
        <f t="shared" si="2"/>
        <v>0.66666666666666663</v>
      </c>
      <c r="K19" s="2">
        <v>0</v>
      </c>
      <c r="L19" s="11">
        <f t="shared" si="3"/>
        <v>0</v>
      </c>
      <c r="M19" s="2">
        <v>0</v>
      </c>
      <c r="N19" s="11">
        <f t="shared" si="4"/>
        <v>0</v>
      </c>
      <c r="O19" s="10">
        <f t="shared" si="5"/>
        <v>2</v>
      </c>
      <c r="P19" s="11">
        <f t="shared" si="6"/>
        <v>0.66666666666666663</v>
      </c>
    </row>
    <row r="20" spans="1:16" ht="15.75" x14ac:dyDescent="0.25">
      <c r="A20" s="12" t="s">
        <v>368</v>
      </c>
      <c r="B20" s="1" t="s">
        <v>369</v>
      </c>
      <c r="C20" s="2">
        <v>9</v>
      </c>
      <c r="D20" s="3"/>
      <c r="E20" s="2">
        <v>0</v>
      </c>
      <c r="F20" s="11">
        <f t="shared" si="0"/>
        <v>0</v>
      </c>
      <c r="G20" s="2">
        <v>2</v>
      </c>
      <c r="H20" s="11">
        <f t="shared" si="1"/>
        <v>0.22222222222222221</v>
      </c>
      <c r="I20" s="2">
        <v>2</v>
      </c>
      <c r="J20" s="11">
        <f t="shared" si="2"/>
        <v>0.22222222222222221</v>
      </c>
      <c r="K20" s="2">
        <v>4</v>
      </c>
      <c r="L20" s="11">
        <f t="shared" si="3"/>
        <v>0.44444444444444442</v>
      </c>
      <c r="M20" s="2">
        <v>1</v>
      </c>
      <c r="N20" s="11">
        <f t="shared" si="4"/>
        <v>0.1111111111111111</v>
      </c>
      <c r="O20" s="10">
        <f t="shared" si="5"/>
        <v>7</v>
      </c>
      <c r="P20" s="11">
        <f t="shared" si="6"/>
        <v>0.77777777777777779</v>
      </c>
    </row>
    <row r="21" spans="1:16" ht="15.75" x14ac:dyDescent="0.25">
      <c r="A21" s="12" t="s">
        <v>370</v>
      </c>
      <c r="B21" s="1" t="s">
        <v>371</v>
      </c>
      <c r="C21" s="2">
        <v>13</v>
      </c>
      <c r="D21" s="3"/>
      <c r="E21" s="2">
        <v>0</v>
      </c>
      <c r="F21" s="11">
        <f t="shared" si="0"/>
        <v>0</v>
      </c>
      <c r="G21" s="2">
        <v>0</v>
      </c>
      <c r="H21" s="11">
        <f t="shared" si="1"/>
        <v>0</v>
      </c>
      <c r="I21" s="2">
        <v>3</v>
      </c>
      <c r="J21" s="11">
        <f t="shared" si="2"/>
        <v>0.23076923076923078</v>
      </c>
      <c r="K21" s="2">
        <v>3</v>
      </c>
      <c r="L21" s="11">
        <f t="shared" si="3"/>
        <v>0.23076923076923078</v>
      </c>
      <c r="M21" s="2">
        <v>7</v>
      </c>
      <c r="N21" s="11">
        <f t="shared" si="4"/>
        <v>0.53846153846153844</v>
      </c>
      <c r="O21" s="10">
        <f t="shared" si="5"/>
        <v>13</v>
      </c>
      <c r="P21" s="11">
        <f t="shared" si="6"/>
        <v>1</v>
      </c>
    </row>
    <row r="22" spans="1:16" ht="15.75" x14ac:dyDescent="0.25">
      <c r="A22" s="12" t="s">
        <v>372</v>
      </c>
      <c r="B22" s="1" t="s">
        <v>373</v>
      </c>
      <c r="C22" s="2">
        <v>8</v>
      </c>
      <c r="D22" s="3"/>
      <c r="E22" s="2">
        <v>2</v>
      </c>
      <c r="F22" s="11">
        <f t="shared" si="0"/>
        <v>0.25</v>
      </c>
      <c r="G22" s="2">
        <v>0</v>
      </c>
      <c r="H22" s="11">
        <f t="shared" si="1"/>
        <v>0</v>
      </c>
      <c r="I22" s="2">
        <v>1</v>
      </c>
      <c r="J22" s="11">
        <f t="shared" si="2"/>
        <v>0.125</v>
      </c>
      <c r="K22" s="2">
        <v>2</v>
      </c>
      <c r="L22" s="11">
        <f t="shared" si="3"/>
        <v>0.25</v>
      </c>
      <c r="M22" s="2">
        <v>3</v>
      </c>
      <c r="N22" s="11">
        <f t="shared" si="4"/>
        <v>0.375</v>
      </c>
      <c r="O22" s="10">
        <f t="shared" si="5"/>
        <v>6</v>
      </c>
      <c r="P22" s="11">
        <f t="shared" si="6"/>
        <v>0.75</v>
      </c>
    </row>
    <row r="23" spans="1:16" ht="15.75" x14ac:dyDescent="0.25">
      <c r="A23" s="12" t="s">
        <v>374</v>
      </c>
      <c r="B23" s="1" t="s">
        <v>375</v>
      </c>
      <c r="C23" s="2">
        <v>18</v>
      </c>
      <c r="D23" s="3"/>
      <c r="E23" s="2">
        <v>1</v>
      </c>
      <c r="F23" s="11">
        <f t="shared" si="0"/>
        <v>5.5555555555555552E-2</v>
      </c>
      <c r="G23" s="2">
        <v>2</v>
      </c>
      <c r="H23" s="11">
        <f t="shared" si="1"/>
        <v>0.1111111111111111</v>
      </c>
      <c r="I23" s="2">
        <v>4</v>
      </c>
      <c r="J23" s="11">
        <f t="shared" si="2"/>
        <v>0.22222222222222221</v>
      </c>
      <c r="K23" s="2">
        <v>7</v>
      </c>
      <c r="L23" s="11">
        <f t="shared" si="3"/>
        <v>0.3888888888888889</v>
      </c>
      <c r="M23" s="2">
        <v>4</v>
      </c>
      <c r="N23" s="11">
        <f t="shared" si="4"/>
        <v>0.22222222222222221</v>
      </c>
      <c r="O23" s="10">
        <f t="shared" si="5"/>
        <v>15</v>
      </c>
      <c r="P23" s="11">
        <f t="shared" si="6"/>
        <v>0.83333333333333337</v>
      </c>
    </row>
    <row r="24" spans="1:16" ht="15.75" x14ac:dyDescent="0.25">
      <c r="A24" s="12" t="s">
        <v>376</v>
      </c>
      <c r="B24" s="1" t="s">
        <v>377</v>
      </c>
      <c r="C24" s="2">
        <v>11</v>
      </c>
      <c r="D24" s="3"/>
      <c r="E24" s="2">
        <v>2</v>
      </c>
      <c r="F24" s="11">
        <f t="shared" si="0"/>
        <v>0.18181818181818182</v>
      </c>
      <c r="G24" s="2">
        <v>3</v>
      </c>
      <c r="H24" s="11">
        <f t="shared" si="1"/>
        <v>0.27272727272727271</v>
      </c>
      <c r="I24" s="2">
        <v>4</v>
      </c>
      <c r="J24" s="11">
        <f t="shared" si="2"/>
        <v>0.36363636363636365</v>
      </c>
      <c r="K24" s="2">
        <v>0</v>
      </c>
      <c r="L24" s="11">
        <f t="shared" si="3"/>
        <v>0</v>
      </c>
      <c r="M24" s="2">
        <v>2</v>
      </c>
      <c r="N24" s="11">
        <f t="shared" si="4"/>
        <v>0.18181818181818182</v>
      </c>
      <c r="O24" s="10">
        <f t="shared" si="5"/>
        <v>6</v>
      </c>
      <c r="P24" s="11">
        <f t="shared" si="6"/>
        <v>0.54545454545454541</v>
      </c>
    </row>
    <row r="25" spans="1:16" ht="15.75" x14ac:dyDescent="0.25">
      <c r="A25" s="12" t="s">
        <v>378</v>
      </c>
      <c r="B25" s="1" t="s">
        <v>379</v>
      </c>
      <c r="C25" s="2">
        <v>23</v>
      </c>
      <c r="D25" s="3"/>
      <c r="E25" s="2">
        <v>0</v>
      </c>
      <c r="F25" s="11">
        <f t="shared" si="0"/>
        <v>0</v>
      </c>
      <c r="G25" s="2">
        <v>2</v>
      </c>
      <c r="H25" s="11">
        <f t="shared" si="1"/>
        <v>8.6956521739130432E-2</v>
      </c>
      <c r="I25" s="2">
        <v>2</v>
      </c>
      <c r="J25" s="11">
        <f t="shared" si="2"/>
        <v>8.6956521739130432E-2</v>
      </c>
      <c r="K25" s="2">
        <v>6</v>
      </c>
      <c r="L25" s="11">
        <f t="shared" si="3"/>
        <v>0.2608695652173913</v>
      </c>
      <c r="M25" s="2">
        <v>13</v>
      </c>
      <c r="N25" s="11">
        <f t="shared" si="4"/>
        <v>0.56521739130434778</v>
      </c>
      <c r="O25" s="10">
        <f t="shared" si="5"/>
        <v>21</v>
      </c>
      <c r="P25" s="11">
        <f t="shared" si="6"/>
        <v>0.91304347826086951</v>
      </c>
    </row>
    <row r="26" spans="1:16" ht="15.75" x14ac:dyDescent="0.25">
      <c r="A26" s="12" t="s">
        <v>380</v>
      </c>
      <c r="B26" s="1" t="s">
        <v>381</v>
      </c>
      <c r="C26" s="2">
        <v>20</v>
      </c>
      <c r="D26" s="3"/>
      <c r="E26" s="2">
        <v>1</v>
      </c>
      <c r="F26" s="11">
        <f t="shared" si="0"/>
        <v>0.05</v>
      </c>
      <c r="G26" s="2">
        <v>3</v>
      </c>
      <c r="H26" s="11">
        <f t="shared" si="1"/>
        <v>0.15</v>
      </c>
      <c r="I26" s="2">
        <v>6</v>
      </c>
      <c r="J26" s="11">
        <f t="shared" si="2"/>
        <v>0.3</v>
      </c>
      <c r="K26" s="2">
        <v>8</v>
      </c>
      <c r="L26" s="11">
        <f t="shared" si="3"/>
        <v>0.4</v>
      </c>
      <c r="M26" s="2">
        <v>2</v>
      </c>
      <c r="N26" s="11">
        <f t="shared" si="4"/>
        <v>0.1</v>
      </c>
      <c r="O26" s="10">
        <f t="shared" si="5"/>
        <v>16</v>
      </c>
      <c r="P26" s="11">
        <f t="shared" si="6"/>
        <v>0.8</v>
      </c>
    </row>
    <row r="27" spans="1:16" ht="15.75" x14ac:dyDescent="0.25">
      <c r="A27" s="1"/>
      <c r="B27" s="1"/>
      <c r="C27" s="1"/>
      <c r="D27" s="2"/>
      <c r="E27" s="3"/>
      <c r="F27" s="1"/>
      <c r="G27" s="1"/>
      <c r="H27" s="1"/>
      <c r="I27" s="1"/>
      <c r="J27" s="1"/>
      <c r="K27" s="1"/>
      <c r="L27" s="11"/>
      <c r="M27" s="1"/>
      <c r="N27" s="1"/>
    </row>
    <row r="29" spans="1:16" ht="90" x14ac:dyDescent="0.25">
      <c r="A29" s="58" t="s">
        <v>1</v>
      </c>
      <c r="B29" s="4" t="s">
        <v>604</v>
      </c>
      <c r="C29" s="52" t="s">
        <v>3</v>
      </c>
      <c r="D29" s="55" t="s">
        <v>4</v>
      </c>
      <c r="E29" s="56" t="s">
        <v>5</v>
      </c>
      <c r="F29" s="52" t="s">
        <v>5</v>
      </c>
      <c r="G29" s="52" t="s">
        <v>6</v>
      </c>
      <c r="H29" s="52" t="s">
        <v>6</v>
      </c>
      <c r="I29" s="52" t="s">
        <v>7</v>
      </c>
      <c r="J29" s="52" t="s">
        <v>7</v>
      </c>
      <c r="K29" s="52" t="s">
        <v>8</v>
      </c>
      <c r="L29" s="52" t="s">
        <v>8</v>
      </c>
      <c r="M29" s="52" t="s">
        <v>9</v>
      </c>
      <c r="N29" s="52" t="s">
        <v>9</v>
      </c>
      <c r="O29" s="51" t="s">
        <v>677</v>
      </c>
      <c r="P29" s="51"/>
    </row>
    <row r="30" spans="1:16" ht="135" x14ac:dyDescent="0.25">
      <c r="A30" s="59"/>
      <c r="B30" s="4" t="s">
        <v>10</v>
      </c>
      <c r="C30" s="5" t="s">
        <v>11</v>
      </c>
      <c r="D30" s="6" t="s">
        <v>12</v>
      </c>
      <c r="E30" s="5" t="s">
        <v>11</v>
      </c>
      <c r="F30" s="6" t="s">
        <v>12</v>
      </c>
      <c r="G30" s="5" t="s">
        <v>11</v>
      </c>
      <c r="H30" s="6" t="s">
        <v>12</v>
      </c>
      <c r="I30" s="5" t="s">
        <v>11</v>
      </c>
      <c r="J30" s="6" t="s">
        <v>12</v>
      </c>
      <c r="K30" s="5" t="s">
        <v>11</v>
      </c>
      <c r="L30" s="6" t="s">
        <v>12</v>
      </c>
      <c r="M30" s="5" t="s">
        <v>11</v>
      </c>
      <c r="N30" s="6" t="s">
        <v>12</v>
      </c>
      <c r="O30" s="5" t="s">
        <v>676</v>
      </c>
      <c r="P30" s="6" t="s">
        <v>12</v>
      </c>
    </row>
    <row r="31" spans="1:16" s="9" customFormat="1" ht="15.75" x14ac:dyDescent="0.25">
      <c r="A31" s="57" t="s">
        <v>339</v>
      </c>
      <c r="B31" s="30"/>
      <c r="C31" s="31">
        <f>SUM(C32:C55)</f>
        <v>532</v>
      </c>
      <c r="D31" s="32"/>
      <c r="E31" s="31">
        <f>SUM(E32:E55)</f>
        <v>47</v>
      </c>
      <c r="F31" s="32">
        <f>E31/C31</f>
        <v>8.834586466165413E-2</v>
      </c>
      <c r="G31" s="31">
        <f>SUM(G32:G55)</f>
        <v>127</v>
      </c>
      <c r="H31" s="32">
        <f>G31/C31</f>
        <v>0.2387218045112782</v>
      </c>
      <c r="I31" s="31">
        <f>SUM(I32:I55)</f>
        <v>81</v>
      </c>
      <c r="J31" s="32">
        <f>I31/C31</f>
        <v>0.15225563909774437</v>
      </c>
      <c r="K31" s="31">
        <f>SUM(K32:K55)</f>
        <v>119</v>
      </c>
      <c r="L31" s="32">
        <f>K31/C31</f>
        <v>0.22368421052631579</v>
      </c>
      <c r="M31" s="31">
        <f>SUM(M32:M55)</f>
        <v>158</v>
      </c>
      <c r="N31" s="32">
        <f>M31/C31</f>
        <v>0.29699248120300753</v>
      </c>
      <c r="O31" s="10">
        <f>SUM(M31,K31,I31)</f>
        <v>358</v>
      </c>
      <c r="P31" s="11">
        <f>O31/C31</f>
        <v>0.67293233082706772</v>
      </c>
    </row>
    <row r="32" spans="1:16" ht="15.75" x14ac:dyDescent="0.25">
      <c r="A32" s="57" t="s">
        <v>339</v>
      </c>
      <c r="B32" s="16" t="s">
        <v>340</v>
      </c>
      <c r="C32" s="2">
        <v>51</v>
      </c>
      <c r="D32" s="3"/>
      <c r="E32" s="2">
        <v>0</v>
      </c>
      <c r="F32" s="32">
        <f t="shared" ref="F32:F55" si="7">E32/C32</f>
        <v>0</v>
      </c>
      <c r="G32" s="2">
        <v>0</v>
      </c>
      <c r="H32" s="32">
        <f t="shared" ref="H32:H55" si="8">G32/C32</f>
        <v>0</v>
      </c>
      <c r="I32" s="2">
        <v>0</v>
      </c>
      <c r="J32" s="32">
        <f t="shared" ref="J32:J55" si="9">I32/C32</f>
        <v>0</v>
      </c>
      <c r="K32" s="2">
        <v>4</v>
      </c>
      <c r="L32" s="32">
        <f t="shared" ref="L32:L55" si="10">K32/C32</f>
        <v>7.8431372549019607E-2</v>
      </c>
      <c r="M32" s="2">
        <v>47</v>
      </c>
      <c r="N32" s="32">
        <f t="shared" ref="N32:N55" si="11">M32/C32</f>
        <v>0.92156862745098034</v>
      </c>
      <c r="O32" s="10">
        <f t="shared" ref="O32:O55" si="12">SUM(M32,K32,I32)</f>
        <v>51</v>
      </c>
      <c r="P32" s="11">
        <f t="shared" ref="P32:P55" si="13">O32/C32</f>
        <v>1</v>
      </c>
    </row>
    <row r="33" spans="1:16" ht="15.75" x14ac:dyDescent="0.25">
      <c r="A33" s="57" t="s">
        <v>339</v>
      </c>
      <c r="B33" s="16" t="s">
        <v>341</v>
      </c>
      <c r="C33" s="2">
        <v>39</v>
      </c>
      <c r="D33" s="3"/>
      <c r="E33" s="2">
        <v>0</v>
      </c>
      <c r="F33" s="32">
        <f t="shared" si="7"/>
        <v>0</v>
      </c>
      <c r="G33" s="2">
        <v>0</v>
      </c>
      <c r="H33" s="32">
        <f t="shared" si="8"/>
        <v>0</v>
      </c>
      <c r="I33" s="2">
        <v>14</v>
      </c>
      <c r="J33" s="32">
        <f t="shared" si="9"/>
        <v>0.35897435897435898</v>
      </c>
      <c r="K33" s="2">
        <v>10</v>
      </c>
      <c r="L33" s="32">
        <f t="shared" si="10"/>
        <v>0.25641025641025639</v>
      </c>
      <c r="M33" s="2">
        <v>15</v>
      </c>
      <c r="N33" s="32">
        <f t="shared" si="11"/>
        <v>0.38461538461538464</v>
      </c>
      <c r="O33" s="10">
        <f t="shared" si="12"/>
        <v>39</v>
      </c>
      <c r="P33" s="11">
        <f t="shared" si="13"/>
        <v>1</v>
      </c>
    </row>
    <row r="34" spans="1:16" ht="15.75" x14ac:dyDescent="0.25">
      <c r="A34" s="57" t="s">
        <v>342</v>
      </c>
      <c r="B34" s="16" t="s">
        <v>343</v>
      </c>
      <c r="C34" s="2">
        <v>25</v>
      </c>
      <c r="D34" s="3"/>
      <c r="E34" s="2">
        <v>4</v>
      </c>
      <c r="F34" s="32">
        <f t="shared" si="7"/>
        <v>0.16</v>
      </c>
      <c r="G34" s="2">
        <v>12</v>
      </c>
      <c r="H34" s="32">
        <f t="shared" si="8"/>
        <v>0.48</v>
      </c>
      <c r="I34" s="2">
        <v>5</v>
      </c>
      <c r="J34" s="32">
        <f t="shared" si="9"/>
        <v>0.2</v>
      </c>
      <c r="K34" s="2">
        <v>3</v>
      </c>
      <c r="L34" s="32">
        <f t="shared" si="10"/>
        <v>0.12</v>
      </c>
      <c r="M34" s="2">
        <v>1</v>
      </c>
      <c r="N34" s="32">
        <f t="shared" si="11"/>
        <v>0.04</v>
      </c>
      <c r="O34" s="10">
        <f t="shared" si="12"/>
        <v>9</v>
      </c>
      <c r="P34" s="11">
        <f t="shared" si="13"/>
        <v>0.36</v>
      </c>
    </row>
    <row r="35" spans="1:16" ht="15.75" x14ac:dyDescent="0.25">
      <c r="A35" s="57" t="s">
        <v>342</v>
      </c>
      <c r="B35" s="16" t="s">
        <v>344</v>
      </c>
      <c r="C35" s="2">
        <v>10</v>
      </c>
      <c r="D35" s="3"/>
      <c r="E35" s="2">
        <v>0</v>
      </c>
      <c r="F35" s="32">
        <f t="shared" si="7"/>
        <v>0</v>
      </c>
      <c r="G35" s="2">
        <v>0</v>
      </c>
      <c r="H35" s="32">
        <f t="shared" si="8"/>
        <v>0</v>
      </c>
      <c r="I35" s="2">
        <v>0</v>
      </c>
      <c r="J35" s="32">
        <f t="shared" si="9"/>
        <v>0</v>
      </c>
      <c r="K35" s="2">
        <v>1</v>
      </c>
      <c r="L35" s="32">
        <f t="shared" si="10"/>
        <v>0.1</v>
      </c>
      <c r="M35" s="2">
        <v>9</v>
      </c>
      <c r="N35" s="32">
        <f t="shared" si="11"/>
        <v>0.9</v>
      </c>
      <c r="O35" s="10">
        <f t="shared" si="12"/>
        <v>10</v>
      </c>
      <c r="P35" s="11">
        <f t="shared" si="13"/>
        <v>1</v>
      </c>
    </row>
    <row r="36" spans="1:16" ht="15.75" x14ac:dyDescent="0.25">
      <c r="A36" s="57" t="s">
        <v>345</v>
      </c>
      <c r="B36" s="16" t="s">
        <v>346</v>
      </c>
      <c r="C36" s="2">
        <v>20</v>
      </c>
      <c r="D36" s="3"/>
      <c r="E36" s="2">
        <v>1</v>
      </c>
      <c r="F36" s="32">
        <f t="shared" si="7"/>
        <v>0.05</v>
      </c>
      <c r="G36" s="2">
        <v>5</v>
      </c>
      <c r="H36" s="32">
        <f t="shared" si="8"/>
        <v>0.25</v>
      </c>
      <c r="I36" s="2">
        <v>2</v>
      </c>
      <c r="J36" s="32">
        <f t="shared" si="9"/>
        <v>0.1</v>
      </c>
      <c r="K36" s="2">
        <v>4</v>
      </c>
      <c r="L36" s="32">
        <f t="shared" si="10"/>
        <v>0.2</v>
      </c>
      <c r="M36" s="2">
        <v>8</v>
      </c>
      <c r="N36" s="32">
        <f t="shared" si="11"/>
        <v>0.4</v>
      </c>
      <c r="O36" s="10">
        <f t="shared" si="12"/>
        <v>14</v>
      </c>
      <c r="P36" s="11">
        <f t="shared" si="13"/>
        <v>0.7</v>
      </c>
    </row>
    <row r="37" spans="1:16" ht="15.75" x14ac:dyDescent="0.25">
      <c r="A37" s="57" t="s">
        <v>345</v>
      </c>
      <c r="B37" s="16" t="s">
        <v>347</v>
      </c>
      <c r="C37" s="2">
        <v>42</v>
      </c>
      <c r="D37" s="3"/>
      <c r="E37" s="2">
        <v>2</v>
      </c>
      <c r="F37" s="32">
        <f t="shared" si="7"/>
        <v>4.7619047619047616E-2</v>
      </c>
      <c r="G37" s="2">
        <v>16</v>
      </c>
      <c r="H37" s="32">
        <f t="shared" si="8"/>
        <v>0.38095238095238093</v>
      </c>
      <c r="I37" s="2">
        <v>9</v>
      </c>
      <c r="J37" s="32">
        <f t="shared" si="9"/>
        <v>0.21428571428571427</v>
      </c>
      <c r="K37" s="2">
        <v>9</v>
      </c>
      <c r="L37" s="32">
        <f t="shared" si="10"/>
        <v>0.21428571428571427</v>
      </c>
      <c r="M37" s="2">
        <v>6</v>
      </c>
      <c r="N37" s="32">
        <f t="shared" si="11"/>
        <v>0.14285714285714285</v>
      </c>
      <c r="O37" s="10">
        <f t="shared" si="12"/>
        <v>24</v>
      </c>
      <c r="P37" s="11">
        <f t="shared" si="13"/>
        <v>0.5714285714285714</v>
      </c>
    </row>
    <row r="38" spans="1:16" ht="15.75" x14ac:dyDescent="0.25">
      <c r="A38" s="24" t="s">
        <v>348</v>
      </c>
      <c r="B38" s="16" t="s">
        <v>349</v>
      </c>
      <c r="C38" s="2">
        <v>6</v>
      </c>
      <c r="D38" s="3"/>
      <c r="E38" s="2">
        <v>0</v>
      </c>
      <c r="F38" s="32">
        <f t="shared" si="7"/>
        <v>0</v>
      </c>
      <c r="G38" s="2">
        <v>1</v>
      </c>
      <c r="H38" s="32">
        <f t="shared" si="8"/>
        <v>0.16666666666666666</v>
      </c>
      <c r="I38" s="2">
        <v>4</v>
      </c>
      <c r="J38" s="32">
        <f t="shared" si="9"/>
        <v>0.66666666666666663</v>
      </c>
      <c r="K38" s="2">
        <v>1</v>
      </c>
      <c r="L38" s="32">
        <f t="shared" si="10"/>
        <v>0.16666666666666666</v>
      </c>
      <c r="M38" s="2">
        <v>0</v>
      </c>
      <c r="N38" s="32">
        <f t="shared" si="11"/>
        <v>0</v>
      </c>
      <c r="O38" s="10">
        <f t="shared" si="12"/>
        <v>5</v>
      </c>
      <c r="P38" s="11">
        <f t="shared" si="13"/>
        <v>0.83333333333333337</v>
      </c>
    </row>
    <row r="39" spans="1:16" ht="15.75" x14ac:dyDescent="0.25">
      <c r="A39" s="24" t="s">
        <v>350</v>
      </c>
      <c r="B39" s="16" t="s">
        <v>351</v>
      </c>
      <c r="C39" s="2">
        <v>79</v>
      </c>
      <c r="D39" s="3"/>
      <c r="E39" s="2">
        <v>12</v>
      </c>
      <c r="F39" s="32">
        <f t="shared" si="7"/>
        <v>0.15189873417721519</v>
      </c>
      <c r="G39" s="2">
        <v>35</v>
      </c>
      <c r="H39" s="32">
        <f t="shared" si="8"/>
        <v>0.44303797468354428</v>
      </c>
      <c r="I39" s="2">
        <v>11</v>
      </c>
      <c r="J39" s="32">
        <f t="shared" si="9"/>
        <v>0.13924050632911392</v>
      </c>
      <c r="K39" s="2">
        <v>11</v>
      </c>
      <c r="L39" s="32">
        <f t="shared" si="10"/>
        <v>0.13924050632911392</v>
      </c>
      <c r="M39" s="2">
        <v>10</v>
      </c>
      <c r="N39" s="32">
        <f t="shared" si="11"/>
        <v>0.12658227848101267</v>
      </c>
      <c r="O39" s="10">
        <f t="shared" si="12"/>
        <v>32</v>
      </c>
      <c r="P39" s="11">
        <f t="shared" si="13"/>
        <v>0.4050632911392405</v>
      </c>
    </row>
    <row r="40" spans="1:16" ht="15.75" x14ac:dyDescent="0.25">
      <c r="A40" s="24" t="s">
        <v>352</v>
      </c>
      <c r="B40" s="16" t="s">
        <v>353</v>
      </c>
      <c r="C40" s="2">
        <v>8</v>
      </c>
      <c r="D40" s="3"/>
      <c r="E40" s="2">
        <v>0</v>
      </c>
      <c r="F40" s="32">
        <f t="shared" si="7"/>
        <v>0</v>
      </c>
      <c r="G40" s="2">
        <v>0</v>
      </c>
      <c r="H40" s="32">
        <f t="shared" si="8"/>
        <v>0</v>
      </c>
      <c r="I40" s="2">
        <v>4</v>
      </c>
      <c r="J40" s="32">
        <f t="shared" si="9"/>
        <v>0.5</v>
      </c>
      <c r="K40" s="2">
        <v>3</v>
      </c>
      <c r="L40" s="32">
        <f t="shared" si="10"/>
        <v>0.375</v>
      </c>
      <c r="M40" s="2">
        <v>1</v>
      </c>
      <c r="N40" s="32">
        <f t="shared" si="11"/>
        <v>0.125</v>
      </c>
      <c r="O40" s="10">
        <f t="shared" si="12"/>
        <v>8</v>
      </c>
      <c r="P40" s="11">
        <f t="shared" si="13"/>
        <v>1</v>
      </c>
    </row>
    <row r="41" spans="1:16" ht="15.75" x14ac:dyDescent="0.25">
      <c r="A41" s="24" t="s">
        <v>354</v>
      </c>
      <c r="B41" s="16" t="s">
        <v>355</v>
      </c>
      <c r="C41" s="2">
        <v>23</v>
      </c>
      <c r="D41" s="3"/>
      <c r="E41" s="2">
        <v>0</v>
      </c>
      <c r="F41" s="32">
        <f t="shared" si="7"/>
        <v>0</v>
      </c>
      <c r="G41" s="2">
        <v>7</v>
      </c>
      <c r="H41" s="32">
        <f t="shared" si="8"/>
        <v>0.30434782608695654</v>
      </c>
      <c r="I41" s="2">
        <v>1</v>
      </c>
      <c r="J41" s="32">
        <f t="shared" si="9"/>
        <v>4.3478260869565216E-2</v>
      </c>
      <c r="K41" s="2">
        <v>5</v>
      </c>
      <c r="L41" s="32">
        <f t="shared" si="10"/>
        <v>0.21739130434782608</v>
      </c>
      <c r="M41" s="2">
        <v>10</v>
      </c>
      <c r="N41" s="32">
        <f t="shared" si="11"/>
        <v>0.43478260869565216</v>
      </c>
      <c r="O41" s="10">
        <f t="shared" si="12"/>
        <v>16</v>
      </c>
      <c r="P41" s="11">
        <f t="shared" si="13"/>
        <v>0.69565217391304346</v>
      </c>
    </row>
    <row r="42" spans="1:16" ht="15.75" x14ac:dyDescent="0.25">
      <c r="A42" s="24" t="s">
        <v>356</v>
      </c>
      <c r="B42" s="16" t="s">
        <v>357</v>
      </c>
      <c r="C42" s="2">
        <v>20</v>
      </c>
      <c r="D42" s="3"/>
      <c r="E42" s="2">
        <v>0</v>
      </c>
      <c r="F42" s="32">
        <f t="shared" si="7"/>
        <v>0</v>
      </c>
      <c r="G42" s="2">
        <v>0</v>
      </c>
      <c r="H42" s="32">
        <f t="shared" si="8"/>
        <v>0</v>
      </c>
      <c r="I42" s="2">
        <v>2</v>
      </c>
      <c r="J42" s="32">
        <f t="shared" si="9"/>
        <v>0.1</v>
      </c>
      <c r="K42" s="2">
        <v>13</v>
      </c>
      <c r="L42" s="32">
        <f t="shared" si="10"/>
        <v>0.65</v>
      </c>
      <c r="M42" s="2">
        <v>5</v>
      </c>
      <c r="N42" s="32">
        <f t="shared" si="11"/>
        <v>0.25</v>
      </c>
      <c r="O42" s="10">
        <f t="shared" si="12"/>
        <v>20</v>
      </c>
      <c r="P42" s="11">
        <f t="shared" si="13"/>
        <v>1</v>
      </c>
    </row>
    <row r="43" spans="1:16" ht="15.75" x14ac:dyDescent="0.25">
      <c r="A43" s="24" t="s">
        <v>358</v>
      </c>
      <c r="B43" s="16" t="s">
        <v>359</v>
      </c>
      <c r="C43" s="2">
        <v>12</v>
      </c>
      <c r="D43" s="3"/>
      <c r="E43" s="2">
        <v>0</v>
      </c>
      <c r="F43" s="32">
        <f t="shared" si="7"/>
        <v>0</v>
      </c>
      <c r="G43" s="2">
        <v>0</v>
      </c>
      <c r="H43" s="32">
        <f t="shared" si="8"/>
        <v>0</v>
      </c>
      <c r="I43" s="2">
        <v>0</v>
      </c>
      <c r="J43" s="32">
        <f t="shared" si="9"/>
        <v>0</v>
      </c>
      <c r="K43" s="2">
        <v>12</v>
      </c>
      <c r="L43" s="32">
        <f t="shared" si="10"/>
        <v>1</v>
      </c>
      <c r="M43" s="2">
        <v>0</v>
      </c>
      <c r="N43" s="32">
        <f t="shared" si="11"/>
        <v>0</v>
      </c>
      <c r="O43" s="10">
        <f t="shared" si="12"/>
        <v>12</v>
      </c>
      <c r="P43" s="11">
        <f t="shared" si="13"/>
        <v>1</v>
      </c>
    </row>
    <row r="44" spans="1:16" ht="15.75" x14ac:dyDescent="0.25">
      <c r="A44" s="24" t="s">
        <v>360</v>
      </c>
      <c r="B44" s="16" t="s">
        <v>361</v>
      </c>
      <c r="C44" s="2">
        <v>8</v>
      </c>
      <c r="D44" s="3"/>
      <c r="E44" s="2">
        <v>0</v>
      </c>
      <c r="F44" s="32">
        <f t="shared" si="7"/>
        <v>0</v>
      </c>
      <c r="G44" s="2">
        <v>0</v>
      </c>
      <c r="H44" s="32">
        <f t="shared" si="8"/>
        <v>0</v>
      </c>
      <c r="I44" s="2">
        <v>1</v>
      </c>
      <c r="J44" s="32">
        <f t="shared" si="9"/>
        <v>0.125</v>
      </c>
      <c r="K44" s="2">
        <v>6</v>
      </c>
      <c r="L44" s="32">
        <f t="shared" si="10"/>
        <v>0.75</v>
      </c>
      <c r="M44" s="2">
        <v>1</v>
      </c>
      <c r="N44" s="32">
        <f t="shared" si="11"/>
        <v>0.125</v>
      </c>
      <c r="O44" s="10">
        <f t="shared" si="12"/>
        <v>8</v>
      </c>
      <c r="P44" s="11">
        <f t="shared" si="13"/>
        <v>1</v>
      </c>
    </row>
    <row r="45" spans="1:16" ht="15.75" x14ac:dyDescent="0.25">
      <c r="A45" s="24" t="s">
        <v>362</v>
      </c>
      <c r="B45" s="16" t="s">
        <v>363</v>
      </c>
      <c r="C45" s="2">
        <v>19</v>
      </c>
      <c r="D45" s="3"/>
      <c r="E45" s="2">
        <v>5</v>
      </c>
      <c r="F45" s="32">
        <f t="shared" si="7"/>
        <v>0.26315789473684209</v>
      </c>
      <c r="G45" s="2">
        <v>5</v>
      </c>
      <c r="H45" s="32">
        <f t="shared" si="8"/>
        <v>0.26315789473684209</v>
      </c>
      <c r="I45" s="2">
        <v>3</v>
      </c>
      <c r="J45" s="32">
        <f t="shared" si="9"/>
        <v>0.15789473684210525</v>
      </c>
      <c r="K45" s="2">
        <v>4</v>
      </c>
      <c r="L45" s="32">
        <f t="shared" si="10"/>
        <v>0.21052631578947367</v>
      </c>
      <c r="M45" s="2">
        <v>2</v>
      </c>
      <c r="N45" s="32">
        <f t="shared" si="11"/>
        <v>0.10526315789473684</v>
      </c>
      <c r="O45" s="10">
        <f t="shared" si="12"/>
        <v>9</v>
      </c>
      <c r="P45" s="11">
        <f t="shared" si="13"/>
        <v>0.47368421052631576</v>
      </c>
    </row>
    <row r="46" spans="1:16" ht="15.75" x14ac:dyDescent="0.25">
      <c r="A46" s="24" t="s">
        <v>366</v>
      </c>
      <c r="B46" s="16" t="s">
        <v>367</v>
      </c>
      <c r="C46" s="2">
        <v>6</v>
      </c>
      <c r="D46" s="3"/>
      <c r="E46" s="2">
        <v>0</v>
      </c>
      <c r="F46" s="32">
        <f t="shared" si="7"/>
        <v>0</v>
      </c>
      <c r="G46" s="2">
        <v>0</v>
      </c>
      <c r="H46" s="32">
        <f t="shared" si="8"/>
        <v>0</v>
      </c>
      <c r="I46" s="2">
        <v>2</v>
      </c>
      <c r="J46" s="32">
        <f t="shared" si="9"/>
        <v>0.33333333333333331</v>
      </c>
      <c r="K46" s="2">
        <v>4</v>
      </c>
      <c r="L46" s="32">
        <f t="shared" si="10"/>
        <v>0.66666666666666663</v>
      </c>
      <c r="M46" s="2">
        <v>0</v>
      </c>
      <c r="N46" s="32">
        <f t="shared" si="11"/>
        <v>0</v>
      </c>
      <c r="O46" s="10">
        <f t="shared" si="12"/>
        <v>6</v>
      </c>
      <c r="P46" s="11">
        <f t="shared" si="13"/>
        <v>1</v>
      </c>
    </row>
    <row r="47" spans="1:16" ht="15.75" x14ac:dyDescent="0.25">
      <c r="A47" s="24" t="s">
        <v>368</v>
      </c>
      <c r="B47" s="16" t="s">
        <v>369</v>
      </c>
      <c r="C47" s="2">
        <v>9</v>
      </c>
      <c r="D47" s="3"/>
      <c r="E47" s="2">
        <v>0</v>
      </c>
      <c r="F47" s="32">
        <f t="shared" si="7"/>
        <v>0</v>
      </c>
      <c r="G47" s="2">
        <v>1</v>
      </c>
      <c r="H47" s="32">
        <f t="shared" si="8"/>
        <v>0.1111111111111111</v>
      </c>
      <c r="I47" s="2">
        <v>1</v>
      </c>
      <c r="J47" s="32">
        <f t="shared" si="9"/>
        <v>0.1111111111111111</v>
      </c>
      <c r="K47" s="2">
        <v>6</v>
      </c>
      <c r="L47" s="32">
        <f t="shared" si="10"/>
        <v>0.66666666666666663</v>
      </c>
      <c r="M47" s="2">
        <v>1</v>
      </c>
      <c r="N47" s="32">
        <f t="shared" si="11"/>
        <v>0.1111111111111111</v>
      </c>
      <c r="O47" s="10">
        <f t="shared" si="12"/>
        <v>8</v>
      </c>
      <c r="P47" s="11">
        <f t="shared" si="13"/>
        <v>0.88888888888888884</v>
      </c>
    </row>
    <row r="48" spans="1:16" ht="15.75" x14ac:dyDescent="0.25">
      <c r="A48" s="24" t="s">
        <v>370</v>
      </c>
      <c r="B48" s="16" t="s">
        <v>371</v>
      </c>
      <c r="C48" s="2">
        <v>8</v>
      </c>
      <c r="D48" s="3"/>
      <c r="E48" s="2">
        <v>0</v>
      </c>
      <c r="F48" s="32">
        <f t="shared" si="7"/>
        <v>0</v>
      </c>
      <c r="G48" s="2">
        <v>0</v>
      </c>
      <c r="H48" s="32">
        <f t="shared" si="8"/>
        <v>0</v>
      </c>
      <c r="I48" s="2">
        <v>2</v>
      </c>
      <c r="J48" s="32">
        <f t="shared" si="9"/>
        <v>0.25</v>
      </c>
      <c r="K48" s="2">
        <v>2</v>
      </c>
      <c r="L48" s="32">
        <f t="shared" si="10"/>
        <v>0.25</v>
      </c>
      <c r="M48" s="2">
        <v>4</v>
      </c>
      <c r="N48" s="32">
        <f t="shared" si="11"/>
        <v>0.5</v>
      </c>
      <c r="O48" s="10">
        <f t="shared" si="12"/>
        <v>8</v>
      </c>
      <c r="P48" s="11">
        <f t="shared" si="13"/>
        <v>1</v>
      </c>
    </row>
    <row r="49" spans="1:16" ht="15.75" x14ac:dyDescent="0.25">
      <c r="A49" s="24" t="s">
        <v>372</v>
      </c>
      <c r="B49" s="16" t="s">
        <v>373</v>
      </c>
      <c r="C49" s="2">
        <v>12</v>
      </c>
      <c r="D49" s="3"/>
      <c r="E49" s="2">
        <v>4</v>
      </c>
      <c r="F49" s="32">
        <f t="shared" si="7"/>
        <v>0.33333333333333331</v>
      </c>
      <c r="G49" s="2">
        <v>6</v>
      </c>
      <c r="H49" s="32">
        <f t="shared" si="8"/>
        <v>0.5</v>
      </c>
      <c r="I49" s="2">
        <v>2</v>
      </c>
      <c r="J49" s="32">
        <f t="shared" si="9"/>
        <v>0.16666666666666666</v>
      </c>
      <c r="K49" s="2" t="s">
        <v>0</v>
      </c>
      <c r="L49" s="32" t="e">
        <f t="shared" si="10"/>
        <v>#VALUE!</v>
      </c>
      <c r="M49" s="2">
        <v>0</v>
      </c>
      <c r="N49" s="32">
        <f t="shared" si="11"/>
        <v>0</v>
      </c>
      <c r="O49" s="10">
        <f t="shared" si="12"/>
        <v>2</v>
      </c>
      <c r="P49" s="11">
        <f t="shared" si="13"/>
        <v>0.16666666666666666</v>
      </c>
    </row>
    <row r="50" spans="1:16" ht="15.75" x14ac:dyDescent="0.25">
      <c r="A50" s="24" t="s">
        <v>374</v>
      </c>
      <c r="B50" s="16" t="s">
        <v>375</v>
      </c>
      <c r="C50" s="2">
        <v>13</v>
      </c>
      <c r="D50" s="3"/>
      <c r="E50" s="2">
        <v>0</v>
      </c>
      <c r="F50" s="32">
        <f t="shared" si="7"/>
        <v>0</v>
      </c>
      <c r="G50" s="2">
        <v>0</v>
      </c>
      <c r="H50" s="32">
        <f t="shared" si="8"/>
        <v>0</v>
      </c>
      <c r="I50" s="2">
        <v>0</v>
      </c>
      <c r="J50" s="32">
        <f t="shared" si="9"/>
        <v>0</v>
      </c>
      <c r="K50" s="2">
        <v>3</v>
      </c>
      <c r="L50" s="32">
        <f t="shared" si="10"/>
        <v>0.23076923076923078</v>
      </c>
      <c r="M50" s="2">
        <v>10</v>
      </c>
      <c r="N50" s="32">
        <f t="shared" si="11"/>
        <v>0.76923076923076927</v>
      </c>
      <c r="O50" s="10">
        <f t="shared" si="12"/>
        <v>13</v>
      </c>
      <c r="P50" s="11">
        <f t="shared" si="13"/>
        <v>1</v>
      </c>
    </row>
    <row r="51" spans="1:16" ht="15.75" x14ac:dyDescent="0.25">
      <c r="A51" s="24" t="s">
        <v>376</v>
      </c>
      <c r="B51" s="16" t="s">
        <v>377</v>
      </c>
      <c r="C51" s="2">
        <v>20</v>
      </c>
      <c r="D51" s="3"/>
      <c r="E51" s="2">
        <v>4</v>
      </c>
      <c r="F51" s="32">
        <f t="shared" si="7"/>
        <v>0.2</v>
      </c>
      <c r="G51" s="2">
        <v>2</v>
      </c>
      <c r="H51" s="32">
        <f t="shared" si="8"/>
        <v>0.1</v>
      </c>
      <c r="I51" s="2">
        <v>3</v>
      </c>
      <c r="J51" s="32">
        <f t="shared" si="9"/>
        <v>0.15</v>
      </c>
      <c r="K51" s="2">
        <v>6</v>
      </c>
      <c r="L51" s="32">
        <f t="shared" si="10"/>
        <v>0.3</v>
      </c>
      <c r="M51" s="2">
        <v>5</v>
      </c>
      <c r="N51" s="32">
        <f t="shared" si="11"/>
        <v>0.25</v>
      </c>
      <c r="O51" s="10">
        <f t="shared" si="12"/>
        <v>14</v>
      </c>
      <c r="P51" s="11">
        <f t="shared" si="13"/>
        <v>0.7</v>
      </c>
    </row>
    <row r="52" spans="1:16" ht="15.75" x14ac:dyDescent="0.25">
      <c r="A52" s="24" t="s">
        <v>646</v>
      </c>
      <c r="B52" s="16" t="s">
        <v>647</v>
      </c>
      <c r="C52" s="2">
        <v>33</v>
      </c>
      <c r="D52" s="3"/>
      <c r="E52" s="2">
        <v>2</v>
      </c>
      <c r="F52" s="32">
        <f t="shared" si="7"/>
        <v>6.0606060606060608E-2</v>
      </c>
      <c r="G52" s="2">
        <v>20</v>
      </c>
      <c r="H52" s="32">
        <f t="shared" si="8"/>
        <v>0.60606060606060608</v>
      </c>
      <c r="I52" s="2">
        <v>10</v>
      </c>
      <c r="J52" s="32">
        <f t="shared" si="9"/>
        <v>0.30303030303030304</v>
      </c>
      <c r="K52" s="2">
        <v>1</v>
      </c>
      <c r="L52" s="32">
        <f t="shared" si="10"/>
        <v>3.0303030303030304E-2</v>
      </c>
      <c r="M52" s="2">
        <v>0</v>
      </c>
      <c r="N52" s="32">
        <f t="shared" si="11"/>
        <v>0</v>
      </c>
      <c r="O52" s="10">
        <f t="shared" si="12"/>
        <v>11</v>
      </c>
      <c r="P52" s="11">
        <f t="shared" si="13"/>
        <v>0.33333333333333331</v>
      </c>
    </row>
    <row r="53" spans="1:16" ht="15.75" x14ac:dyDescent="0.25">
      <c r="A53" s="24" t="s">
        <v>648</v>
      </c>
      <c r="B53" s="16" t="s">
        <v>649</v>
      </c>
      <c r="C53" s="2">
        <v>8</v>
      </c>
      <c r="D53" s="3"/>
      <c r="E53" s="2">
        <v>4</v>
      </c>
      <c r="F53" s="32">
        <f t="shared" si="7"/>
        <v>0.5</v>
      </c>
      <c r="G53" s="2">
        <v>3</v>
      </c>
      <c r="H53" s="32">
        <f t="shared" si="8"/>
        <v>0.375</v>
      </c>
      <c r="I53" s="2">
        <v>1</v>
      </c>
      <c r="J53" s="32">
        <f t="shared" si="9"/>
        <v>0.125</v>
      </c>
      <c r="K53" s="2">
        <v>0</v>
      </c>
      <c r="L53" s="32">
        <f t="shared" si="10"/>
        <v>0</v>
      </c>
      <c r="M53" s="2">
        <v>0</v>
      </c>
      <c r="N53" s="32">
        <f t="shared" si="11"/>
        <v>0</v>
      </c>
      <c r="O53" s="10">
        <f t="shared" si="12"/>
        <v>1</v>
      </c>
      <c r="P53" s="11">
        <f t="shared" si="13"/>
        <v>0.125</v>
      </c>
    </row>
    <row r="54" spans="1:16" ht="15.75" x14ac:dyDescent="0.25">
      <c r="A54" s="24" t="s">
        <v>378</v>
      </c>
      <c r="B54" s="16" t="s">
        <v>379</v>
      </c>
      <c r="C54" s="2">
        <v>20</v>
      </c>
      <c r="D54" s="3"/>
      <c r="E54" s="2">
        <v>0</v>
      </c>
      <c r="F54" s="32">
        <f t="shared" si="7"/>
        <v>0</v>
      </c>
      <c r="G54" s="2">
        <v>2</v>
      </c>
      <c r="H54" s="32">
        <f t="shared" si="8"/>
        <v>0.1</v>
      </c>
      <c r="I54" s="2">
        <v>0</v>
      </c>
      <c r="J54" s="32">
        <f t="shared" si="9"/>
        <v>0</v>
      </c>
      <c r="K54" s="2">
        <v>0</v>
      </c>
      <c r="L54" s="32">
        <f t="shared" si="10"/>
        <v>0</v>
      </c>
      <c r="M54" s="2">
        <v>18</v>
      </c>
      <c r="N54" s="32">
        <f t="shared" si="11"/>
        <v>0.9</v>
      </c>
      <c r="O54" s="10">
        <f t="shared" si="12"/>
        <v>18</v>
      </c>
      <c r="P54" s="11">
        <f t="shared" si="13"/>
        <v>0.9</v>
      </c>
    </row>
    <row r="55" spans="1:16" ht="15.75" x14ac:dyDescent="0.25">
      <c r="A55" s="24" t="s">
        <v>380</v>
      </c>
      <c r="B55" s="16" t="s">
        <v>381</v>
      </c>
      <c r="C55" s="2">
        <v>41</v>
      </c>
      <c r="D55" s="3"/>
      <c r="E55" s="2">
        <v>9</v>
      </c>
      <c r="F55" s="32">
        <f t="shared" si="7"/>
        <v>0.21951219512195122</v>
      </c>
      <c r="G55" s="2">
        <v>12</v>
      </c>
      <c r="H55" s="32">
        <f t="shared" si="8"/>
        <v>0.29268292682926828</v>
      </c>
      <c r="I55" s="2">
        <v>4</v>
      </c>
      <c r="J55" s="32">
        <f t="shared" si="9"/>
        <v>9.7560975609756101E-2</v>
      </c>
      <c r="K55" s="2">
        <v>11</v>
      </c>
      <c r="L55" s="32">
        <f t="shared" si="10"/>
        <v>0.26829268292682928</v>
      </c>
      <c r="M55" s="2">
        <v>5</v>
      </c>
      <c r="N55" s="32">
        <f t="shared" si="11"/>
        <v>0.12195121951219512</v>
      </c>
      <c r="O55" s="10">
        <f t="shared" si="12"/>
        <v>20</v>
      </c>
      <c r="P55" s="11">
        <f t="shared" si="13"/>
        <v>0.48780487804878048</v>
      </c>
    </row>
  </sheetData>
  <mergeCells count="22">
    <mergeCell ref="I29:J29"/>
    <mergeCell ref="A31:A33"/>
    <mergeCell ref="A34:A35"/>
    <mergeCell ref="A36:A37"/>
    <mergeCell ref="A29:A30"/>
    <mergeCell ref="C29:D29"/>
    <mergeCell ref="O1:P1"/>
    <mergeCell ref="O29:P29"/>
    <mergeCell ref="M1:N1"/>
    <mergeCell ref="A4:A5"/>
    <mergeCell ref="A6:A7"/>
    <mergeCell ref="A8:A9"/>
    <mergeCell ref="A1:A2"/>
    <mergeCell ref="C1:D1"/>
    <mergeCell ref="E1:F1"/>
    <mergeCell ref="G1:H1"/>
    <mergeCell ref="I1:J1"/>
    <mergeCell ref="K1:L1"/>
    <mergeCell ref="K29:L29"/>
    <mergeCell ref="M29:N29"/>
    <mergeCell ref="E29:F29"/>
    <mergeCell ref="G29:H2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E7" workbookViewId="0">
      <selection activeCell="S28" sqref="S28"/>
    </sheetView>
  </sheetViews>
  <sheetFormatPr defaultRowHeight="15" x14ac:dyDescent="0.25"/>
  <sheetData>
    <row r="1" spans="1:16" ht="90" x14ac:dyDescent="0.25">
      <c r="A1" s="53" t="s">
        <v>1</v>
      </c>
      <c r="B1" s="4" t="s">
        <v>2</v>
      </c>
      <c r="C1" s="52" t="s">
        <v>3</v>
      </c>
      <c r="D1" s="55" t="s">
        <v>4</v>
      </c>
      <c r="E1" s="56" t="s">
        <v>5</v>
      </c>
      <c r="F1" s="52" t="s">
        <v>5</v>
      </c>
      <c r="G1" s="52" t="s">
        <v>6</v>
      </c>
      <c r="H1" s="52" t="s">
        <v>6</v>
      </c>
      <c r="I1" s="52" t="s">
        <v>7</v>
      </c>
      <c r="J1" s="52" t="s">
        <v>7</v>
      </c>
      <c r="K1" s="52" t="s">
        <v>8</v>
      </c>
      <c r="L1" s="52" t="s">
        <v>8</v>
      </c>
      <c r="M1" s="52" t="s">
        <v>9</v>
      </c>
      <c r="N1" s="52" t="s">
        <v>9</v>
      </c>
      <c r="O1" s="51" t="s">
        <v>677</v>
      </c>
      <c r="P1" s="51"/>
    </row>
    <row r="2" spans="1:16" ht="135" x14ac:dyDescent="0.25">
      <c r="A2" s="54"/>
      <c r="B2" s="4" t="s">
        <v>10</v>
      </c>
      <c r="C2" s="5" t="s">
        <v>11</v>
      </c>
      <c r="D2" s="6" t="s">
        <v>12</v>
      </c>
      <c r="E2" s="5" t="s">
        <v>11</v>
      </c>
      <c r="F2" s="6" t="s">
        <v>12</v>
      </c>
      <c r="G2" s="5" t="s">
        <v>11</v>
      </c>
      <c r="H2" s="6" t="s">
        <v>12</v>
      </c>
      <c r="I2" s="5" t="s">
        <v>11</v>
      </c>
      <c r="J2" s="6" t="s">
        <v>12</v>
      </c>
      <c r="K2" s="5" t="s">
        <v>11</v>
      </c>
      <c r="L2" s="6" t="s">
        <v>12</v>
      </c>
      <c r="M2" s="5" t="s">
        <v>11</v>
      </c>
      <c r="N2" s="6" t="s">
        <v>12</v>
      </c>
      <c r="O2" s="5" t="s">
        <v>676</v>
      </c>
      <c r="P2" s="6" t="s">
        <v>12</v>
      </c>
    </row>
    <row r="3" spans="1:16" s="9" customFormat="1" ht="15.75" x14ac:dyDescent="0.25">
      <c r="C3" s="10">
        <f>SUM(C4:C23)</f>
        <v>536</v>
      </c>
      <c r="E3" s="10">
        <f>SUM(E4:E23)</f>
        <v>27</v>
      </c>
      <c r="F3" s="11">
        <f>E3/C3</f>
        <v>5.0373134328358209E-2</v>
      </c>
      <c r="G3" s="10">
        <f>SUM(G4:G23)</f>
        <v>45</v>
      </c>
      <c r="H3" s="11">
        <f>G3/C3</f>
        <v>8.3955223880597021E-2</v>
      </c>
      <c r="I3" s="10">
        <f>SUM(I4:I23)</f>
        <v>143</v>
      </c>
      <c r="J3" s="11">
        <f>I3/C3</f>
        <v>0.26679104477611942</v>
      </c>
      <c r="K3" s="10">
        <f>SUM(K4:K23)</f>
        <v>182</v>
      </c>
      <c r="L3" s="11">
        <f>K3/C3</f>
        <v>0.33955223880597013</v>
      </c>
      <c r="M3" s="10">
        <f>SUM(M4:M23)</f>
        <v>139</v>
      </c>
      <c r="N3" s="11">
        <f>M3/C3</f>
        <v>0.25932835820895522</v>
      </c>
      <c r="O3" s="10">
        <f>SUM(M3,K3,I3)</f>
        <v>464</v>
      </c>
      <c r="P3" s="11">
        <f>O3/C3</f>
        <v>0.86567164179104472</v>
      </c>
    </row>
    <row r="4" spans="1:16" ht="15.75" x14ac:dyDescent="0.25">
      <c r="A4" s="57" t="s">
        <v>382</v>
      </c>
      <c r="B4" s="1" t="s">
        <v>383</v>
      </c>
      <c r="C4" s="22">
        <v>33</v>
      </c>
      <c r="D4" s="23"/>
      <c r="E4" s="22">
        <v>1</v>
      </c>
      <c r="F4" s="11">
        <f t="shared" ref="F4:F23" si="0">E4/C4</f>
        <v>3.0303030303030304E-2</v>
      </c>
      <c r="G4" s="22">
        <v>2</v>
      </c>
      <c r="H4" s="11">
        <f t="shared" ref="H4:H23" si="1">G4/C4</f>
        <v>6.0606060606060608E-2</v>
      </c>
      <c r="I4" s="22">
        <v>6</v>
      </c>
      <c r="J4" s="11">
        <f t="shared" ref="J4:J23" si="2">I4/C4</f>
        <v>0.18181818181818182</v>
      </c>
      <c r="K4" s="22">
        <v>19</v>
      </c>
      <c r="L4" s="11">
        <f t="shared" ref="L4:L23" si="3">K4/C4</f>
        <v>0.5757575757575758</v>
      </c>
      <c r="M4" s="22">
        <v>5</v>
      </c>
      <c r="N4" s="11">
        <f t="shared" ref="N4:N23" si="4">M4/C4</f>
        <v>0.15151515151515152</v>
      </c>
      <c r="O4" s="10">
        <f t="shared" ref="O4:O23" si="5">SUM(M4,K4,I4)</f>
        <v>30</v>
      </c>
      <c r="P4" s="11">
        <f t="shared" ref="P4:P23" si="6">O4/C4</f>
        <v>0.90909090909090906</v>
      </c>
    </row>
    <row r="5" spans="1:16" ht="15.75" x14ac:dyDescent="0.25">
      <c r="A5" s="57" t="s">
        <v>382</v>
      </c>
      <c r="B5" s="1" t="s">
        <v>384</v>
      </c>
      <c r="C5" s="22">
        <v>69</v>
      </c>
      <c r="D5" s="23"/>
      <c r="E5" s="22">
        <v>6</v>
      </c>
      <c r="F5" s="11">
        <f t="shared" si="0"/>
        <v>8.6956521739130432E-2</v>
      </c>
      <c r="G5" s="22">
        <v>14</v>
      </c>
      <c r="H5" s="11">
        <f t="shared" si="1"/>
        <v>0.20289855072463769</v>
      </c>
      <c r="I5" s="22">
        <v>22</v>
      </c>
      <c r="J5" s="11">
        <f t="shared" si="2"/>
        <v>0.3188405797101449</v>
      </c>
      <c r="K5" s="22">
        <v>16</v>
      </c>
      <c r="L5" s="11">
        <f t="shared" si="3"/>
        <v>0.2318840579710145</v>
      </c>
      <c r="M5" s="22">
        <v>11</v>
      </c>
      <c r="N5" s="11">
        <f t="shared" si="4"/>
        <v>0.15942028985507245</v>
      </c>
      <c r="O5" s="10">
        <f t="shared" si="5"/>
        <v>49</v>
      </c>
      <c r="P5" s="11">
        <f t="shared" si="6"/>
        <v>0.71014492753623193</v>
      </c>
    </row>
    <row r="6" spans="1:16" ht="15.75" x14ac:dyDescent="0.25">
      <c r="A6" s="57" t="s">
        <v>382</v>
      </c>
      <c r="B6" s="1" t="s">
        <v>385</v>
      </c>
      <c r="C6" s="22">
        <v>27</v>
      </c>
      <c r="D6" s="23"/>
      <c r="E6" s="22">
        <v>7</v>
      </c>
      <c r="F6" s="11">
        <f t="shared" si="0"/>
        <v>0.25925925925925924</v>
      </c>
      <c r="G6" s="22">
        <v>4</v>
      </c>
      <c r="H6" s="11">
        <f t="shared" si="1"/>
        <v>0.14814814814814814</v>
      </c>
      <c r="I6" s="22">
        <v>1</v>
      </c>
      <c r="J6" s="11">
        <f t="shared" si="2"/>
        <v>3.7037037037037035E-2</v>
      </c>
      <c r="K6" s="22">
        <v>8</v>
      </c>
      <c r="L6" s="11">
        <f t="shared" si="3"/>
        <v>0.29629629629629628</v>
      </c>
      <c r="M6" s="22">
        <v>7</v>
      </c>
      <c r="N6" s="11">
        <f t="shared" si="4"/>
        <v>0.25925925925925924</v>
      </c>
      <c r="O6" s="10">
        <f t="shared" si="5"/>
        <v>16</v>
      </c>
      <c r="P6" s="11">
        <f t="shared" si="6"/>
        <v>0.59259259259259256</v>
      </c>
    </row>
    <row r="7" spans="1:16" ht="15.75" x14ac:dyDescent="0.25">
      <c r="A7" s="12" t="s">
        <v>386</v>
      </c>
      <c r="B7" s="1" t="s">
        <v>387</v>
      </c>
      <c r="C7" s="22">
        <v>36</v>
      </c>
      <c r="D7" s="23"/>
      <c r="E7" s="22">
        <v>1</v>
      </c>
      <c r="F7" s="11">
        <f t="shared" si="0"/>
        <v>2.7777777777777776E-2</v>
      </c>
      <c r="G7" s="22">
        <v>2</v>
      </c>
      <c r="H7" s="11">
        <f t="shared" si="1"/>
        <v>5.5555555555555552E-2</v>
      </c>
      <c r="I7" s="22">
        <v>12</v>
      </c>
      <c r="J7" s="11">
        <f t="shared" si="2"/>
        <v>0.33333333333333331</v>
      </c>
      <c r="K7" s="22">
        <v>8</v>
      </c>
      <c r="L7" s="11">
        <f t="shared" si="3"/>
        <v>0.22222222222222221</v>
      </c>
      <c r="M7" s="22">
        <v>13</v>
      </c>
      <c r="N7" s="11">
        <f t="shared" si="4"/>
        <v>0.3611111111111111</v>
      </c>
      <c r="O7" s="10">
        <f t="shared" si="5"/>
        <v>33</v>
      </c>
      <c r="P7" s="11">
        <f t="shared" si="6"/>
        <v>0.91666666666666663</v>
      </c>
    </row>
    <row r="8" spans="1:16" ht="15.75" x14ac:dyDescent="0.25">
      <c r="A8" s="12" t="s">
        <v>388</v>
      </c>
      <c r="B8" s="1" t="s">
        <v>389</v>
      </c>
      <c r="C8" s="22">
        <v>20</v>
      </c>
      <c r="D8" s="23"/>
      <c r="E8" s="22">
        <v>0</v>
      </c>
      <c r="F8" s="11">
        <f t="shared" si="0"/>
        <v>0</v>
      </c>
      <c r="G8" s="22">
        <v>4</v>
      </c>
      <c r="H8" s="11">
        <f t="shared" si="1"/>
        <v>0.2</v>
      </c>
      <c r="I8" s="22">
        <v>12</v>
      </c>
      <c r="J8" s="11">
        <f t="shared" si="2"/>
        <v>0.6</v>
      </c>
      <c r="K8" s="22">
        <v>3</v>
      </c>
      <c r="L8" s="11">
        <f t="shared" si="3"/>
        <v>0.15</v>
      </c>
      <c r="M8" s="22">
        <v>1</v>
      </c>
      <c r="N8" s="11">
        <f t="shared" si="4"/>
        <v>0.05</v>
      </c>
      <c r="O8" s="10">
        <f t="shared" si="5"/>
        <v>16</v>
      </c>
      <c r="P8" s="11">
        <f t="shared" si="6"/>
        <v>0.8</v>
      </c>
    </row>
    <row r="9" spans="1:16" ht="15.75" x14ac:dyDescent="0.25">
      <c r="A9" s="12" t="s">
        <v>390</v>
      </c>
      <c r="B9" s="1" t="s">
        <v>391</v>
      </c>
      <c r="C9" s="22">
        <v>9</v>
      </c>
      <c r="D9" s="23"/>
      <c r="E9" s="22">
        <v>0</v>
      </c>
      <c r="F9" s="11">
        <f t="shared" si="0"/>
        <v>0</v>
      </c>
      <c r="G9" s="22">
        <v>0</v>
      </c>
      <c r="H9" s="11">
        <f t="shared" si="1"/>
        <v>0</v>
      </c>
      <c r="I9" s="22">
        <v>4</v>
      </c>
      <c r="J9" s="11">
        <f t="shared" si="2"/>
        <v>0.44444444444444442</v>
      </c>
      <c r="K9" s="22">
        <v>2</v>
      </c>
      <c r="L9" s="11">
        <f t="shared" si="3"/>
        <v>0.22222222222222221</v>
      </c>
      <c r="M9" s="22">
        <v>3</v>
      </c>
      <c r="N9" s="11">
        <f t="shared" si="4"/>
        <v>0.33333333333333331</v>
      </c>
      <c r="O9" s="10">
        <f t="shared" si="5"/>
        <v>9</v>
      </c>
      <c r="P9" s="11">
        <f t="shared" si="6"/>
        <v>1</v>
      </c>
    </row>
    <row r="10" spans="1:16" ht="15.75" x14ac:dyDescent="0.25">
      <c r="A10" s="12" t="s">
        <v>392</v>
      </c>
      <c r="B10" s="1" t="s">
        <v>393</v>
      </c>
      <c r="C10" s="22">
        <v>49</v>
      </c>
      <c r="D10" s="23"/>
      <c r="E10" s="22">
        <v>0</v>
      </c>
      <c r="F10" s="11">
        <f t="shared" si="0"/>
        <v>0</v>
      </c>
      <c r="G10" s="22">
        <v>5</v>
      </c>
      <c r="H10" s="11">
        <f t="shared" si="1"/>
        <v>0.10204081632653061</v>
      </c>
      <c r="I10" s="22">
        <v>22</v>
      </c>
      <c r="J10" s="11">
        <f t="shared" si="2"/>
        <v>0.44897959183673469</v>
      </c>
      <c r="K10" s="22">
        <v>22</v>
      </c>
      <c r="L10" s="11">
        <f t="shared" si="3"/>
        <v>0.44897959183673469</v>
      </c>
      <c r="M10" s="22">
        <v>0</v>
      </c>
      <c r="N10" s="11">
        <f t="shared" si="4"/>
        <v>0</v>
      </c>
      <c r="O10" s="10">
        <f t="shared" si="5"/>
        <v>44</v>
      </c>
      <c r="P10" s="11">
        <f t="shared" si="6"/>
        <v>0.89795918367346939</v>
      </c>
    </row>
    <row r="11" spans="1:16" ht="15.75" x14ac:dyDescent="0.25">
      <c r="A11" s="12" t="s">
        <v>394</v>
      </c>
      <c r="B11" s="1" t="s">
        <v>395</v>
      </c>
      <c r="C11" s="22">
        <v>16</v>
      </c>
      <c r="D11" s="23"/>
      <c r="E11" s="22">
        <v>0</v>
      </c>
      <c r="F11" s="11">
        <f t="shared" si="0"/>
        <v>0</v>
      </c>
      <c r="G11" s="22">
        <v>2</v>
      </c>
      <c r="H11" s="11">
        <f t="shared" si="1"/>
        <v>0.125</v>
      </c>
      <c r="I11" s="22">
        <v>0</v>
      </c>
      <c r="J11" s="11">
        <f t="shared" si="2"/>
        <v>0</v>
      </c>
      <c r="K11" s="22">
        <v>1</v>
      </c>
      <c r="L11" s="11">
        <f t="shared" si="3"/>
        <v>6.25E-2</v>
      </c>
      <c r="M11" s="22">
        <v>13</v>
      </c>
      <c r="N11" s="11">
        <f t="shared" si="4"/>
        <v>0.8125</v>
      </c>
      <c r="O11" s="10">
        <f t="shared" si="5"/>
        <v>14</v>
      </c>
      <c r="P11" s="11">
        <f t="shared" si="6"/>
        <v>0.875</v>
      </c>
    </row>
    <row r="12" spans="1:16" ht="15.75" x14ac:dyDescent="0.25">
      <c r="A12" s="12" t="s">
        <v>396</v>
      </c>
      <c r="B12" s="1" t="s">
        <v>397</v>
      </c>
      <c r="C12" s="22">
        <v>8</v>
      </c>
      <c r="D12" s="23"/>
      <c r="E12" s="22">
        <v>0</v>
      </c>
      <c r="F12" s="11">
        <f t="shared" si="0"/>
        <v>0</v>
      </c>
      <c r="G12" s="22">
        <v>1</v>
      </c>
      <c r="H12" s="11">
        <f t="shared" si="1"/>
        <v>0.125</v>
      </c>
      <c r="I12" s="22">
        <v>1</v>
      </c>
      <c r="J12" s="11">
        <f t="shared" si="2"/>
        <v>0.125</v>
      </c>
      <c r="K12" s="22">
        <v>6</v>
      </c>
      <c r="L12" s="11">
        <f t="shared" si="3"/>
        <v>0.75</v>
      </c>
      <c r="M12" s="22">
        <v>0</v>
      </c>
      <c r="N12" s="11">
        <f t="shared" si="4"/>
        <v>0</v>
      </c>
      <c r="O12" s="10">
        <f t="shared" si="5"/>
        <v>7</v>
      </c>
      <c r="P12" s="11">
        <f t="shared" si="6"/>
        <v>0.875</v>
      </c>
    </row>
    <row r="13" spans="1:16" ht="15.75" x14ac:dyDescent="0.25">
      <c r="A13" s="12" t="s">
        <v>398</v>
      </c>
      <c r="B13" s="1" t="s">
        <v>399</v>
      </c>
      <c r="C13" s="22">
        <v>46</v>
      </c>
      <c r="D13" s="23"/>
      <c r="E13" s="22">
        <v>0</v>
      </c>
      <c r="F13" s="11">
        <f t="shared" si="0"/>
        <v>0</v>
      </c>
      <c r="G13" s="22">
        <v>0</v>
      </c>
      <c r="H13" s="11">
        <f t="shared" si="1"/>
        <v>0</v>
      </c>
      <c r="I13" s="22">
        <v>7</v>
      </c>
      <c r="J13" s="11">
        <f t="shared" si="2"/>
        <v>0.15217391304347827</v>
      </c>
      <c r="K13" s="22">
        <v>30</v>
      </c>
      <c r="L13" s="11">
        <f t="shared" si="3"/>
        <v>0.65217391304347827</v>
      </c>
      <c r="M13" s="22">
        <v>9</v>
      </c>
      <c r="N13" s="11">
        <f t="shared" si="4"/>
        <v>0.19565217391304349</v>
      </c>
      <c r="O13" s="10">
        <f t="shared" si="5"/>
        <v>46</v>
      </c>
      <c r="P13" s="11">
        <f t="shared" si="6"/>
        <v>1</v>
      </c>
    </row>
    <row r="14" spans="1:16" ht="15.75" x14ac:dyDescent="0.25">
      <c r="A14" s="12" t="s">
        <v>400</v>
      </c>
      <c r="B14" s="1" t="s">
        <v>401</v>
      </c>
      <c r="C14" s="22">
        <v>9</v>
      </c>
      <c r="D14" s="23"/>
      <c r="E14" s="22">
        <v>0</v>
      </c>
      <c r="F14" s="11">
        <f t="shared" si="0"/>
        <v>0</v>
      </c>
      <c r="G14" s="22">
        <v>0</v>
      </c>
      <c r="H14" s="11">
        <f t="shared" si="1"/>
        <v>0</v>
      </c>
      <c r="I14" s="22">
        <v>0</v>
      </c>
      <c r="J14" s="11">
        <f t="shared" si="2"/>
        <v>0</v>
      </c>
      <c r="K14" s="22">
        <v>0</v>
      </c>
      <c r="L14" s="11">
        <f t="shared" si="3"/>
        <v>0</v>
      </c>
      <c r="M14" s="22">
        <v>9</v>
      </c>
      <c r="N14" s="11">
        <f t="shared" si="4"/>
        <v>1</v>
      </c>
      <c r="O14" s="10">
        <f t="shared" si="5"/>
        <v>9</v>
      </c>
      <c r="P14" s="11">
        <f t="shared" si="6"/>
        <v>1</v>
      </c>
    </row>
    <row r="15" spans="1:16" ht="15.75" x14ac:dyDescent="0.25">
      <c r="A15" s="12" t="s">
        <v>402</v>
      </c>
      <c r="B15" s="1" t="s">
        <v>403</v>
      </c>
      <c r="C15" s="22">
        <v>29</v>
      </c>
      <c r="D15" s="23"/>
      <c r="E15" s="22">
        <v>6</v>
      </c>
      <c r="F15" s="11">
        <f t="shared" si="0"/>
        <v>0.20689655172413793</v>
      </c>
      <c r="G15" s="22">
        <v>0</v>
      </c>
      <c r="H15" s="11">
        <f t="shared" si="1"/>
        <v>0</v>
      </c>
      <c r="I15" s="22">
        <v>9</v>
      </c>
      <c r="J15" s="11">
        <f t="shared" si="2"/>
        <v>0.31034482758620691</v>
      </c>
      <c r="K15" s="22">
        <v>10</v>
      </c>
      <c r="L15" s="11">
        <f t="shared" si="3"/>
        <v>0.34482758620689657</v>
      </c>
      <c r="M15" s="22">
        <v>4</v>
      </c>
      <c r="N15" s="11">
        <f t="shared" si="4"/>
        <v>0.13793103448275862</v>
      </c>
      <c r="O15" s="10">
        <f t="shared" si="5"/>
        <v>23</v>
      </c>
      <c r="P15" s="11">
        <f t="shared" si="6"/>
        <v>0.7931034482758621</v>
      </c>
    </row>
    <row r="16" spans="1:16" ht="15.75" x14ac:dyDescent="0.25">
      <c r="A16" s="12" t="s">
        <v>404</v>
      </c>
      <c r="B16" s="1" t="s">
        <v>405</v>
      </c>
      <c r="C16" s="22">
        <v>20</v>
      </c>
      <c r="D16" s="23"/>
      <c r="E16" s="22">
        <v>3</v>
      </c>
      <c r="F16" s="11">
        <f t="shared" si="0"/>
        <v>0.15</v>
      </c>
      <c r="G16" s="22">
        <v>2</v>
      </c>
      <c r="H16" s="11">
        <f t="shared" si="1"/>
        <v>0.1</v>
      </c>
      <c r="I16" s="22">
        <v>4</v>
      </c>
      <c r="J16" s="11">
        <f t="shared" si="2"/>
        <v>0.2</v>
      </c>
      <c r="K16" s="22">
        <v>8</v>
      </c>
      <c r="L16" s="11">
        <f t="shared" si="3"/>
        <v>0.4</v>
      </c>
      <c r="M16" s="22">
        <v>3</v>
      </c>
      <c r="N16" s="11">
        <f t="shared" si="4"/>
        <v>0.15</v>
      </c>
      <c r="O16" s="10">
        <f t="shared" si="5"/>
        <v>15</v>
      </c>
      <c r="P16" s="11">
        <f t="shared" si="6"/>
        <v>0.75</v>
      </c>
    </row>
    <row r="17" spans="1:16" ht="15.75" x14ac:dyDescent="0.25">
      <c r="A17" s="12" t="s">
        <v>406</v>
      </c>
      <c r="B17" s="1" t="s">
        <v>407</v>
      </c>
      <c r="C17" s="22">
        <v>32</v>
      </c>
      <c r="D17" s="23"/>
      <c r="E17" s="22">
        <v>2</v>
      </c>
      <c r="F17" s="11">
        <f t="shared" si="0"/>
        <v>6.25E-2</v>
      </c>
      <c r="G17" s="22">
        <v>0</v>
      </c>
      <c r="H17" s="11">
        <f t="shared" si="1"/>
        <v>0</v>
      </c>
      <c r="I17" s="22">
        <v>0</v>
      </c>
      <c r="J17" s="11">
        <f t="shared" si="2"/>
        <v>0</v>
      </c>
      <c r="K17" s="22">
        <v>1</v>
      </c>
      <c r="L17" s="11">
        <f t="shared" si="3"/>
        <v>3.125E-2</v>
      </c>
      <c r="M17" s="22">
        <v>29</v>
      </c>
      <c r="N17" s="11">
        <f t="shared" si="4"/>
        <v>0.90625</v>
      </c>
      <c r="O17" s="10">
        <f t="shared" si="5"/>
        <v>30</v>
      </c>
      <c r="P17" s="11">
        <f t="shared" si="6"/>
        <v>0.9375</v>
      </c>
    </row>
    <row r="18" spans="1:16" ht="15.75" x14ac:dyDescent="0.25">
      <c r="A18" s="12" t="s">
        <v>408</v>
      </c>
      <c r="B18" s="1" t="s">
        <v>409</v>
      </c>
      <c r="C18" s="22">
        <v>22</v>
      </c>
      <c r="D18" s="23"/>
      <c r="E18" s="22">
        <v>0</v>
      </c>
      <c r="F18" s="11">
        <f t="shared" si="0"/>
        <v>0</v>
      </c>
      <c r="G18" s="22">
        <v>1</v>
      </c>
      <c r="H18" s="11">
        <f t="shared" si="1"/>
        <v>4.5454545454545456E-2</v>
      </c>
      <c r="I18" s="22">
        <v>11</v>
      </c>
      <c r="J18" s="11">
        <f t="shared" si="2"/>
        <v>0.5</v>
      </c>
      <c r="K18" s="22">
        <v>6</v>
      </c>
      <c r="L18" s="11">
        <f t="shared" si="3"/>
        <v>0.27272727272727271</v>
      </c>
      <c r="M18" s="22">
        <v>4</v>
      </c>
      <c r="N18" s="11">
        <f t="shared" si="4"/>
        <v>0.18181818181818182</v>
      </c>
      <c r="O18" s="10">
        <f t="shared" si="5"/>
        <v>21</v>
      </c>
      <c r="P18" s="11">
        <f t="shared" si="6"/>
        <v>0.95454545454545459</v>
      </c>
    </row>
    <row r="19" spans="1:16" ht="15.75" x14ac:dyDescent="0.25">
      <c r="A19" s="12" t="s">
        <v>410</v>
      </c>
      <c r="B19" s="1" t="s">
        <v>411</v>
      </c>
      <c r="C19" s="22">
        <v>26</v>
      </c>
      <c r="D19" s="23"/>
      <c r="E19" s="22">
        <v>0</v>
      </c>
      <c r="F19" s="11">
        <f t="shared" si="0"/>
        <v>0</v>
      </c>
      <c r="G19" s="22">
        <v>0</v>
      </c>
      <c r="H19" s="11">
        <f t="shared" si="1"/>
        <v>0</v>
      </c>
      <c r="I19" s="22">
        <v>9</v>
      </c>
      <c r="J19" s="11">
        <f t="shared" si="2"/>
        <v>0.34615384615384615</v>
      </c>
      <c r="K19" s="22">
        <v>13</v>
      </c>
      <c r="L19" s="11">
        <f t="shared" si="3"/>
        <v>0.5</v>
      </c>
      <c r="M19" s="22">
        <v>4</v>
      </c>
      <c r="N19" s="11">
        <f t="shared" si="4"/>
        <v>0.15384615384615385</v>
      </c>
      <c r="O19" s="10">
        <f t="shared" si="5"/>
        <v>26</v>
      </c>
      <c r="P19" s="11">
        <f t="shared" si="6"/>
        <v>1</v>
      </c>
    </row>
    <row r="20" spans="1:16" ht="15.75" x14ac:dyDescent="0.25">
      <c r="A20" s="12" t="s">
        <v>412</v>
      </c>
      <c r="B20" s="1" t="s">
        <v>413</v>
      </c>
      <c r="C20" s="22">
        <v>44</v>
      </c>
      <c r="D20" s="23"/>
      <c r="E20" s="22">
        <v>1</v>
      </c>
      <c r="F20" s="11">
        <f t="shared" si="0"/>
        <v>2.2727272727272728E-2</v>
      </c>
      <c r="G20" s="22">
        <v>6</v>
      </c>
      <c r="H20" s="11">
        <f t="shared" si="1"/>
        <v>0.13636363636363635</v>
      </c>
      <c r="I20" s="22">
        <v>7</v>
      </c>
      <c r="J20" s="11">
        <f t="shared" si="2"/>
        <v>0.15909090909090909</v>
      </c>
      <c r="K20" s="22">
        <v>19</v>
      </c>
      <c r="L20" s="11">
        <f t="shared" si="3"/>
        <v>0.43181818181818182</v>
      </c>
      <c r="M20" s="22">
        <v>11</v>
      </c>
      <c r="N20" s="11">
        <f t="shared" si="4"/>
        <v>0.25</v>
      </c>
      <c r="O20" s="10">
        <f t="shared" si="5"/>
        <v>37</v>
      </c>
      <c r="P20" s="11">
        <f t="shared" si="6"/>
        <v>0.84090909090909094</v>
      </c>
    </row>
    <row r="21" spans="1:16" ht="15.75" x14ac:dyDescent="0.25">
      <c r="A21" s="12" t="s">
        <v>414</v>
      </c>
      <c r="B21" s="1" t="s">
        <v>415</v>
      </c>
      <c r="C21" s="22">
        <v>13</v>
      </c>
      <c r="D21" s="23"/>
      <c r="E21" s="22">
        <v>0</v>
      </c>
      <c r="F21" s="11">
        <f t="shared" si="0"/>
        <v>0</v>
      </c>
      <c r="G21" s="22">
        <v>0</v>
      </c>
      <c r="H21" s="11">
        <f t="shared" si="1"/>
        <v>0</v>
      </c>
      <c r="I21" s="22">
        <v>1</v>
      </c>
      <c r="J21" s="11">
        <f t="shared" si="2"/>
        <v>7.6923076923076927E-2</v>
      </c>
      <c r="K21" s="22">
        <v>2</v>
      </c>
      <c r="L21" s="11">
        <f t="shared" si="3"/>
        <v>0.15384615384615385</v>
      </c>
      <c r="M21" s="22">
        <v>10</v>
      </c>
      <c r="N21" s="11">
        <f t="shared" si="4"/>
        <v>0.76923076923076927</v>
      </c>
      <c r="O21" s="10">
        <f t="shared" si="5"/>
        <v>13</v>
      </c>
      <c r="P21" s="11">
        <f t="shared" si="6"/>
        <v>1</v>
      </c>
    </row>
    <row r="22" spans="1:16" ht="15.75" x14ac:dyDescent="0.25">
      <c r="A22" s="12" t="s">
        <v>416</v>
      </c>
      <c r="B22" s="1" t="s">
        <v>417</v>
      </c>
      <c r="C22" s="22">
        <v>14</v>
      </c>
      <c r="D22" s="23"/>
      <c r="E22" s="22">
        <v>0</v>
      </c>
      <c r="F22" s="11">
        <f t="shared" si="0"/>
        <v>0</v>
      </c>
      <c r="G22" s="22">
        <v>0</v>
      </c>
      <c r="H22" s="11">
        <f t="shared" si="1"/>
        <v>0</v>
      </c>
      <c r="I22" s="22">
        <v>9</v>
      </c>
      <c r="J22" s="11">
        <f t="shared" si="2"/>
        <v>0.6428571428571429</v>
      </c>
      <c r="K22" s="22">
        <v>3</v>
      </c>
      <c r="L22" s="11">
        <f t="shared" si="3"/>
        <v>0.21428571428571427</v>
      </c>
      <c r="M22" s="22">
        <v>2</v>
      </c>
      <c r="N22" s="11">
        <f t="shared" si="4"/>
        <v>0.14285714285714285</v>
      </c>
      <c r="O22" s="10">
        <f t="shared" si="5"/>
        <v>14</v>
      </c>
      <c r="P22" s="11">
        <f t="shared" si="6"/>
        <v>1</v>
      </c>
    </row>
    <row r="23" spans="1:16" ht="15.75" x14ac:dyDescent="0.25">
      <c r="A23" s="12" t="s">
        <v>418</v>
      </c>
      <c r="B23" s="1" t="s">
        <v>419</v>
      </c>
      <c r="C23" s="22">
        <v>14</v>
      </c>
      <c r="D23" s="23"/>
      <c r="E23" s="22">
        <v>0</v>
      </c>
      <c r="F23" s="11">
        <f t="shared" si="0"/>
        <v>0</v>
      </c>
      <c r="G23" s="22">
        <v>2</v>
      </c>
      <c r="H23" s="11">
        <f t="shared" si="1"/>
        <v>0.14285714285714285</v>
      </c>
      <c r="I23" s="22">
        <v>6</v>
      </c>
      <c r="J23" s="11">
        <f t="shared" si="2"/>
        <v>0.42857142857142855</v>
      </c>
      <c r="K23" s="22">
        <v>5</v>
      </c>
      <c r="L23" s="11">
        <f t="shared" si="3"/>
        <v>0.35714285714285715</v>
      </c>
      <c r="M23" s="22">
        <v>1</v>
      </c>
      <c r="N23" s="11">
        <f t="shared" si="4"/>
        <v>7.1428571428571425E-2</v>
      </c>
      <c r="O23" s="10">
        <f t="shared" si="5"/>
        <v>12</v>
      </c>
      <c r="P23" s="11">
        <f t="shared" si="6"/>
        <v>0.8571428571428571</v>
      </c>
    </row>
    <row r="24" spans="1:16" x14ac:dyDescent="0.25">
      <c r="A24" s="1"/>
      <c r="B24" s="1"/>
      <c r="C24" s="1"/>
      <c r="D24" s="2"/>
      <c r="E24" s="3"/>
      <c r="F24" s="1"/>
      <c r="G24" s="1"/>
      <c r="H24" s="1"/>
      <c r="I24" s="1"/>
      <c r="J24" s="1"/>
      <c r="K24" s="1"/>
      <c r="L24" s="1"/>
      <c r="M24" s="1"/>
      <c r="N24" s="1"/>
    </row>
    <row r="27" spans="1:16" ht="90" x14ac:dyDescent="0.25">
      <c r="A27" s="58" t="s">
        <v>1</v>
      </c>
      <c r="B27" s="4" t="s">
        <v>604</v>
      </c>
      <c r="C27" s="52" t="s">
        <v>3</v>
      </c>
      <c r="D27" s="55" t="s">
        <v>4</v>
      </c>
      <c r="E27" s="56" t="s">
        <v>5</v>
      </c>
      <c r="F27" s="52" t="s">
        <v>5</v>
      </c>
      <c r="G27" s="52" t="s">
        <v>6</v>
      </c>
      <c r="H27" s="52" t="s">
        <v>6</v>
      </c>
      <c r="I27" s="52" t="s">
        <v>7</v>
      </c>
      <c r="J27" s="52" t="s">
        <v>7</v>
      </c>
      <c r="K27" s="52" t="s">
        <v>8</v>
      </c>
      <c r="L27" s="52" t="s">
        <v>8</v>
      </c>
      <c r="M27" s="52" t="s">
        <v>9</v>
      </c>
      <c r="N27" s="52" t="s">
        <v>9</v>
      </c>
      <c r="O27" s="51" t="s">
        <v>677</v>
      </c>
      <c r="P27" s="51"/>
    </row>
    <row r="28" spans="1:16" ht="135" x14ac:dyDescent="0.25">
      <c r="A28" s="59"/>
      <c r="B28" s="4" t="s">
        <v>10</v>
      </c>
      <c r="C28" s="5" t="s">
        <v>11</v>
      </c>
      <c r="D28" s="6" t="s">
        <v>12</v>
      </c>
      <c r="E28" s="5" t="s">
        <v>11</v>
      </c>
      <c r="F28" s="6" t="s">
        <v>12</v>
      </c>
      <c r="G28" s="5" t="s">
        <v>11</v>
      </c>
      <c r="H28" s="6" t="s">
        <v>12</v>
      </c>
      <c r="I28" s="5" t="s">
        <v>11</v>
      </c>
      <c r="J28" s="6" t="s">
        <v>12</v>
      </c>
      <c r="K28" s="5" t="s">
        <v>11</v>
      </c>
      <c r="L28" s="6" t="s">
        <v>12</v>
      </c>
      <c r="M28" s="5" t="s">
        <v>11</v>
      </c>
      <c r="N28" s="6" t="s">
        <v>12</v>
      </c>
      <c r="O28" s="5" t="s">
        <v>676</v>
      </c>
      <c r="P28" s="6" t="s">
        <v>12</v>
      </c>
    </row>
    <row r="29" spans="1:16" s="8" customFormat="1" ht="15.75" x14ac:dyDescent="0.25">
      <c r="A29" s="57" t="s">
        <v>382</v>
      </c>
      <c r="B29" s="33"/>
      <c r="C29" s="34">
        <f>SUM(C30:C49)</f>
        <v>472</v>
      </c>
      <c r="D29" s="35"/>
      <c r="E29" s="34">
        <f>SUM(E30:E49)</f>
        <v>51</v>
      </c>
      <c r="F29" s="35">
        <f>E29/C29</f>
        <v>0.10805084745762712</v>
      </c>
      <c r="G29" s="34">
        <f>SUM(G30:G49)</f>
        <v>76</v>
      </c>
      <c r="H29" s="35">
        <f>G29/C29</f>
        <v>0.16101694915254236</v>
      </c>
      <c r="I29" s="34">
        <f>SUM(I30:I49)</f>
        <v>90</v>
      </c>
      <c r="J29" s="35">
        <f>I29/C29</f>
        <v>0.19067796610169491</v>
      </c>
      <c r="K29" s="34">
        <f>SUM(K30:K49)</f>
        <v>143</v>
      </c>
      <c r="L29" s="35">
        <f>K29/C29</f>
        <v>0.30296610169491528</v>
      </c>
      <c r="M29" s="34">
        <f>SUM(M30:M49)</f>
        <v>112</v>
      </c>
      <c r="N29" s="35">
        <f>M29/C29</f>
        <v>0.23728813559322035</v>
      </c>
      <c r="O29" s="10">
        <f>SUM(M29,K29,I29)</f>
        <v>345</v>
      </c>
      <c r="P29" s="11">
        <f>O29/C29</f>
        <v>0.73093220338983056</v>
      </c>
    </row>
    <row r="30" spans="1:16" ht="15.75" x14ac:dyDescent="0.25">
      <c r="A30" s="57" t="s">
        <v>382</v>
      </c>
      <c r="B30" s="16" t="s">
        <v>383</v>
      </c>
      <c r="C30" s="2">
        <v>40</v>
      </c>
      <c r="D30" s="3"/>
      <c r="E30" s="2">
        <v>3</v>
      </c>
      <c r="F30" s="35">
        <f t="shared" ref="F30:F49" si="7">E30/C30</f>
        <v>7.4999999999999997E-2</v>
      </c>
      <c r="G30" s="2">
        <v>3</v>
      </c>
      <c r="H30" s="35">
        <f t="shared" ref="H30:H49" si="8">G30/C30</f>
        <v>7.4999999999999997E-2</v>
      </c>
      <c r="I30" s="2">
        <v>4</v>
      </c>
      <c r="J30" s="35">
        <f t="shared" ref="J30:J49" si="9">I30/C30</f>
        <v>0.1</v>
      </c>
      <c r="K30" s="2">
        <v>5</v>
      </c>
      <c r="L30" s="35">
        <f t="shared" ref="L30:L49" si="10">K30/C30</f>
        <v>0.125</v>
      </c>
      <c r="M30" s="2">
        <v>25</v>
      </c>
      <c r="N30" s="35">
        <f t="shared" ref="N30:N49" si="11">M30/C30</f>
        <v>0.625</v>
      </c>
      <c r="O30" s="10">
        <f t="shared" ref="O30:O49" si="12">SUM(M30,K30,I30)</f>
        <v>34</v>
      </c>
      <c r="P30" s="11">
        <f t="shared" ref="P30:P49" si="13">O30/C30</f>
        <v>0.85</v>
      </c>
    </row>
    <row r="31" spans="1:16" ht="15.75" x14ac:dyDescent="0.25">
      <c r="A31" s="57" t="s">
        <v>382</v>
      </c>
      <c r="B31" s="16" t="s">
        <v>384</v>
      </c>
      <c r="C31" s="2">
        <v>38</v>
      </c>
      <c r="D31" s="3"/>
      <c r="E31" s="2">
        <v>2</v>
      </c>
      <c r="F31" s="35">
        <f t="shared" si="7"/>
        <v>5.2631578947368418E-2</v>
      </c>
      <c r="G31" s="2">
        <v>11</v>
      </c>
      <c r="H31" s="35">
        <f t="shared" si="8"/>
        <v>0.28947368421052633</v>
      </c>
      <c r="I31" s="2">
        <v>13</v>
      </c>
      <c r="J31" s="35">
        <f t="shared" si="9"/>
        <v>0.34210526315789475</v>
      </c>
      <c r="K31" s="2">
        <v>5</v>
      </c>
      <c r="L31" s="35">
        <f t="shared" si="10"/>
        <v>0.13157894736842105</v>
      </c>
      <c r="M31" s="2">
        <v>7</v>
      </c>
      <c r="N31" s="35">
        <f t="shared" si="11"/>
        <v>0.18421052631578946</v>
      </c>
      <c r="O31" s="10">
        <f t="shared" si="12"/>
        <v>25</v>
      </c>
      <c r="P31" s="11">
        <f t="shared" si="13"/>
        <v>0.65789473684210531</v>
      </c>
    </row>
    <row r="32" spans="1:16" ht="15.75" x14ac:dyDescent="0.25">
      <c r="A32" s="24" t="s">
        <v>386</v>
      </c>
      <c r="B32" s="16" t="s">
        <v>387</v>
      </c>
      <c r="C32" s="2">
        <v>18</v>
      </c>
      <c r="D32" s="3"/>
      <c r="E32" s="2">
        <v>3</v>
      </c>
      <c r="F32" s="35">
        <f t="shared" si="7"/>
        <v>0.16666666666666666</v>
      </c>
      <c r="G32" s="2">
        <v>1</v>
      </c>
      <c r="H32" s="35">
        <f t="shared" si="8"/>
        <v>5.5555555555555552E-2</v>
      </c>
      <c r="I32" s="2">
        <v>2</v>
      </c>
      <c r="J32" s="35">
        <f t="shared" si="9"/>
        <v>0.1111111111111111</v>
      </c>
      <c r="K32" s="2">
        <v>7</v>
      </c>
      <c r="L32" s="35">
        <f t="shared" si="10"/>
        <v>0.3888888888888889</v>
      </c>
      <c r="M32" s="2">
        <v>5</v>
      </c>
      <c r="N32" s="35">
        <f t="shared" si="11"/>
        <v>0.27777777777777779</v>
      </c>
      <c r="O32" s="10">
        <f t="shared" si="12"/>
        <v>14</v>
      </c>
      <c r="P32" s="11">
        <f t="shared" si="13"/>
        <v>0.77777777777777779</v>
      </c>
    </row>
    <row r="33" spans="1:16" ht="15.75" x14ac:dyDescent="0.25">
      <c r="A33" s="24" t="s">
        <v>388</v>
      </c>
      <c r="B33" s="16" t="s">
        <v>389</v>
      </c>
      <c r="C33" s="2">
        <v>11</v>
      </c>
      <c r="D33" s="3"/>
      <c r="E33" s="2">
        <v>0</v>
      </c>
      <c r="F33" s="35">
        <f t="shared" si="7"/>
        <v>0</v>
      </c>
      <c r="G33" s="2" t="s">
        <v>0</v>
      </c>
      <c r="H33" s="35" t="e">
        <f t="shared" si="8"/>
        <v>#VALUE!</v>
      </c>
      <c r="I33" s="2">
        <v>0</v>
      </c>
      <c r="J33" s="35">
        <f t="shared" si="9"/>
        <v>0</v>
      </c>
      <c r="K33" s="2">
        <v>3</v>
      </c>
      <c r="L33" s="35">
        <f t="shared" si="10"/>
        <v>0.27272727272727271</v>
      </c>
      <c r="M33" s="2">
        <v>8</v>
      </c>
      <c r="N33" s="35">
        <f t="shared" si="11"/>
        <v>0.72727272727272729</v>
      </c>
      <c r="O33" s="10">
        <f t="shared" si="12"/>
        <v>11</v>
      </c>
      <c r="P33" s="11">
        <f t="shared" si="13"/>
        <v>1</v>
      </c>
    </row>
    <row r="34" spans="1:16" ht="15.75" x14ac:dyDescent="0.25">
      <c r="A34" s="24" t="s">
        <v>390</v>
      </c>
      <c r="B34" s="16" t="s">
        <v>391</v>
      </c>
      <c r="C34" s="2">
        <v>28</v>
      </c>
      <c r="D34" s="3"/>
      <c r="E34" s="2">
        <v>6</v>
      </c>
      <c r="F34" s="35">
        <f t="shared" si="7"/>
        <v>0.21428571428571427</v>
      </c>
      <c r="G34" s="2">
        <v>6</v>
      </c>
      <c r="H34" s="35">
        <f t="shared" si="8"/>
        <v>0.21428571428571427</v>
      </c>
      <c r="I34" s="2">
        <v>1</v>
      </c>
      <c r="J34" s="35">
        <f t="shared" si="9"/>
        <v>3.5714285714285712E-2</v>
      </c>
      <c r="K34" s="2">
        <v>13</v>
      </c>
      <c r="L34" s="35">
        <f t="shared" si="10"/>
        <v>0.4642857142857143</v>
      </c>
      <c r="M34" s="2">
        <v>2</v>
      </c>
      <c r="N34" s="35">
        <f t="shared" si="11"/>
        <v>7.1428571428571425E-2</v>
      </c>
      <c r="O34" s="10">
        <f t="shared" si="12"/>
        <v>16</v>
      </c>
      <c r="P34" s="11">
        <f t="shared" si="13"/>
        <v>0.5714285714285714</v>
      </c>
    </row>
    <row r="35" spans="1:16" ht="15.75" x14ac:dyDescent="0.25">
      <c r="A35" s="24" t="s">
        <v>392</v>
      </c>
      <c r="B35" s="16" t="s">
        <v>393</v>
      </c>
      <c r="C35" s="2">
        <v>29</v>
      </c>
      <c r="D35" s="3"/>
      <c r="E35" s="2">
        <v>6</v>
      </c>
      <c r="F35" s="35">
        <f t="shared" si="7"/>
        <v>0.20689655172413793</v>
      </c>
      <c r="G35" s="2">
        <v>4</v>
      </c>
      <c r="H35" s="35">
        <f t="shared" si="8"/>
        <v>0.13793103448275862</v>
      </c>
      <c r="I35" s="2">
        <v>2</v>
      </c>
      <c r="J35" s="35">
        <f t="shared" si="9"/>
        <v>6.8965517241379309E-2</v>
      </c>
      <c r="K35" s="2">
        <v>12</v>
      </c>
      <c r="L35" s="35">
        <f t="shared" si="10"/>
        <v>0.41379310344827586</v>
      </c>
      <c r="M35" s="2">
        <v>5</v>
      </c>
      <c r="N35" s="35">
        <f t="shared" si="11"/>
        <v>0.17241379310344829</v>
      </c>
      <c r="O35" s="10">
        <f t="shared" si="12"/>
        <v>19</v>
      </c>
      <c r="P35" s="11">
        <f t="shared" si="13"/>
        <v>0.65517241379310343</v>
      </c>
    </row>
    <row r="36" spans="1:16" ht="15.75" x14ac:dyDescent="0.25">
      <c r="A36" s="24" t="s">
        <v>394</v>
      </c>
      <c r="B36" s="16" t="s">
        <v>395</v>
      </c>
      <c r="C36" s="2">
        <v>24</v>
      </c>
      <c r="D36" s="3"/>
      <c r="E36" s="2">
        <v>1</v>
      </c>
      <c r="F36" s="35">
        <f t="shared" si="7"/>
        <v>4.1666666666666664E-2</v>
      </c>
      <c r="G36" s="2">
        <v>9</v>
      </c>
      <c r="H36" s="35">
        <f t="shared" si="8"/>
        <v>0.375</v>
      </c>
      <c r="I36" s="2">
        <v>6</v>
      </c>
      <c r="J36" s="35">
        <f t="shared" si="9"/>
        <v>0.25</v>
      </c>
      <c r="K36" s="2">
        <v>4</v>
      </c>
      <c r="L36" s="35">
        <f t="shared" si="10"/>
        <v>0.16666666666666666</v>
      </c>
      <c r="M36" s="2">
        <v>4</v>
      </c>
      <c r="N36" s="35">
        <f t="shared" si="11"/>
        <v>0.16666666666666666</v>
      </c>
      <c r="O36" s="10">
        <f t="shared" si="12"/>
        <v>14</v>
      </c>
      <c r="P36" s="11">
        <f t="shared" si="13"/>
        <v>0.58333333333333337</v>
      </c>
    </row>
    <row r="37" spans="1:16" ht="15.75" x14ac:dyDescent="0.25">
      <c r="A37" s="24" t="s">
        <v>396</v>
      </c>
      <c r="B37" s="16" t="s">
        <v>397</v>
      </c>
      <c r="C37" s="2">
        <v>20</v>
      </c>
      <c r="D37" s="3"/>
      <c r="E37" s="2">
        <v>4</v>
      </c>
      <c r="F37" s="35">
        <f t="shared" si="7"/>
        <v>0.2</v>
      </c>
      <c r="G37" s="2">
        <v>5</v>
      </c>
      <c r="H37" s="35">
        <f t="shared" si="8"/>
        <v>0.25</v>
      </c>
      <c r="I37" s="2">
        <v>4</v>
      </c>
      <c r="J37" s="35">
        <f t="shared" si="9"/>
        <v>0.2</v>
      </c>
      <c r="K37" s="2">
        <v>5</v>
      </c>
      <c r="L37" s="35">
        <f t="shared" si="10"/>
        <v>0.25</v>
      </c>
      <c r="M37" s="2">
        <v>2</v>
      </c>
      <c r="N37" s="35">
        <f t="shared" si="11"/>
        <v>0.1</v>
      </c>
      <c r="O37" s="10">
        <f t="shared" si="12"/>
        <v>11</v>
      </c>
      <c r="P37" s="11">
        <f t="shared" si="13"/>
        <v>0.55000000000000004</v>
      </c>
    </row>
    <row r="38" spans="1:16" ht="15.75" x14ac:dyDescent="0.25">
      <c r="A38" s="24" t="s">
        <v>398</v>
      </c>
      <c r="B38" s="16" t="s">
        <v>399</v>
      </c>
      <c r="C38" s="2">
        <v>24</v>
      </c>
      <c r="D38" s="3"/>
      <c r="E38" s="2">
        <v>0</v>
      </c>
      <c r="F38" s="35">
        <f t="shared" si="7"/>
        <v>0</v>
      </c>
      <c r="G38" s="2">
        <v>0</v>
      </c>
      <c r="H38" s="35">
        <f t="shared" si="8"/>
        <v>0</v>
      </c>
      <c r="I38" s="2">
        <v>1</v>
      </c>
      <c r="J38" s="35">
        <f t="shared" si="9"/>
        <v>4.1666666666666664E-2</v>
      </c>
      <c r="K38" s="2">
        <v>19</v>
      </c>
      <c r="L38" s="35">
        <f t="shared" si="10"/>
        <v>0.79166666666666663</v>
      </c>
      <c r="M38" s="2">
        <v>4</v>
      </c>
      <c r="N38" s="35">
        <f t="shared" si="11"/>
        <v>0.16666666666666666</v>
      </c>
      <c r="O38" s="10">
        <f t="shared" si="12"/>
        <v>24</v>
      </c>
      <c r="P38" s="11">
        <f t="shared" si="13"/>
        <v>1</v>
      </c>
    </row>
    <row r="39" spans="1:16" ht="15.75" x14ac:dyDescent="0.25">
      <c r="A39" s="24" t="s">
        <v>400</v>
      </c>
      <c r="B39" s="16" t="s">
        <v>401</v>
      </c>
      <c r="C39" s="2">
        <v>9</v>
      </c>
      <c r="D39" s="3"/>
      <c r="E39" s="2">
        <v>0</v>
      </c>
      <c r="F39" s="35">
        <f t="shared" si="7"/>
        <v>0</v>
      </c>
      <c r="G39" s="2">
        <v>1</v>
      </c>
      <c r="H39" s="35">
        <f t="shared" si="8"/>
        <v>0.1111111111111111</v>
      </c>
      <c r="I39" s="2">
        <v>1</v>
      </c>
      <c r="J39" s="35">
        <f t="shared" si="9"/>
        <v>0.1111111111111111</v>
      </c>
      <c r="K39" s="2">
        <v>3</v>
      </c>
      <c r="L39" s="35">
        <f t="shared" si="10"/>
        <v>0.33333333333333331</v>
      </c>
      <c r="M39" s="2">
        <v>4</v>
      </c>
      <c r="N39" s="35">
        <f t="shared" si="11"/>
        <v>0.44444444444444442</v>
      </c>
      <c r="O39" s="10">
        <f t="shared" si="12"/>
        <v>8</v>
      </c>
      <c r="P39" s="11">
        <f t="shared" si="13"/>
        <v>0.88888888888888884</v>
      </c>
    </row>
    <row r="40" spans="1:16" ht="15.75" x14ac:dyDescent="0.25">
      <c r="A40" s="24" t="s">
        <v>402</v>
      </c>
      <c r="B40" s="16" t="s">
        <v>403</v>
      </c>
      <c r="C40" s="2">
        <v>15</v>
      </c>
      <c r="D40" s="3"/>
      <c r="E40" s="2">
        <v>0</v>
      </c>
      <c r="F40" s="35">
        <f t="shared" si="7"/>
        <v>0</v>
      </c>
      <c r="G40" s="2">
        <v>0</v>
      </c>
      <c r="H40" s="35">
        <f t="shared" si="8"/>
        <v>0</v>
      </c>
      <c r="I40" s="2">
        <v>3</v>
      </c>
      <c r="J40" s="35">
        <f t="shared" si="9"/>
        <v>0.2</v>
      </c>
      <c r="K40" s="2">
        <v>10</v>
      </c>
      <c r="L40" s="35">
        <f t="shared" si="10"/>
        <v>0.66666666666666663</v>
      </c>
      <c r="M40" s="2">
        <v>2</v>
      </c>
      <c r="N40" s="35">
        <f t="shared" si="11"/>
        <v>0.13333333333333333</v>
      </c>
      <c r="O40" s="10">
        <f t="shared" si="12"/>
        <v>15</v>
      </c>
      <c r="P40" s="11">
        <f t="shared" si="13"/>
        <v>1</v>
      </c>
    </row>
    <row r="41" spans="1:16" ht="15.75" x14ac:dyDescent="0.25">
      <c r="A41" s="24" t="s">
        <v>404</v>
      </c>
      <c r="B41" s="16" t="s">
        <v>405</v>
      </c>
      <c r="C41" s="2">
        <v>12</v>
      </c>
      <c r="D41" s="3"/>
      <c r="E41" s="2">
        <v>1</v>
      </c>
      <c r="F41" s="35">
        <f t="shared" si="7"/>
        <v>8.3333333333333329E-2</v>
      </c>
      <c r="G41" s="2">
        <v>1</v>
      </c>
      <c r="H41" s="35">
        <f t="shared" si="8"/>
        <v>8.3333333333333329E-2</v>
      </c>
      <c r="I41" s="2">
        <v>3</v>
      </c>
      <c r="J41" s="35">
        <f t="shared" si="9"/>
        <v>0.25</v>
      </c>
      <c r="K41" s="2">
        <v>7</v>
      </c>
      <c r="L41" s="35">
        <f t="shared" si="10"/>
        <v>0.58333333333333337</v>
      </c>
      <c r="M41" s="2">
        <v>0</v>
      </c>
      <c r="N41" s="35">
        <f t="shared" si="11"/>
        <v>0</v>
      </c>
      <c r="O41" s="10">
        <f t="shared" si="12"/>
        <v>10</v>
      </c>
      <c r="P41" s="11">
        <f t="shared" si="13"/>
        <v>0.83333333333333337</v>
      </c>
    </row>
    <row r="42" spans="1:16" ht="15.75" x14ac:dyDescent="0.25">
      <c r="A42" s="24" t="s">
        <v>406</v>
      </c>
      <c r="B42" s="16" t="s">
        <v>407</v>
      </c>
      <c r="C42" s="2">
        <v>25</v>
      </c>
      <c r="D42" s="3"/>
      <c r="E42" s="2">
        <v>7</v>
      </c>
      <c r="F42" s="35">
        <f t="shared" si="7"/>
        <v>0.28000000000000003</v>
      </c>
      <c r="G42" s="2">
        <v>12</v>
      </c>
      <c r="H42" s="35">
        <f t="shared" si="8"/>
        <v>0.48</v>
      </c>
      <c r="I42" s="2">
        <v>3</v>
      </c>
      <c r="J42" s="35">
        <f t="shared" si="9"/>
        <v>0.12</v>
      </c>
      <c r="K42" s="2">
        <v>3</v>
      </c>
      <c r="L42" s="35">
        <f t="shared" si="10"/>
        <v>0.12</v>
      </c>
      <c r="M42" s="2">
        <v>0</v>
      </c>
      <c r="N42" s="35">
        <f t="shared" si="11"/>
        <v>0</v>
      </c>
      <c r="O42" s="10">
        <f t="shared" si="12"/>
        <v>6</v>
      </c>
      <c r="P42" s="11">
        <f t="shared" si="13"/>
        <v>0.24</v>
      </c>
    </row>
    <row r="43" spans="1:16" ht="15.75" x14ac:dyDescent="0.25">
      <c r="A43" s="24" t="s">
        <v>408</v>
      </c>
      <c r="B43" s="16" t="s">
        <v>409</v>
      </c>
      <c r="C43" s="2">
        <v>13</v>
      </c>
      <c r="D43" s="3"/>
      <c r="E43" s="2">
        <v>7</v>
      </c>
      <c r="F43" s="35">
        <f t="shared" si="7"/>
        <v>0.53846153846153844</v>
      </c>
      <c r="G43" s="2">
        <v>3</v>
      </c>
      <c r="H43" s="35">
        <f t="shared" si="8"/>
        <v>0.23076923076923078</v>
      </c>
      <c r="I43" s="2">
        <v>3</v>
      </c>
      <c r="J43" s="35">
        <f t="shared" si="9"/>
        <v>0.23076923076923078</v>
      </c>
      <c r="K43" s="2">
        <v>0</v>
      </c>
      <c r="L43" s="35">
        <f t="shared" si="10"/>
        <v>0</v>
      </c>
      <c r="M43" s="2">
        <v>0</v>
      </c>
      <c r="N43" s="35">
        <f t="shared" si="11"/>
        <v>0</v>
      </c>
      <c r="O43" s="10">
        <f t="shared" si="12"/>
        <v>3</v>
      </c>
      <c r="P43" s="11">
        <f t="shared" si="13"/>
        <v>0.23076923076923078</v>
      </c>
    </row>
    <row r="44" spans="1:16" ht="15.75" x14ac:dyDescent="0.25">
      <c r="A44" s="24" t="s">
        <v>410</v>
      </c>
      <c r="B44" s="16" t="s">
        <v>411</v>
      </c>
      <c r="C44" s="2">
        <v>19</v>
      </c>
      <c r="D44" s="3"/>
      <c r="E44" s="2">
        <v>0</v>
      </c>
      <c r="F44" s="35">
        <f t="shared" si="7"/>
        <v>0</v>
      </c>
      <c r="G44" s="2">
        <v>1</v>
      </c>
      <c r="H44" s="35">
        <f t="shared" si="8"/>
        <v>5.2631578947368418E-2</v>
      </c>
      <c r="I44" s="2">
        <v>2</v>
      </c>
      <c r="J44" s="35">
        <f t="shared" si="9"/>
        <v>0.10526315789473684</v>
      </c>
      <c r="K44" s="2">
        <v>4</v>
      </c>
      <c r="L44" s="35">
        <f t="shared" si="10"/>
        <v>0.21052631578947367</v>
      </c>
      <c r="M44" s="2">
        <v>12</v>
      </c>
      <c r="N44" s="35">
        <f t="shared" si="11"/>
        <v>0.63157894736842102</v>
      </c>
      <c r="O44" s="10">
        <f t="shared" si="12"/>
        <v>18</v>
      </c>
      <c r="P44" s="11">
        <f t="shared" si="13"/>
        <v>0.94736842105263153</v>
      </c>
    </row>
    <row r="45" spans="1:16" ht="15.75" x14ac:dyDescent="0.25">
      <c r="A45" s="24" t="s">
        <v>650</v>
      </c>
      <c r="B45" s="16" t="s">
        <v>651</v>
      </c>
      <c r="C45" s="2">
        <v>12</v>
      </c>
      <c r="D45" s="3"/>
      <c r="E45" s="2">
        <v>0</v>
      </c>
      <c r="F45" s="35">
        <f t="shared" si="7"/>
        <v>0</v>
      </c>
      <c r="G45" s="2">
        <v>1</v>
      </c>
      <c r="H45" s="35">
        <f t="shared" si="8"/>
        <v>8.3333333333333329E-2</v>
      </c>
      <c r="I45" s="2">
        <v>6</v>
      </c>
      <c r="J45" s="35">
        <f t="shared" si="9"/>
        <v>0.5</v>
      </c>
      <c r="K45" s="2">
        <v>5</v>
      </c>
      <c r="L45" s="35">
        <f t="shared" si="10"/>
        <v>0.41666666666666669</v>
      </c>
      <c r="M45" s="2">
        <v>0</v>
      </c>
      <c r="N45" s="35">
        <f t="shared" si="11"/>
        <v>0</v>
      </c>
      <c r="O45" s="10">
        <f t="shared" si="12"/>
        <v>11</v>
      </c>
      <c r="P45" s="11">
        <f t="shared" si="13"/>
        <v>0.91666666666666663</v>
      </c>
    </row>
    <row r="46" spans="1:16" ht="15.75" x14ac:dyDescent="0.25">
      <c r="A46" s="24" t="s">
        <v>412</v>
      </c>
      <c r="B46" s="16" t="s">
        <v>413</v>
      </c>
      <c r="C46" s="2">
        <v>39</v>
      </c>
      <c r="D46" s="3"/>
      <c r="E46" s="2">
        <v>2</v>
      </c>
      <c r="F46" s="35">
        <f t="shared" si="7"/>
        <v>5.128205128205128E-2</v>
      </c>
      <c r="G46" s="2">
        <v>6</v>
      </c>
      <c r="H46" s="35">
        <f t="shared" si="8"/>
        <v>0.15384615384615385</v>
      </c>
      <c r="I46" s="2">
        <v>16</v>
      </c>
      <c r="J46" s="35">
        <f t="shared" si="9"/>
        <v>0.41025641025641024</v>
      </c>
      <c r="K46" s="2">
        <v>9</v>
      </c>
      <c r="L46" s="35">
        <f t="shared" si="10"/>
        <v>0.23076923076923078</v>
      </c>
      <c r="M46" s="2">
        <v>6</v>
      </c>
      <c r="N46" s="35">
        <f t="shared" si="11"/>
        <v>0.15384615384615385</v>
      </c>
      <c r="O46" s="10">
        <f t="shared" si="12"/>
        <v>31</v>
      </c>
      <c r="P46" s="11">
        <f t="shared" si="13"/>
        <v>0.79487179487179482</v>
      </c>
    </row>
    <row r="47" spans="1:16" ht="15.75" x14ac:dyDescent="0.25">
      <c r="A47" s="24" t="s">
        <v>414</v>
      </c>
      <c r="B47" s="16" t="s">
        <v>415</v>
      </c>
      <c r="C47" s="2">
        <v>52</v>
      </c>
      <c r="D47" s="3"/>
      <c r="E47" s="2">
        <v>4</v>
      </c>
      <c r="F47" s="35">
        <f t="shared" si="7"/>
        <v>7.6923076923076927E-2</v>
      </c>
      <c r="G47" s="2">
        <v>6</v>
      </c>
      <c r="H47" s="35">
        <f t="shared" si="8"/>
        <v>0.11538461538461539</v>
      </c>
      <c r="I47" s="2">
        <v>13</v>
      </c>
      <c r="J47" s="35">
        <f t="shared" si="9"/>
        <v>0.25</v>
      </c>
      <c r="K47" s="2">
        <v>16</v>
      </c>
      <c r="L47" s="35">
        <f t="shared" si="10"/>
        <v>0.30769230769230771</v>
      </c>
      <c r="M47" s="2">
        <v>13</v>
      </c>
      <c r="N47" s="35">
        <f t="shared" si="11"/>
        <v>0.25</v>
      </c>
      <c r="O47" s="10">
        <f t="shared" si="12"/>
        <v>42</v>
      </c>
      <c r="P47" s="11">
        <f t="shared" si="13"/>
        <v>0.80769230769230771</v>
      </c>
    </row>
    <row r="48" spans="1:16" ht="15.75" x14ac:dyDescent="0.25">
      <c r="A48" s="24" t="s">
        <v>416</v>
      </c>
      <c r="B48" s="16" t="s">
        <v>417</v>
      </c>
      <c r="C48" s="2">
        <v>27</v>
      </c>
      <c r="D48" s="3"/>
      <c r="E48" s="2">
        <v>1</v>
      </c>
      <c r="F48" s="35">
        <f t="shared" si="7"/>
        <v>3.7037037037037035E-2</v>
      </c>
      <c r="G48" s="2">
        <v>3</v>
      </c>
      <c r="H48" s="35">
        <f t="shared" si="8"/>
        <v>0.1111111111111111</v>
      </c>
      <c r="I48" s="2">
        <v>6</v>
      </c>
      <c r="J48" s="35">
        <f t="shared" si="9"/>
        <v>0.22222222222222221</v>
      </c>
      <c r="K48" s="2">
        <v>9</v>
      </c>
      <c r="L48" s="35">
        <f t="shared" si="10"/>
        <v>0.33333333333333331</v>
      </c>
      <c r="M48" s="2">
        <v>8</v>
      </c>
      <c r="N48" s="35">
        <f t="shared" si="11"/>
        <v>0.29629629629629628</v>
      </c>
      <c r="O48" s="10">
        <f t="shared" si="12"/>
        <v>23</v>
      </c>
      <c r="P48" s="11">
        <f t="shared" si="13"/>
        <v>0.85185185185185186</v>
      </c>
    </row>
    <row r="49" spans="1:16" ht="15.75" x14ac:dyDescent="0.25">
      <c r="A49" s="24" t="s">
        <v>418</v>
      </c>
      <c r="B49" s="16" t="s">
        <v>419</v>
      </c>
      <c r="C49" s="2">
        <v>17</v>
      </c>
      <c r="D49" s="3"/>
      <c r="E49" s="2">
        <v>4</v>
      </c>
      <c r="F49" s="35">
        <f t="shared" si="7"/>
        <v>0.23529411764705882</v>
      </c>
      <c r="G49" s="2">
        <v>3</v>
      </c>
      <c r="H49" s="35">
        <f t="shared" si="8"/>
        <v>0.17647058823529413</v>
      </c>
      <c r="I49" s="2">
        <v>1</v>
      </c>
      <c r="J49" s="35">
        <f t="shared" si="9"/>
        <v>5.8823529411764705E-2</v>
      </c>
      <c r="K49" s="2">
        <v>4</v>
      </c>
      <c r="L49" s="35">
        <f t="shared" si="10"/>
        <v>0.23529411764705882</v>
      </c>
      <c r="M49" s="2">
        <v>5</v>
      </c>
      <c r="N49" s="35">
        <f t="shared" si="11"/>
        <v>0.29411764705882354</v>
      </c>
      <c r="O49" s="10">
        <f t="shared" si="12"/>
        <v>10</v>
      </c>
      <c r="P49" s="11">
        <f t="shared" si="13"/>
        <v>0.58823529411764708</v>
      </c>
    </row>
  </sheetData>
  <mergeCells count="18">
    <mergeCell ref="A29:A31"/>
    <mergeCell ref="A27:A28"/>
    <mergeCell ref="C27:D27"/>
    <mergeCell ref="E27:F27"/>
    <mergeCell ref="G27:H27"/>
    <mergeCell ref="O1:P1"/>
    <mergeCell ref="O27:P27"/>
    <mergeCell ref="M1:N1"/>
    <mergeCell ref="A4:A6"/>
    <mergeCell ref="A1:A2"/>
    <mergeCell ref="C1:D1"/>
    <mergeCell ref="E1:F1"/>
    <mergeCell ref="G1:H1"/>
    <mergeCell ref="I1:J1"/>
    <mergeCell ref="K1:L1"/>
    <mergeCell ref="K27:L27"/>
    <mergeCell ref="M27:N27"/>
    <mergeCell ref="I27:J2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opLeftCell="D4" workbookViewId="0">
      <selection activeCell="Z2" sqref="Z2"/>
    </sheetView>
  </sheetViews>
  <sheetFormatPr defaultRowHeight="15" x14ac:dyDescent="0.25"/>
  <sheetData>
    <row r="1" spans="1:16" ht="90" x14ac:dyDescent="0.25">
      <c r="A1" s="53" t="s">
        <v>1</v>
      </c>
      <c r="B1" s="4" t="s">
        <v>2</v>
      </c>
      <c r="C1" s="52" t="s">
        <v>3</v>
      </c>
      <c r="D1" s="55" t="s">
        <v>4</v>
      </c>
      <c r="E1" s="56" t="s">
        <v>5</v>
      </c>
      <c r="F1" s="52" t="s">
        <v>5</v>
      </c>
      <c r="G1" s="52" t="s">
        <v>6</v>
      </c>
      <c r="H1" s="52" t="s">
        <v>6</v>
      </c>
      <c r="I1" s="52" t="s">
        <v>7</v>
      </c>
      <c r="J1" s="52" t="s">
        <v>7</v>
      </c>
      <c r="K1" s="52" t="s">
        <v>8</v>
      </c>
      <c r="L1" s="52" t="s">
        <v>8</v>
      </c>
      <c r="M1" s="52" t="s">
        <v>9</v>
      </c>
      <c r="N1" s="52" t="s">
        <v>9</v>
      </c>
      <c r="O1" s="51" t="s">
        <v>677</v>
      </c>
      <c r="P1" s="51"/>
    </row>
    <row r="2" spans="1:16" ht="135" x14ac:dyDescent="0.25">
      <c r="A2" s="54"/>
      <c r="B2" s="4" t="s">
        <v>10</v>
      </c>
      <c r="C2" s="5" t="s">
        <v>11</v>
      </c>
      <c r="D2" s="6" t="s">
        <v>12</v>
      </c>
      <c r="E2" s="5" t="s">
        <v>11</v>
      </c>
      <c r="F2" s="6" t="s">
        <v>12</v>
      </c>
      <c r="G2" s="5" t="s">
        <v>11</v>
      </c>
      <c r="H2" s="6" t="s">
        <v>12</v>
      </c>
      <c r="I2" s="5" t="s">
        <v>11</v>
      </c>
      <c r="J2" s="6" t="s">
        <v>12</v>
      </c>
      <c r="K2" s="5" t="s">
        <v>11</v>
      </c>
      <c r="L2" s="6" t="s">
        <v>12</v>
      </c>
      <c r="M2" s="5" t="s">
        <v>11</v>
      </c>
      <c r="N2" s="6" t="s">
        <v>12</v>
      </c>
      <c r="O2" s="5" t="s">
        <v>676</v>
      </c>
      <c r="P2" s="6" t="s">
        <v>12</v>
      </c>
    </row>
    <row r="3" spans="1:16" s="9" customFormat="1" ht="15.75" x14ac:dyDescent="0.25">
      <c r="C3" s="10">
        <f>SUM(C4:C16)</f>
        <v>212</v>
      </c>
      <c r="E3" s="10">
        <f>SUM(E4:E16)</f>
        <v>22</v>
      </c>
      <c r="F3" s="11">
        <f>E3/C3</f>
        <v>0.10377358490566038</v>
      </c>
      <c r="G3" s="10">
        <f>SUM(G4:G16)</f>
        <v>40</v>
      </c>
      <c r="H3" s="11">
        <f>G3/C3</f>
        <v>0.18867924528301888</v>
      </c>
      <c r="I3" s="10">
        <f>SUM(I4:I16)</f>
        <v>53</v>
      </c>
      <c r="J3" s="11">
        <f>I3/C3</f>
        <v>0.25</v>
      </c>
      <c r="K3" s="10">
        <f>SUM(K4:K16)</f>
        <v>46</v>
      </c>
      <c r="L3" s="11">
        <f>K3/C3</f>
        <v>0.21698113207547171</v>
      </c>
      <c r="M3" s="10">
        <f>SUM(M4:M16)</f>
        <v>51</v>
      </c>
      <c r="N3" s="11">
        <f>M3/C3</f>
        <v>0.24056603773584906</v>
      </c>
      <c r="O3" s="10">
        <f>SUM(M3,K3,I3)</f>
        <v>150</v>
      </c>
      <c r="P3" s="11">
        <f>O3/C3</f>
        <v>0.70754716981132071</v>
      </c>
    </row>
    <row r="4" spans="1:16" ht="15.75" x14ac:dyDescent="0.25">
      <c r="A4" s="57" t="s">
        <v>420</v>
      </c>
      <c r="B4" s="1" t="s">
        <v>421</v>
      </c>
      <c r="C4" s="22">
        <v>17</v>
      </c>
      <c r="D4" s="23"/>
      <c r="E4" s="22">
        <v>4</v>
      </c>
      <c r="F4" s="11">
        <f t="shared" ref="F4:F16" si="0">E4/C4</f>
        <v>0.23529411764705882</v>
      </c>
      <c r="G4" s="22">
        <v>0</v>
      </c>
      <c r="H4" s="11">
        <f t="shared" ref="H4:H16" si="1">G4/C4</f>
        <v>0</v>
      </c>
      <c r="I4" s="22">
        <v>3</v>
      </c>
      <c r="J4" s="11">
        <f t="shared" ref="J4:J16" si="2">I4/C4</f>
        <v>0.17647058823529413</v>
      </c>
      <c r="K4" s="22">
        <v>3</v>
      </c>
      <c r="L4" s="11">
        <f t="shared" ref="L4:L16" si="3">K4/C4</f>
        <v>0.17647058823529413</v>
      </c>
      <c r="M4" s="22">
        <v>7</v>
      </c>
      <c r="N4" s="11">
        <f t="shared" ref="N4:N16" si="4">M4/C4</f>
        <v>0.41176470588235292</v>
      </c>
    </row>
    <row r="5" spans="1:16" ht="15.75" x14ac:dyDescent="0.25">
      <c r="A5" s="57" t="s">
        <v>420</v>
      </c>
      <c r="B5" s="1" t="s">
        <v>422</v>
      </c>
      <c r="C5" s="22">
        <v>27</v>
      </c>
      <c r="D5" s="23"/>
      <c r="E5" s="22">
        <v>3</v>
      </c>
      <c r="F5" s="11">
        <f t="shared" si="0"/>
        <v>0.1111111111111111</v>
      </c>
      <c r="G5" s="22">
        <v>2</v>
      </c>
      <c r="H5" s="11">
        <f t="shared" si="1"/>
        <v>7.407407407407407E-2</v>
      </c>
      <c r="I5" s="22">
        <v>10</v>
      </c>
      <c r="J5" s="11">
        <f t="shared" si="2"/>
        <v>0.37037037037037035</v>
      </c>
      <c r="K5" s="22">
        <v>3</v>
      </c>
      <c r="L5" s="11">
        <f t="shared" si="3"/>
        <v>0.1111111111111111</v>
      </c>
      <c r="M5" s="22">
        <v>9</v>
      </c>
      <c r="N5" s="11">
        <f t="shared" si="4"/>
        <v>0.33333333333333331</v>
      </c>
    </row>
    <row r="6" spans="1:16" ht="15.75" x14ac:dyDescent="0.25">
      <c r="A6" s="12" t="s">
        <v>423</v>
      </c>
      <c r="B6" s="1" t="s">
        <v>424</v>
      </c>
      <c r="C6" s="22">
        <v>6</v>
      </c>
      <c r="D6" s="23"/>
      <c r="E6" s="22">
        <v>0</v>
      </c>
      <c r="F6" s="11">
        <f t="shared" si="0"/>
        <v>0</v>
      </c>
      <c r="G6" s="22">
        <v>0</v>
      </c>
      <c r="H6" s="11">
        <f t="shared" si="1"/>
        <v>0</v>
      </c>
      <c r="I6" s="22">
        <v>0</v>
      </c>
      <c r="J6" s="11">
        <f t="shared" si="2"/>
        <v>0</v>
      </c>
      <c r="K6" s="22">
        <v>6</v>
      </c>
      <c r="L6" s="11">
        <f t="shared" si="3"/>
        <v>1</v>
      </c>
      <c r="M6" s="22">
        <v>0</v>
      </c>
      <c r="N6" s="11">
        <f t="shared" si="4"/>
        <v>0</v>
      </c>
    </row>
    <row r="7" spans="1:16" ht="15.75" x14ac:dyDescent="0.25">
      <c r="A7" s="12" t="s">
        <v>425</v>
      </c>
      <c r="B7" s="1" t="s">
        <v>426</v>
      </c>
      <c r="C7" s="22">
        <v>23</v>
      </c>
      <c r="D7" s="23"/>
      <c r="E7" s="22">
        <v>4</v>
      </c>
      <c r="F7" s="11">
        <f t="shared" si="0"/>
        <v>0.17391304347826086</v>
      </c>
      <c r="G7" s="22">
        <v>7</v>
      </c>
      <c r="H7" s="11">
        <f t="shared" si="1"/>
        <v>0.30434782608695654</v>
      </c>
      <c r="I7" s="22">
        <v>11</v>
      </c>
      <c r="J7" s="11">
        <f t="shared" si="2"/>
        <v>0.47826086956521741</v>
      </c>
      <c r="K7" s="22">
        <v>0</v>
      </c>
      <c r="L7" s="11">
        <f t="shared" si="3"/>
        <v>0</v>
      </c>
      <c r="M7" s="22">
        <v>1</v>
      </c>
      <c r="N7" s="11">
        <f t="shared" si="4"/>
        <v>4.3478260869565216E-2</v>
      </c>
    </row>
    <row r="8" spans="1:16" ht="15.75" x14ac:dyDescent="0.25">
      <c r="A8" s="12" t="s">
        <v>427</v>
      </c>
      <c r="B8" s="1" t="s">
        <v>428</v>
      </c>
      <c r="C8" s="22">
        <v>7</v>
      </c>
      <c r="D8" s="23"/>
      <c r="E8" s="22">
        <v>0</v>
      </c>
      <c r="F8" s="11">
        <f t="shared" si="0"/>
        <v>0</v>
      </c>
      <c r="G8" s="22">
        <v>3</v>
      </c>
      <c r="H8" s="11">
        <f t="shared" si="1"/>
        <v>0.42857142857142855</v>
      </c>
      <c r="I8" s="22">
        <v>4</v>
      </c>
      <c r="J8" s="11">
        <f t="shared" si="2"/>
        <v>0.5714285714285714</v>
      </c>
      <c r="K8" s="22">
        <v>0</v>
      </c>
      <c r="L8" s="11">
        <f t="shared" si="3"/>
        <v>0</v>
      </c>
      <c r="M8" s="22">
        <v>0</v>
      </c>
      <c r="N8" s="11">
        <f t="shared" si="4"/>
        <v>0</v>
      </c>
    </row>
    <row r="9" spans="1:16" ht="15.75" x14ac:dyDescent="0.25">
      <c r="A9" s="12" t="s">
        <v>429</v>
      </c>
      <c r="B9" s="1" t="s">
        <v>430</v>
      </c>
      <c r="C9" s="22">
        <v>12</v>
      </c>
      <c r="D9" s="23"/>
      <c r="E9" s="22">
        <v>0</v>
      </c>
      <c r="F9" s="11">
        <f t="shared" si="0"/>
        <v>0</v>
      </c>
      <c r="G9" s="22">
        <v>2</v>
      </c>
      <c r="H9" s="11">
        <f t="shared" si="1"/>
        <v>0.16666666666666666</v>
      </c>
      <c r="I9" s="22">
        <v>0</v>
      </c>
      <c r="J9" s="11">
        <f t="shared" si="2"/>
        <v>0</v>
      </c>
      <c r="K9" s="22">
        <v>4</v>
      </c>
      <c r="L9" s="11">
        <f t="shared" si="3"/>
        <v>0.33333333333333331</v>
      </c>
      <c r="M9" s="22">
        <v>6</v>
      </c>
      <c r="N9" s="11">
        <f t="shared" si="4"/>
        <v>0.5</v>
      </c>
    </row>
    <row r="10" spans="1:16" ht="15.75" x14ac:dyDescent="0.25">
      <c r="A10" s="12" t="s">
        <v>431</v>
      </c>
      <c r="B10" s="1" t="s">
        <v>432</v>
      </c>
      <c r="C10" s="22">
        <v>29</v>
      </c>
      <c r="D10" s="23"/>
      <c r="E10" s="22">
        <v>3</v>
      </c>
      <c r="F10" s="11">
        <f t="shared" si="0"/>
        <v>0.10344827586206896</v>
      </c>
      <c r="G10" s="22">
        <v>9</v>
      </c>
      <c r="H10" s="11">
        <f t="shared" si="1"/>
        <v>0.31034482758620691</v>
      </c>
      <c r="I10" s="22">
        <v>11</v>
      </c>
      <c r="J10" s="11">
        <f t="shared" si="2"/>
        <v>0.37931034482758619</v>
      </c>
      <c r="K10" s="22">
        <v>4</v>
      </c>
      <c r="L10" s="11">
        <f t="shared" si="3"/>
        <v>0.13793103448275862</v>
      </c>
      <c r="M10" s="22">
        <v>2</v>
      </c>
      <c r="N10" s="11">
        <f t="shared" si="4"/>
        <v>6.8965517241379309E-2</v>
      </c>
    </row>
    <row r="11" spans="1:16" ht="15.75" x14ac:dyDescent="0.25">
      <c r="A11" s="12" t="s">
        <v>433</v>
      </c>
      <c r="B11" s="1" t="s">
        <v>434</v>
      </c>
      <c r="C11" s="22">
        <v>12</v>
      </c>
      <c r="D11" s="23"/>
      <c r="E11" s="22">
        <v>2</v>
      </c>
      <c r="F11" s="11">
        <f t="shared" si="0"/>
        <v>0.16666666666666666</v>
      </c>
      <c r="G11" s="22">
        <v>5</v>
      </c>
      <c r="H11" s="11">
        <f t="shared" si="1"/>
        <v>0.41666666666666669</v>
      </c>
      <c r="I11" s="22">
        <v>2</v>
      </c>
      <c r="J11" s="11">
        <f t="shared" si="2"/>
        <v>0.16666666666666666</v>
      </c>
      <c r="K11" s="22">
        <v>1</v>
      </c>
      <c r="L11" s="11">
        <f t="shared" si="3"/>
        <v>8.3333333333333329E-2</v>
      </c>
      <c r="M11" s="22">
        <v>2</v>
      </c>
      <c r="N11" s="11">
        <f t="shared" si="4"/>
        <v>0.16666666666666666</v>
      </c>
    </row>
    <row r="12" spans="1:16" ht="15.75" x14ac:dyDescent="0.25">
      <c r="A12" s="12" t="s">
        <v>435</v>
      </c>
      <c r="B12" s="1" t="s">
        <v>436</v>
      </c>
      <c r="C12" s="22">
        <v>10</v>
      </c>
      <c r="D12" s="23"/>
      <c r="E12" s="22">
        <v>1</v>
      </c>
      <c r="F12" s="11">
        <f t="shared" si="0"/>
        <v>0.1</v>
      </c>
      <c r="G12" s="22">
        <v>4</v>
      </c>
      <c r="H12" s="11">
        <f t="shared" si="1"/>
        <v>0.4</v>
      </c>
      <c r="I12" s="22">
        <v>3</v>
      </c>
      <c r="J12" s="11">
        <f t="shared" si="2"/>
        <v>0.3</v>
      </c>
      <c r="K12" s="22">
        <v>1</v>
      </c>
      <c r="L12" s="11">
        <f t="shared" si="3"/>
        <v>0.1</v>
      </c>
      <c r="M12" s="22">
        <v>1</v>
      </c>
      <c r="N12" s="11">
        <f t="shared" si="4"/>
        <v>0.1</v>
      </c>
    </row>
    <row r="13" spans="1:16" ht="15.75" x14ac:dyDescent="0.25">
      <c r="A13" s="12" t="s">
        <v>437</v>
      </c>
      <c r="B13" s="1" t="s">
        <v>438</v>
      </c>
      <c r="C13" s="22">
        <v>34</v>
      </c>
      <c r="D13" s="23"/>
      <c r="E13" s="22">
        <v>0</v>
      </c>
      <c r="F13" s="11">
        <f t="shared" si="0"/>
        <v>0</v>
      </c>
      <c r="G13" s="22">
        <v>3</v>
      </c>
      <c r="H13" s="11">
        <f t="shared" si="1"/>
        <v>8.8235294117647065E-2</v>
      </c>
      <c r="I13" s="22">
        <v>3</v>
      </c>
      <c r="J13" s="11">
        <f t="shared" si="2"/>
        <v>8.8235294117647065E-2</v>
      </c>
      <c r="K13" s="22">
        <v>16</v>
      </c>
      <c r="L13" s="11">
        <f t="shared" si="3"/>
        <v>0.47058823529411764</v>
      </c>
      <c r="M13" s="22">
        <v>12</v>
      </c>
      <c r="N13" s="11">
        <f t="shared" si="4"/>
        <v>0.35294117647058826</v>
      </c>
    </row>
    <row r="14" spans="1:16" ht="15.75" x14ac:dyDescent="0.25">
      <c r="A14" s="12" t="s">
        <v>439</v>
      </c>
      <c r="B14" s="1" t="s">
        <v>440</v>
      </c>
      <c r="C14" s="22">
        <v>6</v>
      </c>
      <c r="D14" s="23"/>
      <c r="E14" s="22">
        <v>0</v>
      </c>
      <c r="F14" s="11">
        <f t="shared" si="0"/>
        <v>0</v>
      </c>
      <c r="G14" s="22">
        <v>0</v>
      </c>
      <c r="H14" s="11">
        <f t="shared" si="1"/>
        <v>0</v>
      </c>
      <c r="I14" s="22">
        <v>0</v>
      </c>
      <c r="J14" s="11">
        <f t="shared" si="2"/>
        <v>0</v>
      </c>
      <c r="K14" s="22">
        <v>0</v>
      </c>
      <c r="L14" s="11">
        <f t="shared" si="3"/>
        <v>0</v>
      </c>
      <c r="M14" s="22">
        <v>6</v>
      </c>
      <c r="N14" s="11">
        <f t="shared" si="4"/>
        <v>1</v>
      </c>
    </row>
    <row r="15" spans="1:16" ht="15.75" x14ac:dyDescent="0.25">
      <c r="A15" s="12" t="s">
        <v>441</v>
      </c>
      <c r="B15" s="1" t="s">
        <v>442</v>
      </c>
      <c r="C15" s="22">
        <v>19</v>
      </c>
      <c r="D15" s="23"/>
      <c r="E15" s="22">
        <v>1</v>
      </c>
      <c r="F15" s="11">
        <f t="shared" si="0"/>
        <v>5.2631578947368418E-2</v>
      </c>
      <c r="G15" s="22">
        <v>2</v>
      </c>
      <c r="H15" s="11">
        <f t="shared" si="1"/>
        <v>0.10526315789473684</v>
      </c>
      <c r="I15" s="22">
        <v>5</v>
      </c>
      <c r="J15" s="11">
        <f t="shared" si="2"/>
        <v>0.26315789473684209</v>
      </c>
      <c r="K15" s="22">
        <v>7</v>
      </c>
      <c r="L15" s="11">
        <f t="shared" si="3"/>
        <v>0.36842105263157893</v>
      </c>
      <c r="M15" s="22">
        <v>4</v>
      </c>
      <c r="N15" s="11">
        <f t="shared" si="4"/>
        <v>0.21052631578947367</v>
      </c>
    </row>
    <row r="16" spans="1:16" ht="15.75" x14ac:dyDescent="0.25">
      <c r="A16" s="12" t="s">
        <v>443</v>
      </c>
      <c r="B16" s="1" t="s">
        <v>444</v>
      </c>
      <c r="C16" s="22">
        <v>10</v>
      </c>
      <c r="D16" s="23"/>
      <c r="E16" s="22">
        <v>4</v>
      </c>
      <c r="F16" s="11">
        <f t="shared" si="0"/>
        <v>0.4</v>
      </c>
      <c r="G16" s="22">
        <v>3</v>
      </c>
      <c r="H16" s="11">
        <f t="shared" si="1"/>
        <v>0.3</v>
      </c>
      <c r="I16" s="22">
        <v>1</v>
      </c>
      <c r="J16" s="11">
        <f t="shared" si="2"/>
        <v>0.1</v>
      </c>
      <c r="K16" s="22">
        <v>1</v>
      </c>
      <c r="L16" s="11">
        <f t="shared" si="3"/>
        <v>0.1</v>
      </c>
      <c r="M16" s="22">
        <v>1</v>
      </c>
      <c r="N16" s="11">
        <f t="shared" si="4"/>
        <v>0.1</v>
      </c>
    </row>
    <row r="17" spans="1:16" x14ac:dyDescent="0.25">
      <c r="A17" s="1"/>
      <c r="B17" s="1"/>
      <c r="C17" s="1"/>
      <c r="D17" s="2"/>
      <c r="E17" s="3"/>
      <c r="F17" s="1"/>
      <c r="G17" s="1"/>
      <c r="H17" s="1"/>
      <c r="I17" s="1"/>
      <c r="J17" s="1"/>
      <c r="K17" s="1"/>
      <c r="L17" s="1"/>
      <c r="M17" s="1"/>
      <c r="N17" s="1"/>
    </row>
    <row r="19" spans="1:16" ht="90" x14ac:dyDescent="0.25">
      <c r="A19" s="58" t="s">
        <v>1</v>
      </c>
      <c r="B19" s="4" t="s">
        <v>604</v>
      </c>
      <c r="C19" s="52" t="s">
        <v>3</v>
      </c>
      <c r="D19" s="55" t="s">
        <v>4</v>
      </c>
      <c r="E19" s="56" t="s">
        <v>5</v>
      </c>
      <c r="F19" s="52" t="s">
        <v>5</v>
      </c>
      <c r="G19" s="52" t="s">
        <v>6</v>
      </c>
      <c r="H19" s="52" t="s">
        <v>6</v>
      </c>
      <c r="I19" s="52" t="s">
        <v>7</v>
      </c>
      <c r="J19" s="52" t="s">
        <v>7</v>
      </c>
      <c r="K19" s="52" t="s">
        <v>8</v>
      </c>
      <c r="L19" s="52" t="s">
        <v>8</v>
      </c>
      <c r="M19" s="52" t="s">
        <v>9</v>
      </c>
      <c r="N19" s="52" t="s">
        <v>9</v>
      </c>
      <c r="O19" s="51" t="s">
        <v>677</v>
      </c>
      <c r="P19" s="51"/>
    </row>
    <row r="20" spans="1:16" ht="135" x14ac:dyDescent="0.25">
      <c r="A20" s="59"/>
      <c r="B20" s="4" t="s">
        <v>10</v>
      </c>
      <c r="C20" s="5" t="s">
        <v>11</v>
      </c>
      <c r="D20" s="6" t="s">
        <v>12</v>
      </c>
      <c r="E20" s="5" t="s">
        <v>11</v>
      </c>
      <c r="F20" s="6" t="s">
        <v>12</v>
      </c>
      <c r="G20" s="5" t="s">
        <v>11</v>
      </c>
      <c r="H20" s="6" t="s">
        <v>12</v>
      </c>
      <c r="I20" s="5" t="s">
        <v>11</v>
      </c>
      <c r="J20" s="6" t="s">
        <v>12</v>
      </c>
      <c r="K20" s="5" t="s">
        <v>11</v>
      </c>
      <c r="L20" s="6" t="s">
        <v>12</v>
      </c>
      <c r="M20" s="5" t="s">
        <v>11</v>
      </c>
      <c r="N20" s="6" t="s">
        <v>12</v>
      </c>
      <c r="O20" s="5" t="s">
        <v>676</v>
      </c>
      <c r="P20" s="6" t="s">
        <v>12</v>
      </c>
    </row>
    <row r="21" spans="1:16" ht="15.75" x14ac:dyDescent="0.25">
      <c r="A21" s="57" t="s">
        <v>420</v>
      </c>
      <c r="B21" s="16"/>
      <c r="C21" s="2">
        <f>SUM(C22:C34)</f>
        <v>192</v>
      </c>
      <c r="D21" s="3"/>
      <c r="E21" s="2">
        <f>SUM(E22:E34)</f>
        <v>28</v>
      </c>
      <c r="F21" s="3">
        <f>E21/C21</f>
        <v>0.14583333333333334</v>
      </c>
      <c r="G21" s="2">
        <f>SUM(G22:G34)</f>
        <v>33</v>
      </c>
      <c r="H21" s="3">
        <f>G21/C21</f>
        <v>0.171875</v>
      </c>
      <c r="I21" s="2">
        <f>SUM(I22:I34)</f>
        <v>34</v>
      </c>
      <c r="J21" s="3">
        <f>I21/C21</f>
        <v>0.17708333333333334</v>
      </c>
      <c r="K21" s="2">
        <f>SUM(K22:K34)</f>
        <v>58</v>
      </c>
      <c r="L21" s="3">
        <f>K21/C21</f>
        <v>0.30208333333333331</v>
      </c>
      <c r="M21" s="2">
        <f>SUM(M22:M34)</f>
        <v>39</v>
      </c>
      <c r="N21" s="3">
        <f>M21/C21</f>
        <v>0.203125</v>
      </c>
      <c r="O21" s="10">
        <f>SUM(M21,K21,I21)</f>
        <v>131</v>
      </c>
      <c r="P21" s="11">
        <f>O21/C21</f>
        <v>0.68229166666666663</v>
      </c>
    </row>
    <row r="22" spans="1:16" ht="15.75" x14ac:dyDescent="0.25">
      <c r="A22" s="57" t="s">
        <v>420</v>
      </c>
      <c r="B22" s="16" t="s">
        <v>421</v>
      </c>
      <c r="C22" s="2">
        <v>18</v>
      </c>
      <c r="D22" s="3"/>
      <c r="E22" s="2">
        <v>2</v>
      </c>
      <c r="F22" s="3">
        <f t="shared" ref="F22:F34" si="5">E22/C22</f>
        <v>0.1111111111111111</v>
      </c>
      <c r="G22" s="2">
        <v>13</v>
      </c>
      <c r="H22" s="3">
        <f t="shared" ref="H22:H34" si="6">G22/C22</f>
        <v>0.72222222222222221</v>
      </c>
      <c r="I22" s="2">
        <v>3</v>
      </c>
      <c r="J22" s="3">
        <f t="shared" ref="J22:J34" si="7">I22/C22</f>
        <v>0.16666666666666666</v>
      </c>
      <c r="K22" s="2">
        <v>0</v>
      </c>
      <c r="L22" s="3">
        <f t="shared" ref="L22:L34" si="8">K22/C22</f>
        <v>0</v>
      </c>
      <c r="M22" s="2">
        <v>0</v>
      </c>
      <c r="N22" s="3">
        <f t="shared" ref="N22:N34" si="9">M22/C22</f>
        <v>0</v>
      </c>
      <c r="O22" s="10">
        <f t="shared" ref="O22:O34" si="10">SUM(M22,K22,I22)</f>
        <v>3</v>
      </c>
      <c r="P22" s="11">
        <f t="shared" ref="P22:P34" si="11">O22/C22</f>
        <v>0.16666666666666666</v>
      </c>
    </row>
    <row r="23" spans="1:16" ht="15.75" x14ac:dyDescent="0.25">
      <c r="A23" s="57" t="s">
        <v>420</v>
      </c>
      <c r="B23" s="16" t="s">
        <v>422</v>
      </c>
      <c r="C23" s="2">
        <v>4</v>
      </c>
      <c r="D23" s="3"/>
      <c r="E23" s="2">
        <v>0</v>
      </c>
      <c r="F23" s="3">
        <f t="shared" si="5"/>
        <v>0</v>
      </c>
      <c r="G23" s="2">
        <v>0</v>
      </c>
      <c r="H23" s="3">
        <f t="shared" si="6"/>
        <v>0</v>
      </c>
      <c r="I23" s="2">
        <v>4</v>
      </c>
      <c r="J23" s="3">
        <f t="shared" si="7"/>
        <v>1</v>
      </c>
      <c r="K23" s="2">
        <v>0</v>
      </c>
      <c r="L23" s="3">
        <f t="shared" si="8"/>
        <v>0</v>
      </c>
      <c r="M23" s="2">
        <v>0</v>
      </c>
      <c r="N23" s="3">
        <f t="shared" si="9"/>
        <v>0</v>
      </c>
      <c r="O23" s="10">
        <f t="shared" si="10"/>
        <v>4</v>
      </c>
      <c r="P23" s="11">
        <f t="shared" si="11"/>
        <v>1</v>
      </c>
    </row>
    <row r="24" spans="1:16" ht="15.75" x14ac:dyDescent="0.25">
      <c r="A24" s="24" t="s">
        <v>423</v>
      </c>
      <c r="B24" s="16" t="s">
        <v>424</v>
      </c>
      <c r="C24" s="2">
        <v>5</v>
      </c>
      <c r="D24" s="3"/>
      <c r="E24" s="2">
        <v>1</v>
      </c>
      <c r="F24" s="3">
        <f t="shared" si="5"/>
        <v>0.2</v>
      </c>
      <c r="G24" s="2">
        <v>2</v>
      </c>
      <c r="H24" s="3">
        <f t="shared" si="6"/>
        <v>0.4</v>
      </c>
      <c r="I24" s="2">
        <v>1</v>
      </c>
      <c r="J24" s="3">
        <f t="shared" si="7"/>
        <v>0.2</v>
      </c>
      <c r="K24" s="2">
        <v>0</v>
      </c>
      <c r="L24" s="3">
        <f t="shared" si="8"/>
        <v>0</v>
      </c>
      <c r="M24" s="2">
        <v>1</v>
      </c>
      <c r="N24" s="3">
        <f t="shared" si="9"/>
        <v>0.2</v>
      </c>
      <c r="O24" s="10">
        <f t="shared" si="10"/>
        <v>2</v>
      </c>
      <c r="P24" s="11">
        <f t="shared" si="11"/>
        <v>0.4</v>
      </c>
    </row>
    <row r="25" spans="1:16" ht="15.75" x14ac:dyDescent="0.25">
      <c r="A25" s="24" t="s">
        <v>425</v>
      </c>
      <c r="B25" s="16" t="s">
        <v>426</v>
      </c>
      <c r="C25" s="2">
        <v>27</v>
      </c>
      <c r="D25" s="3"/>
      <c r="E25" s="2">
        <v>5</v>
      </c>
      <c r="F25" s="3">
        <f t="shared" si="5"/>
        <v>0.18518518518518517</v>
      </c>
      <c r="G25" s="2">
        <v>5</v>
      </c>
      <c r="H25" s="3">
        <f t="shared" si="6"/>
        <v>0.18518518518518517</v>
      </c>
      <c r="I25" s="2">
        <v>5</v>
      </c>
      <c r="J25" s="3">
        <f t="shared" si="7"/>
        <v>0.18518518518518517</v>
      </c>
      <c r="K25" s="2">
        <v>9</v>
      </c>
      <c r="L25" s="3">
        <f t="shared" si="8"/>
        <v>0.33333333333333331</v>
      </c>
      <c r="M25" s="2">
        <v>3</v>
      </c>
      <c r="N25" s="3">
        <f t="shared" si="9"/>
        <v>0.1111111111111111</v>
      </c>
      <c r="O25" s="10">
        <f t="shared" si="10"/>
        <v>17</v>
      </c>
      <c r="P25" s="11">
        <f t="shared" si="11"/>
        <v>0.62962962962962965</v>
      </c>
    </row>
    <row r="26" spans="1:16" ht="15.75" x14ac:dyDescent="0.25">
      <c r="A26" s="24" t="s">
        <v>427</v>
      </c>
      <c r="B26" s="16" t="s">
        <v>428</v>
      </c>
      <c r="C26" s="2">
        <v>12</v>
      </c>
      <c r="D26" s="3"/>
      <c r="E26" s="2">
        <v>1</v>
      </c>
      <c r="F26" s="3">
        <f t="shared" si="5"/>
        <v>8.3333333333333329E-2</v>
      </c>
      <c r="G26" s="2">
        <v>3</v>
      </c>
      <c r="H26" s="3">
        <f t="shared" si="6"/>
        <v>0.25</v>
      </c>
      <c r="I26" s="2">
        <v>2</v>
      </c>
      <c r="J26" s="3">
        <f t="shared" si="7"/>
        <v>0.16666666666666666</v>
      </c>
      <c r="K26" s="2">
        <v>3</v>
      </c>
      <c r="L26" s="3">
        <f t="shared" si="8"/>
        <v>0.25</v>
      </c>
      <c r="M26" s="2">
        <v>3</v>
      </c>
      <c r="N26" s="3">
        <f t="shared" si="9"/>
        <v>0.25</v>
      </c>
      <c r="O26" s="10">
        <f t="shared" si="10"/>
        <v>8</v>
      </c>
      <c r="P26" s="11">
        <f t="shared" si="11"/>
        <v>0.66666666666666663</v>
      </c>
    </row>
    <row r="27" spans="1:16" ht="15.75" x14ac:dyDescent="0.25">
      <c r="A27" s="24" t="s">
        <v>429</v>
      </c>
      <c r="B27" s="16" t="s">
        <v>430</v>
      </c>
      <c r="C27" s="2">
        <v>13</v>
      </c>
      <c r="D27" s="3"/>
      <c r="E27" s="2">
        <v>10</v>
      </c>
      <c r="F27" s="3">
        <f t="shared" si="5"/>
        <v>0.76923076923076927</v>
      </c>
      <c r="G27" s="2">
        <v>2</v>
      </c>
      <c r="H27" s="3">
        <f t="shared" si="6"/>
        <v>0.15384615384615385</v>
      </c>
      <c r="I27" s="2">
        <v>1</v>
      </c>
      <c r="J27" s="3">
        <f t="shared" si="7"/>
        <v>7.6923076923076927E-2</v>
      </c>
      <c r="K27" s="2">
        <v>0</v>
      </c>
      <c r="L27" s="3">
        <f t="shared" si="8"/>
        <v>0</v>
      </c>
      <c r="M27" s="2">
        <v>0</v>
      </c>
      <c r="N27" s="3">
        <f t="shared" si="9"/>
        <v>0</v>
      </c>
      <c r="O27" s="10">
        <f t="shared" si="10"/>
        <v>1</v>
      </c>
      <c r="P27" s="11">
        <f t="shared" si="11"/>
        <v>7.6923076923076927E-2</v>
      </c>
    </row>
    <row r="28" spans="1:16" ht="15.75" x14ac:dyDescent="0.25">
      <c r="A28" s="24" t="s">
        <v>431</v>
      </c>
      <c r="B28" s="16" t="s">
        <v>432</v>
      </c>
      <c r="C28" s="2">
        <v>18</v>
      </c>
      <c r="D28" s="3"/>
      <c r="E28" s="2">
        <v>0</v>
      </c>
      <c r="F28" s="3">
        <f t="shared" si="5"/>
        <v>0</v>
      </c>
      <c r="G28" s="2">
        <v>2</v>
      </c>
      <c r="H28" s="3">
        <f t="shared" si="6"/>
        <v>0.1111111111111111</v>
      </c>
      <c r="I28" s="2">
        <v>5</v>
      </c>
      <c r="J28" s="3">
        <f t="shared" si="7"/>
        <v>0.27777777777777779</v>
      </c>
      <c r="K28" s="2">
        <v>6</v>
      </c>
      <c r="L28" s="3">
        <f t="shared" si="8"/>
        <v>0.33333333333333331</v>
      </c>
      <c r="M28" s="2">
        <v>5</v>
      </c>
      <c r="N28" s="3">
        <f t="shared" si="9"/>
        <v>0.27777777777777779</v>
      </c>
      <c r="O28" s="10">
        <f t="shared" si="10"/>
        <v>16</v>
      </c>
      <c r="P28" s="11">
        <f t="shared" si="11"/>
        <v>0.88888888888888884</v>
      </c>
    </row>
    <row r="29" spans="1:16" ht="15.75" x14ac:dyDescent="0.25">
      <c r="A29" s="24" t="s">
        <v>435</v>
      </c>
      <c r="B29" s="16" t="s">
        <v>436</v>
      </c>
      <c r="C29" s="2">
        <v>15</v>
      </c>
      <c r="D29" s="3"/>
      <c r="E29" s="2">
        <v>0</v>
      </c>
      <c r="F29" s="3">
        <f t="shared" si="5"/>
        <v>0</v>
      </c>
      <c r="G29" s="2">
        <v>0</v>
      </c>
      <c r="H29" s="3">
        <f t="shared" si="6"/>
        <v>0</v>
      </c>
      <c r="I29" s="2">
        <v>5</v>
      </c>
      <c r="J29" s="3">
        <f t="shared" si="7"/>
        <v>0.33333333333333331</v>
      </c>
      <c r="K29" s="2">
        <v>8</v>
      </c>
      <c r="L29" s="3">
        <f t="shared" si="8"/>
        <v>0.53333333333333333</v>
      </c>
      <c r="M29" s="2">
        <v>2</v>
      </c>
      <c r="N29" s="3">
        <f t="shared" si="9"/>
        <v>0.13333333333333333</v>
      </c>
      <c r="O29" s="10">
        <f t="shared" si="10"/>
        <v>15</v>
      </c>
      <c r="P29" s="11">
        <f t="shared" si="11"/>
        <v>1</v>
      </c>
    </row>
    <row r="30" spans="1:16" ht="15.75" x14ac:dyDescent="0.25">
      <c r="A30" s="24" t="s">
        <v>437</v>
      </c>
      <c r="B30" s="16" t="s">
        <v>438</v>
      </c>
      <c r="C30" s="2">
        <v>28</v>
      </c>
      <c r="D30" s="3"/>
      <c r="E30" s="2">
        <v>1</v>
      </c>
      <c r="F30" s="3">
        <f t="shared" si="5"/>
        <v>3.5714285714285712E-2</v>
      </c>
      <c r="G30" s="2">
        <v>0</v>
      </c>
      <c r="H30" s="3">
        <f t="shared" si="6"/>
        <v>0</v>
      </c>
      <c r="I30" s="2">
        <v>0</v>
      </c>
      <c r="J30" s="3">
        <f t="shared" si="7"/>
        <v>0</v>
      </c>
      <c r="K30" s="2">
        <v>9</v>
      </c>
      <c r="L30" s="3">
        <f t="shared" si="8"/>
        <v>0.32142857142857145</v>
      </c>
      <c r="M30" s="2">
        <v>18</v>
      </c>
      <c r="N30" s="3">
        <f t="shared" si="9"/>
        <v>0.6428571428571429</v>
      </c>
      <c r="O30" s="10">
        <f t="shared" si="10"/>
        <v>27</v>
      </c>
      <c r="P30" s="11">
        <f t="shared" si="11"/>
        <v>0.9642857142857143</v>
      </c>
    </row>
    <row r="31" spans="1:16" ht="15.75" x14ac:dyDescent="0.25">
      <c r="A31" s="24" t="s">
        <v>652</v>
      </c>
      <c r="B31" s="16" t="s">
        <v>653</v>
      </c>
      <c r="C31" s="2">
        <v>12</v>
      </c>
      <c r="D31" s="3"/>
      <c r="E31" s="2">
        <v>0</v>
      </c>
      <c r="F31" s="3">
        <f t="shared" si="5"/>
        <v>0</v>
      </c>
      <c r="G31" s="2">
        <v>0</v>
      </c>
      <c r="H31" s="3">
        <f t="shared" si="6"/>
        <v>0</v>
      </c>
      <c r="I31" s="2">
        <v>0</v>
      </c>
      <c r="J31" s="3">
        <f t="shared" si="7"/>
        <v>0</v>
      </c>
      <c r="K31" s="2">
        <v>10</v>
      </c>
      <c r="L31" s="3">
        <f t="shared" si="8"/>
        <v>0.83333333333333337</v>
      </c>
      <c r="M31" s="2">
        <v>2</v>
      </c>
      <c r="N31" s="3">
        <f t="shared" si="9"/>
        <v>0.16666666666666666</v>
      </c>
      <c r="O31" s="10">
        <f t="shared" si="10"/>
        <v>12</v>
      </c>
      <c r="P31" s="11">
        <f t="shared" si="11"/>
        <v>1</v>
      </c>
    </row>
    <row r="32" spans="1:16" ht="15.75" x14ac:dyDescent="0.25">
      <c r="A32" s="24" t="s">
        <v>439</v>
      </c>
      <c r="B32" s="16" t="s">
        <v>440</v>
      </c>
      <c r="C32" s="2">
        <v>8</v>
      </c>
      <c r="D32" s="3"/>
      <c r="E32" s="2">
        <v>0</v>
      </c>
      <c r="F32" s="3">
        <f t="shared" si="5"/>
        <v>0</v>
      </c>
      <c r="G32" s="2">
        <v>0</v>
      </c>
      <c r="H32" s="3">
        <f t="shared" si="6"/>
        <v>0</v>
      </c>
      <c r="I32" s="2">
        <v>3</v>
      </c>
      <c r="J32" s="3">
        <f t="shared" si="7"/>
        <v>0.375</v>
      </c>
      <c r="K32" s="2">
        <v>3</v>
      </c>
      <c r="L32" s="3">
        <f t="shared" si="8"/>
        <v>0.375</v>
      </c>
      <c r="M32" s="2">
        <v>2</v>
      </c>
      <c r="N32" s="3">
        <f t="shared" si="9"/>
        <v>0.25</v>
      </c>
      <c r="O32" s="10">
        <f t="shared" si="10"/>
        <v>8</v>
      </c>
      <c r="P32" s="11">
        <f t="shared" si="11"/>
        <v>1</v>
      </c>
    </row>
    <row r="33" spans="1:16" ht="15.75" x14ac:dyDescent="0.25">
      <c r="A33" s="24" t="s">
        <v>441</v>
      </c>
      <c r="B33" s="16" t="s">
        <v>442</v>
      </c>
      <c r="C33" s="2">
        <v>20</v>
      </c>
      <c r="D33" s="3"/>
      <c r="E33" s="2">
        <v>0</v>
      </c>
      <c r="F33" s="3">
        <f t="shared" si="5"/>
        <v>0</v>
      </c>
      <c r="G33" s="2">
        <v>2</v>
      </c>
      <c r="H33" s="3">
        <f t="shared" si="6"/>
        <v>0.1</v>
      </c>
      <c r="I33" s="2">
        <v>5</v>
      </c>
      <c r="J33" s="3">
        <f t="shared" si="7"/>
        <v>0.25</v>
      </c>
      <c r="K33" s="2">
        <v>10</v>
      </c>
      <c r="L33" s="3">
        <f t="shared" si="8"/>
        <v>0.5</v>
      </c>
      <c r="M33" s="2">
        <v>3</v>
      </c>
      <c r="N33" s="3">
        <f t="shared" si="9"/>
        <v>0.15</v>
      </c>
      <c r="O33" s="10">
        <f t="shared" si="10"/>
        <v>18</v>
      </c>
      <c r="P33" s="11">
        <f t="shared" si="11"/>
        <v>0.9</v>
      </c>
    </row>
    <row r="34" spans="1:16" ht="15.75" x14ac:dyDescent="0.25">
      <c r="A34" s="24" t="s">
        <v>443</v>
      </c>
      <c r="B34" s="16" t="s">
        <v>444</v>
      </c>
      <c r="C34" s="2">
        <v>12</v>
      </c>
      <c r="D34" s="3"/>
      <c r="E34" s="2">
        <v>8</v>
      </c>
      <c r="F34" s="3">
        <f t="shared" si="5"/>
        <v>0.66666666666666663</v>
      </c>
      <c r="G34" s="2">
        <v>4</v>
      </c>
      <c r="H34" s="3">
        <f t="shared" si="6"/>
        <v>0.33333333333333331</v>
      </c>
      <c r="I34" s="2">
        <v>0</v>
      </c>
      <c r="J34" s="3">
        <f t="shared" si="7"/>
        <v>0</v>
      </c>
      <c r="K34" s="2">
        <v>0</v>
      </c>
      <c r="L34" s="3">
        <f t="shared" si="8"/>
        <v>0</v>
      </c>
      <c r="M34" s="2">
        <v>0</v>
      </c>
      <c r="N34" s="3">
        <f t="shared" si="9"/>
        <v>0</v>
      </c>
      <c r="O34" s="10">
        <f t="shared" si="10"/>
        <v>0</v>
      </c>
      <c r="P34" s="11">
        <f t="shared" si="11"/>
        <v>0</v>
      </c>
    </row>
  </sheetData>
  <mergeCells count="18">
    <mergeCell ref="A21:A23"/>
    <mergeCell ref="A19:A20"/>
    <mergeCell ref="C19:D19"/>
    <mergeCell ref="E19:F19"/>
    <mergeCell ref="G19:H19"/>
    <mergeCell ref="O1:P1"/>
    <mergeCell ref="O19:P19"/>
    <mergeCell ref="M1:N1"/>
    <mergeCell ref="A4:A5"/>
    <mergeCell ref="I1:J1"/>
    <mergeCell ref="K1:L1"/>
    <mergeCell ref="A1:A2"/>
    <mergeCell ref="C1:D1"/>
    <mergeCell ref="E1:F1"/>
    <mergeCell ref="G1:H1"/>
    <mergeCell ref="K19:L19"/>
    <mergeCell ref="M19:N19"/>
    <mergeCell ref="I19:J19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D1" workbookViewId="0">
      <selection activeCell="Z2" sqref="Z2"/>
    </sheetView>
  </sheetViews>
  <sheetFormatPr defaultRowHeight="15" x14ac:dyDescent="0.25"/>
  <sheetData>
    <row r="1" spans="1:16" ht="90" x14ac:dyDescent="0.25">
      <c r="A1" s="53" t="s">
        <v>1</v>
      </c>
      <c r="B1" s="4" t="s">
        <v>2</v>
      </c>
      <c r="C1" s="52" t="s">
        <v>3</v>
      </c>
      <c r="D1" s="55" t="s">
        <v>4</v>
      </c>
      <c r="E1" s="56" t="s">
        <v>5</v>
      </c>
      <c r="F1" s="52" t="s">
        <v>5</v>
      </c>
      <c r="G1" s="52" t="s">
        <v>6</v>
      </c>
      <c r="H1" s="52" t="s">
        <v>6</v>
      </c>
      <c r="I1" s="52" t="s">
        <v>7</v>
      </c>
      <c r="J1" s="52" t="s">
        <v>7</v>
      </c>
      <c r="K1" s="52" t="s">
        <v>8</v>
      </c>
      <c r="L1" s="52" t="s">
        <v>8</v>
      </c>
      <c r="M1" s="52" t="s">
        <v>9</v>
      </c>
      <c r="N1" s="52" t="s">
        <v>9</v>
      </c>
      <c r="O1" s="51" t="s">
        <v>677</v>
      </c>
      <c r="P1" s="51"/>
    </row>
    <row r="2" spans="1:16" ht="135" x14ac:dyDescent="0.25">
      <c r="A2" s="54"/>
      <c r="B2" s="4" t="s">
        <v>10</v>
      </c>
      <c r="C2" s="5" t="s">
        <v>11</v>
      </c>
      <c r="D2" s="6" t="s">
        <v>12</v>
      </c>
      <c r="E2" s="5" t="s">
        <v>11</v>
      </c>
      <c r="F2" s="6" t="s">
        <v>12</v>
      </c>
      <c r="G2" s="5" t="s">
        <v>11</v>
      </c>
      <c r="H2" s="6" t="s">
        <v>12</v>
      </c>
      <c r="I2" s="5" t="s">
        <v>11</v>
      </c>
      <c r="J2" s="6" t="s">
        <v>12</v>
      </c>
      <c r="K2" s="5" t="s">
        <v>11</v>
      </c>
      <c r="L2" s="6" t="s">
        <v>12</v>
      </c>
      <c r="M2" s="5" t="s">
        <v>11</v>
      </c>
      <c r="N2" s="6" t="s">
        <v>12</v>
      </c>
      <c r="O2" s="5" t="s">
        <v>676</v>
      </c>
      <c r="P2" s="6" t="s">
        <v>12</v>
      </c>
    </row>
    <row r="3" spans="1:16" s="9" customFormat="1" ht="15.75" x14ac:dyDescent="0.25">
      <c r="C3" s="10">
        <f>SUM(C4:C15)</f>
        <v>275</v>
      </c>
      <c r="D3" s="11"/>
      <c r="E3" s="10">
        <f>SUM(E4:E15)</f>
        <v>25</v>
      </c>
      <c r="F3" s="11">
        <f>E3/C3</f>
        <v>9.0909090909090912E-2</v>
      </c>
      <c r="G3" s="10">
        <f>SUM(G4:G15)</f>
        <v>30</v>
      </c>
      <c r="H3" s="11">
        <f>G3/C3</f>
        <v>0.10909090909090909</v>
      </c>
      <c r="I3" s="10">
        <f>SUM(I4:I15)</f>
        <v>96</v>
      </c>
      <c r="J3" s="11">
        <f>I3/C3</f>
        <v>0.34909090909090912</v>
      </c>
      <c r="K3" s="10">
        <f>SUM(K4:K15)</f>
        <v>65</v>
      </c>
      <c r="L3" s="11">
        <f>K3/C3</f>
        <v>0.23636363636363636</v>
      </c>
      <c r="M3" s="10">
        <f>SUM(M4:M15)</f>
        <v>59</v>
      </c>
      <c r="N3" s="11">
        <f>M3/C3</f>
        <v>0.21454545454545454</v>
      </c>
      <c r="O3" s="10">
        <f>SUM(M3,K3,I3)</f>
        <v>220</v>
      </c>
      <c r="P3" s="11">
        <f>O3/C3</f>
        <v>0.8</v>
      </c>
    </row>
    <row r="4" spans="1:16" ht="15.75" x14ac:dyDescent="0.25">
      <c r="A4" s="12" t="s">
        <v>445</v>
      </c>
      <c r="B4" s="1" t="s">
        <v>446</v>
      </c>
      <c r="C4" s="2">
        <v>57</v>
      </c>
      <c r="D4" s="3"/>
      <c r="E4" s="2">
        <v>4</v>
      </c>
      <c r="F4" s="11">
        <f t="shared" ref="F4:F15" si="0">E4/C4</f>
        <v>7.0175438596491224E-2</v>
      </c>
      <c r="G4" s="2">
        <v>2</v>
      </c>
      <c r="H4" s="11">
        <f t="shared" ref="H4:H15" si="1">G4/C4</f>
        <v>3.5087719298245612E-2</v>
      </c>
      <c r="I4" s="2">
        <v>31</v>
      </c>
      <c r="J4" s="11">
        <f t="shared" ref="J4:J15" si="2">I4/C4</f>
        <v>0.54385964912280704</v>
      </c>
      <c r="K4" s="2">
        <v>13</v>
      </c>
      <c r="L4" s="11">
        <f t="shared" ref="L4:L15" si="3">K4/C4</f>
        <v>0.22807017543859648</v>
      </c>
      <c r="M4" s="2">
        <v>7</v>
      </c>
      <c r="N4" s="11">
        <f t="shared" ref="N4:N15" si="4">M4/C4</f>
        <v>0.12280701754385964</v>
      </c>
    </row>
    <row r="5" spans="1:16" ht="15.75" x14ac:dyDescent="0.25">
      <c r="A5" s="57" t="s">
        <v>447</v>
      </c>
      <c r="B5" s="1" t="s">
        <v>448</v>
      </c>
      <c r="C5" s="2">
        <v>42</v>
      </c>
      <c r="D5" s="3"/>
      <c r="E5" s="2">
        <v>10</v>
      </c>
      <c r="F5" s="11">
        <f t="shared" si="0"/>
        <v>0.23809523809523808</v>
      </c>
      <c r="G5" s="2">
        <v>7</v>
      </c>
      <c r="H5" s="11">
        <f t="shared" si="1"/>
        <v>0.16666666666666666</v>
      </c>
      <c r="I5" s="2">
        <v>15</v>
      </c>
      <c r="J5" s="11">
        <f t="shared" si="2"/>
        <v>0.35714285714285715</v>
      </c>
      <c r="K5" s="2">
        <v>7</v>
      </c>
      <c r="L5" s="11">
        <f t="shared" si="3"/>
        <v>0.16666666666666666</v>
      </c>
      <c r="M5" s="2">
        <v>3</v>
      </c>
      <c r="N5" s="11">
        <f t="shared" si="4"/>
        <v>7.1428571428571425E-2</v>
      </c>
    </row>
    <row r="6" spans="1:16" ht="15.75" x14ac:dyDescent="0.25">
      <c r="A6" s="57" t="s">
        <v>447</v>
      </c>
      <c r="B6" s="1" t="s">
        <v>449</v>
      </c>
      <c r="C6" s="2">
        <v>66</v>
      </c>
      <c r="D6" s="3"/>
      <c r="E6" s="2">
        <v>3</v>
      </c>
      <c r="F6" s="11">
        <f t="shared" si="0"/>
        <v>4.5454545454545456E-2</v>
      </c>
      <c r="G6" s="2">
        <v>7</v>
      </c>
      <c r="H6" s="11">
        <f t="shared" si="1"/>
        <v>0.10606060606060606</v>
      </c>
      <c r="I6" s="2">
        <v>18</v>
      </c>
      <c r="J6" s="11">
        <f t="shared" si="2"/>
        <v>0.27272727272727271</v>
      </c>
      <c r="K6" s="2">
        <v>12</v>
      </c>
      <c r="L6" s="11">
        <f t="shared" si="3"/>
        <v>0.18181818181818182</v>
      </c>
      <c r="M6" s="2">
        <v>26</v>
      </c>
      <c r="N6" s="11">
        <f t="shared" si="4"/>
        <v>0.39393939393939392</v>
      </c>
    </row>
    <row r="7" spans="1:16" ht="15.75" x14ac:dyDescent="0.25">
      <c r="A7" s="12" t="s">
        <v>450</v>
      </c>
      <c r="B7" s="1" t="s">
        <v>451</v>
      </c>
      <c r="C7" s="2">
        <v>30</v>
      </c>
      <c r="D7" s="3"/>
      <c r="E7" s="2">
        <v>0</v>
      </c>
      <c r="F7" s="11">
        <f t="shared" si="0"/>
        <v>0</v>
      </c>
      <c r="G7" s="2">
        <v>3</v>
      </c>
      <c r="H7" s="11">
        <f t="shared" si="1"/>
        <v>0.1</v>
      </c>
      <c r="I7" s="2">
        <v>5</v>
      </c>
      <c r="J7" s="11">
        <f t="shared" si="2"/>
        <v>0.16666666666666666</v>
      </c>
      <c r="K7" s="2">
        <v>11</v>
      </c>
      <c r="L7" s="11">
        <f t="shared" si="3"/>
        <v>0.36666666666666664</v>
      </c>
      <c r="M7" s="2">
        <v>11</v>
      </c>
      <c r="N7" s="11">
        <f t="shared" si="4"/>
        <v>0.36666666666666664</v>
      </c>
    </row>
    <row r="8" spans="1:16" ht="15.75" x14ac:dyDescent="0.25">
      <c r="A8" s="12" t="s">
        <v>452</v>
      </c>
      <c r="B8" s="1" t="s">
        <v>453</v>
      </c>
      <c r="C8" s="2">
        <v>7</v>
      </c>
      <c r="D8" s="3"/>
      <c r="E8" s="2">
        <v>1</v>
      </c>
      <c r="F8" s="11">
        <f t="shared" si="0"/>
        <v>0.14285714285714285</v>
      </c>
      <c r="G8" s="2">
        <v>2</v>
      </c>
      <c r="H8" s="11">
        <f t="shared" si="1"/>
        <v>0.2857142857142857</v>
      </c>
      <c r="I8" s="2">
        <v>2</v>
      </c>
      <c r="J8" s="11">
        <f t="shared" si="2"/>
        <v>0.2857142857142857</v>
      </c>
      <c r="K8" s="2">
        <v>2</v>
      </c>
      <c r="L8" s="11">
        <f t="shared" si="3"/>
        <v>0.2857142857142857</v>
      </c>
      <c r="M8" s="2">
        <v>0</v>
      </c>
      <c r="N8" s="11">
        <f t="shared" si="4"/>
        <v>0</v>
      </c>
    </row>
    <row r="9" spans="1:16" ht="15.75" x14ac:dyDescent="0.25">
      <c r="A9" s="12" t="s">
        <v>454</v>
      </c>
      <c r="B9" s="1" t="s">
        <v>455</v>
      </c>
      <c r="C9" s="2">
        <v>9</v>
      </c>
      <c r="D9" s="3"/>
      <c r="E9" s="2">
        <v>0</v>
      </c>
      <c r="F9" s="11">
        <f t="shared" si="0"/>
        <v>0</v>
      </c>
      <c r="G9" s="2">
        <v>1</v>
      </c>
      <c r="H9" s="11">
        <f t="shared" si="1"/>
        <v>0.1111111111111111</v>
      </c>
      <c r="I9" s="2">
        <v>2</v>
      </c>
      <c r="J9" s="11">
        <f t="shared" si="2"/>
        <v>0.22222222222222221</v>
      </c>
      <c r="K9" s="2">
        <v>3</v>
      </c>
      <c r="L9" s="11">
        <f t="shared" si="3"/>
        <v>0.33333333333333331</v>
      </c>
      <c r="M9" s="2">
        <v>3</v>
      </c>
      <c r="N9" s="11">
        <f t="shared" si="4"/>
        <v>0.33333333333333331</v>
      </c>
    </row>
    <row r="10" spans="1:16" ht="15.75" x14ac:dyDescent="0.25">
      <c r="A10" s="12" t="s">
        <v>456</v>
      </c>
      <c r="B10" s="1" t="s">
        <v>457</v>
      </c>
      <c r="C10" s="2">
        <v>11</v>
      </c>
      <c r="D10" s="3"/>
      <c r="E10" s="2">
        <v>3</v>
      </c>
      <c r="F10" s="11">
        <f t="shared" si="0"/>
        <v>0.27272727272727271</v>
      </c>
      <c r="G10" s="2">
        <v>2</v>
      </c>
      <c r="H10" s="11">
        <f t="shared" si="1"/>
        <v>0.18181818181818182</v>
      </c>
      <c r="I10" s="2">
        <v>4</v>
      </c>
      <c r="J10" s="11">
        <f t="shared" si="2"/>
        <v>0.36363636363636365</v>
      </c>
      <c r="K10" s="2">
        <v>1</v>
      </c>
      <c r="L10" s="11">
        <f t="shared" si="3"/>
        <v>9.0909090909090912E-2</v>
      </c>
      <c r="M10" s="2">
        <v>1</v>
      </c>
      <c r="N10" s="11">
        <f t="shared" si="4"/>
        <v>9.0909090909090912E-2</v>
      </c>
    </row>
    <row r="11" spans="1:16" ht="15.75" x14ac:dyDescent="0.25">
      <c r="A11" s="12" t="s">
        <v>458</v>
      </c>
      <c r="B11" s="1" t="s">
        <v>459</v>
      </c>
      <c r="C11" s="2">
        <v>15</v>
      </c>
      <c r="D11" s="3"/>
      <c r="E11" s="2">
        <v>1</v>
      </c>
      <c r="F11" s="11">
        <f t="shared" si="0"/>
        <v>6.6666666666666666E-2</v>
      </c>
      <c r="G11" s="2">
        <v>2</v>
      </c>
      <c r="H11" s="11">
        <f t="shared" si="1"/>
        <v>0.13333333333333333</v>
      </c>
      <c r="I11" s="2">
        <v>3</v>
      </c>
      <c r="J11" s="11">
        <f t="shared" si="2"/>
        <v>0.2</v>
      </c>
      <c r="K11" s="2">
        <v>4</v>
      </c>
      <c r="L11" s="11">
        <f t="shared" si="3"/>
        <v>0.26666666666666666</v>
      </c>
      <c r="M11" s="2">
        <v>5</v>
      </c>
      <c r="N11" s="11">
        <f t="shared" si="4"/>
        <v>0.33333333333333331</v>
      </c>
    </row>
    <row r="12" spans="1:16" ht="15.75" x14ac:dyDescent="0.25">
      <c r="A12" s="12" t="s">
        <v>460</v>
      </c>
      <c r="B12" s="1" t="s">
        <v>461</v>
      </c>
      <c r="C12" s="2">
        <v>11</v>
      </c>
      <c r="D12" s="3"/>
      <c r="E12" s="2">
        <v>0</v>
      </c>
      <c r="F12" s="11">
        <f t="shared" si="0"/>
        <v>0</v>
      </c>
      <c r="G12" s="2">
        <v>2</v>
      </c>
      <c r="H12" s="11">
        <f t="shared" si="1"/>
        <v>0.18181818181818182</v>
      </c>
      <c r="I12" s="2">
        <v>6</v>
      </c>
      <c r="J12" s="11">
        <f t="shared" si="2"/>
        <v>0.54545454545454541</v>
      </c>
      <c r="K12" s="2">
        <v>3</v>
      </c>
      <c r="L12" s="11">
        <f t="shared" si="3"/>
        <v>0.27272727272727271</v>
      </c>
      <c r="M12" s="2">
        <v>0</v>
      </c>
      <c r="N12" s="11">
        <f t="shared" si="4"/>
        <v>0</v>
      </c>
    </row>
    <row r="13" spans="1:16" ht="15.75" x14ac:dyDescent="0.25">
      <c r="A13" s="12" t="s">
        <v>462</v>
      </c>
      <c r="B13" s="1" t="s">
        <v>463</v>
      </c>
      <c r="C13" s="2">
        <v>5</v>
      </c>
      <c r="D13" s="3"/>
      <c r="E13" s="2">
        <v>0</v>
      </c>
      <c r="F13" s="11">
        <f t="shared" si="0"/>
        <v>0</v>
      </c>
      <c r="G13" s="2">
        <v>0</v>
      </c>
      <c r="H13" s="11">
        <f t="shared" si="1"/>
        <v>0</v>
      </c>
      <c r="I13" s="2">
        <v>1</v>
      </c>
      <c r="J13" s="11">
        <f t="shared" si="2"/>
        <v>0.2</v>
      </c>
      <c r="K13" s="2">
        <v>4</v>
      </c>
      <c r="L13" s="11">
        <f t="shared" si="3"/>
        <v>0.8</v>
      </c>
      <c r="M13" s="2">
        <v>0</v>
      </c>
      <c r="N13" s="11">
        <f t="shared" si="4"/>
        <v>0</v>
      </c>
    </row>
    <row r="14" spans="1:16" ht="15.75" x14ac:dyDescent="0.25">
      <c r="A14" s="12" t="s">
        <v>464</v>
      </c>
      <c r="B14" s="1" t="s">
        <v>465</v>
      </c>
      <c r="C14" s="2">
        <v>11</v>
      </c>
      <c r="D14" s="3"/>
      <c r="E14" s="2">
        <v>1</v>
      </c>
      <c r="F14" s="11">
        <f t="shared" si="0"/>
        <v>9.0909090909090912E-2</v>
      </c>
      <c r="G14" s="2">
        <v>2</v>
      </c>
      <c r="H14" s="11">
        <f t="shared" si="1"/>
        <v>0.18181818181818182</v>
      </c>
      <c r="I14" s="2">
        <v>3</v>
      </c>
      <c r="J14" s="11">
        <f t="shared" si="2"/>
        <v>0.27272727272727271</v>
      </c>
      <c r="K14" s="2">
        <v>2</v>
      </c>
      <c r="L14" s="11">
        <f t="shared" si="3"/>
        <v>0.18181818181818182</v>
      </c>
      <c r="M14" s="2">
        <v>3</v>
      </c>
      <c r="N14" s="11">
        <f t="shared" si="4"/>
        <v>0.27272727272727271</v>
      </c>
    </row>
    <row r="15" spans="1:16" ht="15.75" x14ac:dyDescent="0.25">
      <c r="A15" s="12" t="s">
        <v>466</v>
      </c>
      <c r="B15" s="1" t="s">
        <v>467</v>
      </c>
      <c r="C15" s="2">
        <v>11</v>
      </c>
      <c r="D15" s="3"/>
      <c r="E15" s="2">
        <v>2</v>
      </c>
      <c r="F15" s="11">
        <f t="shared" si="0"/>
        <v>0.18181818181818182</v>
      </c>
      <c r="G15" s="2">
        <v>0</v>
      </c>
      <c r="H15" s="11">
        <f t="shared" si="1"/>
        <v>0</v>
      </c>
      <c r="I15" s="2">
        <v>6</v>
      </c>
      <c r="J15" s="11">
        <f t="shared" si="2"/>
        <v>0.54545454545454541</v>
      </c>
      <c r="K15" s="2">
        <v>3</v>
      </c>
      <c r="L15" s="11">
        <f t="shared" si="3"/>
        <v>0.27272727272727271</v>
      </c>
      <c r="M15" s="2">
        <v>0</v>
      </c>
      <c r="N15" s="11">
        <f t="shared" si="4"/>
        <v>0</v>
      </c>
    </row>
    <row r="16" spans="1:16" x14ac:dyDescent="0.25">
      <c r="A16" s="1"/>
      <c r="B16" s="1"/>
      <c r="C16" s="1"/>
      <c r="D16" s="2"/>
      <c r="E16" s="3"/>
      <c r="F16" s="1"/>
      <c r="G16" s="1"/>
      <c r="H16" s="1"/>
      <c r="I16" s="1"/>
      <c r="J16" s="1"/>
      <c r="K16" s="1"/>
      <c r="L16" s="1"/>
      <c r="M16" s="1"/>
      <c r="N16" s="1"/>
    </row>
    <row r="19" spans="1:16" ht="90" x14ac:dyDescent="0.25">
      <c r="A19" s="58" t="s">
        <v>1</v>
      </c>
      <c r="B19" s="4" t="s">
        <v>604</v>
      </c>
      <c r="C19" s="52" t="s">
        <v>3</v>
      </c>
      <c r="D19" s="55" t="s">
        <v>4</v>
      </c>
      <c r="E19" s="56" t="s">
        <v>5</v>
      </c>
      <c r="F19" s="52" t="s">
        <v>5</v>
      </c>
      <c r="G19" s="52" t="s">
        <v>6</v>
      </c>
      <c r="H19" s="52" t="s">
        <v>6</v>
      </c>
      <c r="I19" s="52" t="s">
        <v>7</v>
      </c>
      <c r="J19" s="52" t="s">
        <v>7</v>
      </c>
      <c r="K19" s="52" t="s">
        <v>8</v>
      </c>
      <c r="L19" s="52" t="s">
        <v>8</v>
      </c>
      <c r="M19" s="52" t="s">
        <v>9</v>
      </c>
      <c r="N19" s="52" t="s">
        <v>9</v>
      </c>
      <c r="O19" s="51" t="s">
        <v>677</v>
      </c>
      <c r="P19" s="51"/>
    </row>
    <row r="20" spans="1:16" ht="135" x14ac:dyDescent="0.25">
      <c r="A20" s="59"/>
      <c r="B20" s="4" t="s">
        <v>10</v>
      </c>
      <c r="C20" s="5" t="s">
        <v>11</v>
      </c>
      <c r="D20" s="6" t="s">
        <v>12</v>
      </c>
      <c r="E20" s="5" t="s">
        <v>11</v>
      </c>
      <c r="F20" s="6" t="s">
        <v>12</v>
      </c>
      <c r="G20" s="5" t="s">
        <v>11</v>
      </c>
      <c r="H20" s="6" t="s">
        <v>12</v>
      </c>
      <c r="I20" s="5" t="s">
        <v>11</v>
      </c>
      <c r="J20" s="6" t="s">
        <v>12</v>
      </c>
      <c r="K20" s="5" t="s">
        <v>11</v>
      </c>
      <c r="L20" s="6" t="s">
        <v>12</v>
      </c>
      <c r="M20" s="5" t="s">
        <v>11</v>
      </c>
      <c r="N20" s="6" t="s">
        <v>12</v>
      </c>
      <c r="O20" s="5" t="s">
        <v>676</v>
      </c>
      <c r="P20" s="6" t="s">
        <v>12</v>
      </c>
    </row>
    <row r="21" spans="1:16" s="9" customFormat="1" ht="15.75" x14ac:dyDescent="0.25">
      <c r="A21" s="57" t="s">
        <v>445</v>
      </c>
      <c r="B21" s="30"/>
      <c r="C21" s="31">
        <f>SUM(C22:C35)</f>
        <v>223</v>
      </c>
      <c r="D21" s="32"/>
      <c r="E21" s="31">
        <f>SUM(E22:E35)</f>
        <v>22</v>
      </c>
      <c r="F21" s="32">
        <f>E21/C21</f>
        <v>9.8654708520179366E-2</v>
      </c>
      <c r="G21" s="31">
        <f>SUM(G22:G35)</f>
        <v>65</v>
      </c>
      <c r="H21" s="32">
        <f>G21/C21</f>
        <v>0.2914798206278027</v>
      </c>
      <c r="I21" s="31">
        <f>SUM(I22:I35)</f>
        <v>31</v>
      </c>
      <c r="J21" s="32">
        <f>I21/C21</f>
        <v>0.13901345291479822</v>
      </c>
      <c r="K21" s="31">
        <f>SUM(K22:K35)</f>
        <v>65</v>
      </c>
      <c r="L21" s="32">
        <f>K21/C21</f>
        <v>0.2914798206278027</v>
      </c>
      <c r="M21" s="31">
        <f>SUM(M22:M35)</f>
        <v>40</v>
      </c>
      <c r="N21" s="32">
        <f>M21/C21</f>
        <v>0.17937219730941703</v>
      </c>
      <c r="O21" s="10">
        <f>SUM(M21,K21,I21)</f>
        <v>136</v>
      </c>
      <c r="P21" s="11">
        <f>O21/C21</f>
        <v>0.60986547085201792</v>
      </c>
    </row>
    <row r="22" spans="1:16" ht="15.75" x14ac:dyDescent="0.25">
      <c r="A22" s="57" t="s">
        <v>445</v>
      </c>
      <c r="B22" s="16" t="s">
        <v>446</v>
      </c>
      <c r="C22" s="2">
        <v>30</v>
      </c>
      <c r="D22" s="3"/>
      <c r="E22" s="2">
        <v>4</v>
      </c>
      <c r="F22" s="32">
        <f t="shared" ref="F22:F35" si="5">E22/C22</f>
        <v>0.13333333333333333</v>
      </c>
      <c r="G22" s="2">
        <v>5</v>
      </c>
      <c r="H22" s="32">
        <f t="shared" ref="H22:H35" si="6">G22/C22</f>
        <v>0.16666666666666666</v>
      </c>
      <c r="I22" s="2">
        <v>4</v>
      </c>
      <c r="J22" s="32">
        <f t="shared" ref="J22:J35" si="7">I22/C22</f>
        <v>0.13333333333333333</v>
      </c>
      <c r="K22" s="2">
        <v>16</v>
      </c>
      <c r="L22" s="32">
        <f t="shared" ref="L22:L35" si="8">K22/C22</f>
        <v>0.53333333333333333</v>
      </c>
      <c r="M22" s="2">
        <v>1</v>
      </c>
      <c r="N22" s="32">
        <f t="shared" ref="N22:N35" si="9">M22/C22</f>
        <v>3.3333333333333333E-2</v>
      </c>
      <c r="O22" s="10">
        <f t="shared" ref="O22:O35" si="10">SUM(M22,K22,I22)</f>
        <v>21</v>
      </c>
      <c r="P22" s="11">
        <f t="shared" ref="P22:P35" si="11">O22/C22</f>
        <v>0.7</v>
      </c>
    </row>
    <row r="23" spans="1:16" ht="15.75" x14ac:dyDescent="0.25">
      <c r="A23" s="57" t="s">
        <v>447</v>
      </c>
      <c r="B23" s="16" t="s">
        <v>448</v>
      </c>
      <c r="C23" s="2">
        <v>37</v>
      </c>
      <c r="D23" s="3"/>
      <c r="E23" s="2">
        <v>1</v>
      </c>
      <c r="F23" s="32">
        <f t="shared" si="5"/>
        <v>2.7027027027027029E-2</v>
      </c>
      <c r="G23" s="2">
        <v>6</v>
      </c>
      <c r="H23" s="32">
        <f t="shared" si="6"/>
        <v>0.16216216216216217</v>
      </c>
      <c r="I23" s="2">
        <v>5</v>
      </c>
      <c r="J23" s="32">
        <f t="shared" si="7"/>
        <v>0.13513513513513514</v>
      </c>
      <c r="K23" s="2">
        <v>19</v>
      </c>
      <c r="L23" s="32">
        <f t="shared" si="8"/>
        <v>0.51351351351351349</v>
      </c>
      <c r="M23" s="2">
        <v>6</v>
      </c>
      <c r="N23" s="32">
        <f t="shared" si="9"/>
        <v>0.16216216216216217</v>
      </c>
      <c r="O23" s="10">
        <f t="shared" si="10"/>
        <v>30</v>
      </c>
      <c r="P23" s="11">
        <f t="shared" si="11"/>
        <v>0.81081081081081086</v>
      </c>
    </row>
    <row r="24" spans="1:16" ht="15.75" x14ac:dyDescent="0.25">
      <c r="A24" s="57" t="s">
        <v>447</v>
      </c>
      <c r="B24" s="16" t="s">
        <v>449</v>
      </c>
      <c r="C24" s="2">
        <v>33</v>
      </c>
      <c r="D24" s="3"/>
      <c r="E24" s="2">
        <v>8</v>
      </c>
      <c r="F24" s="32">
        <f t="shared" si="5"/>
        <v>0.24242424242424243</v>
      </c>
      <c r="G24" s="2">
        <v>17</v>
      </c>
      <c r="H24" s="32">
        <f t="shared" si="6"/>
        <v>0.51515151515151514</v>
      </c>
      <c r="I24" s="2">
        <v>3</v>
      </c>
      <c r="J24" s="32">
        <f t="shared" si="7"/>
        <v>9.0909090909090912E-2</v>
      </c>
      <c r="K24" s="2">
        <v>3</v>
      </c>
      <c r="L24" s="32">
        <f t="shared" si="8"/>
        <v>9.0909090909090912E-2</v>
      </c>
      <c r="M24" s="2">
        <v>2</v>
      </c>
      <c r="N24" s="32">
        <f t="shared" si="9"/>
        <v>6.0606060606060608E-2</v>
      </c>
      <c r="O24" s="10">
        <f t="shared" si="10"/>
        <v>8</v>
      </c>
      <c r="P24" s="11">
        <f t="shared" si="11"/>
        <v>0.24242424242424243</v>
      </c>
    </row>
    <row r="25" spans="1:16" ht="15.75" x14ac:dyDescent="0.25">
      <c r="A25" s="24" t="s">
        <v>450</v>
      </c>
      <c r="B25" s="16" t="s">
        <v>451</v>
      </c>
      <c r="C25" s="2">
        <v>15</v>
      </c>
      <c r="D25" s="3"/>
      <c r="E25" s="2">
        <v>0</v>
      </c>
      <c r="F25" s="32">
        <f t="shared" si="5"/>
        <v>0</v>
      </c>
      <c r="G25" s="2">
        <v>0</v>
      </c>
      <c r="H25" s="32">
        <f t="shared" si="6"/>
        <v>0</v>
      </c>
      <c r="I25" s="2">
        <v>4</v>
      </c>
      <c r="J25" s="32">
        <f t="shared" si="7"/>
        <v>0.26666666666666666</v>
      </c>
      <c r="K25" s="2">
        <v>11</v>
      </c>
      <c r="L25" s="32">
        <f t="shared" si="8"/>
        <v>0.73333333333333328</v>
      </c>
      <c r="M25" s="2">
        <v>0</v>
      </c>
      <c r="N25" s="32">
        <f t="shared" si="9"/>
        <v>0</v>
      </c>
      <c r="O25" s="10">
        <f t="shared" si="10"/>
        <v>15</v>
      </c>
      <c r="P25" s="11">
        <f t="shared" si="11"/>
        <v>1</v>
      </c>
    </row>
    <row r="26" spans="1:16" ht="15.75" x14ac:dyDescent="0.25">
      <c r="A26" s="24" t="s">
        <v>452</v>
      </c>
      <c r="B26" s="16" t="s">
        <v>453</v>
      </c>
      <c r="C26" s="2">
        <v>14</v>
      </c>
      <c r="D26" s="3"/>
      <c r="E26" s="2">
        <v>0</v>
      </c>
      <c r="F26" s="32">
        <f t="shared" si="5"/>
        <v>0</v>
      </c>
      <c r="G26" s="2">
        <v>2</v>
      </c>
      <c r="H26" s="32">
        <f t="shared" si="6"/>
        <v>0.14285714285714285</v>
      </c>
      <c r="I26" s="2">
        <v>4</v>
      </c>
      <c r="J26" s="32">
        <f t="shared" si="7"/>
        <v>0.2857142857142857</v>
      </c>
      <c r="K26" s="2">
        <v>1</v>
      </c>
      <c r="L26" s="32">
        <f t="shared" si="8"/>
        <v>7.1428571428571425E-2</v>
      </c>
      <c r="M26" s="2">
        <v>7</v>
      </c>
      <c r="N26" s="32">
        <f t="shared" si="9"/>
        <v>0.5</v>
      </c>
      <c r="O26" s="10">
        <f t="shared" si="10"/>
        <v>12</v>
      </c>
      <c r="P26" s="11">
        <f t="shared" si="11"/>
        <v>0.8571428571428571</v>
      </c>
    </row>
    <row r="27" spans="1:16" ht="15.75" x14ac:dyDescent="0.25">
      <c r="A27" s="24" t="s">
        <v>654</v>
      </c>
      <c r="B27" s="16" t="s">
        <v>655</v>
      </c>
      <c r="C27" s="2">
        <v>7</v>
      </c>
      <c r="D27" s="3"/>
      <c r="E27" s="2">
        <v>0</v>
      </c>
      <c r="F27" s="32">
        <f t="shared" si="5"/>
        <v>0</v>
      </c>
      <c r="G27" s="2">
        <v>0</v>
      </c>
      <c r="H27" s="32">
        <f t="shared" si="6"/>
        <v>0</v>
      </c>
      <c r="I27" s="2">
        <v>0</v>
      </c>
      <c r="J27" s="32">
        <f t="shared" si="7"/>
        <v>0</v>
      </c>
      <c r="K27" s="2">
        <v>3</v>
      </c>
      <c r="L27" s="32">
        <f t="shared" si="8"/>
        <v>0.42857142857142855</v>
      </c>
      <c r="M27" s="2">
        <v>4</v>
      </c>
      <c r="N27" s="32">
        <f t="shared" si="9"/>
        <v>0.5714285714285714</v>
      </c>
      <c r="O27" s="10">
        <f t="shared" si="10"/>
        <v>7</v>
      </c>
      <c r="P27" s="11">
        <f t="shared" si="11"/>
        <v>1</v>
      </c>
    </row>
    <row r="28" spans="1:16" ht="15.75" x14ac:dyDescent="0.25">
      <c r="A28" s="24" t="s">
        <v>454</v>
      </c>
      <c r="B28" s="16" t="s">
        <v>455</v>
      </c>
      <c r="C28" s="2">
        <v>8</v>
      </c>
      <c r="D28" s="3"/>
      <c r="E28" s="2">
        <v>0</v>
      </c>
      <c r="F28" s="32">
        <f t="shared" si="5"/>
        <v>0</v>
      </c>
      <c r="G28" s="2">
        <v>1</v>
      </c>
      <c r="H28" s="32">
        <f t="shared" si="6"/>
        <v>0.125</v>
      </c>
      <c r="I28" s="2">
        <v>0</v>
      </c>
      <c r="J28" s="32">
        <f t="shared" si="7"/>
        <v>0</v>
      </c>
      <c r="K28" s="2">
        <v>0</v>
      </c>
      <c r="L28" s="32">
        <f t="shared" si="8"/>
        <v>0</v>
      </c>
      <c r="M28" s="2">
        <v>7</v>
      </c>
      <c r="N28" s="32">
        <f t="shared" si="9"/>
        <v>0.875</v>
      </c>
      <c r="O28" s="10">
        <f t="shared" si="10"/>
        <v>7</v>
      </c>
      <c r="P28" s="11">
        <f t="shared" si="11"/>
        <v>0.875</v>
      </c>
    </row>
    <row r="29" spans="1:16" ht="15.75" x14ac:dyDescent="0.25">
      <c r="A29" s="24" t="s">
        <v>456</v>
      </c>
      <c r="B29" s="16" t="s">
        <v>457</v>
      </c>
      <c r="C29" s="2">
        <v>6</v>
      </c>
      <c r="D29" s="3"/>
      <c r="E29" s="2">
        <v>0</v>
      </c>
      <c r="F29" s="32">
        <f t="shared" si="5"/>
        <v>0</v>
      </c>
      <c r="G29" s="2">
        <v>1</v>
      </c>
      <c r="H29" s="32">
        <f t="shared" si="6"/>
        <v>0.16666666666666666</v>
      </c>
      <c r="I29" s="2">
        <v>0</v>
      </c>
      <c r="J29" s="32">
        <f t="shared" si="7"/>
        <v>0</v>
      </c>
      <c r="K29" s="2">
        <v>0</v>
      </c>
      <c r="L29" s="32">
        <f t="shared" si="8"/>
        <v>0</v>
      </c>
      <c r="M29" s="2">
        <v>5</v>
      </c>
      <c r="N29" s="32">
        <f t="shared" si="9"/>
        <v>0.83333333333333337</v>
      </c>
      <c r="O29" s="10">
        <f t="shared" si="10"/>
        <v>5</v>
      </c>
      <c r="P29" s="11">
        <f t="shared" si="11"/>
        <v>0.83333333333333337</v>
      </c>
    </row>
    <row r="30" spans="1:16" ht="15.75" x14ac:dyDescent="0.25">
      <c r="A30" s="24" t="s">
        <v>656</v>
      </c>
      <c r="B30" s="16" t="s">
        <v>657</v>
      </c>
      <c r="C30" s="2">
        <v>4</v>
      </c>
      <c r="D30" s="3"/>
      <c r="E30" s="2">
        <v>0</v>
      </c>
      <c r="F30" s="32">
        <f t="shared" si="5"/>
        <v>0</v>
      </c>
      <c r="G30" s="2">
        <v>0</v>
      </c>
      <c r="H30" s="32">
        <f t="shared" si="6"/>
        <v>0</v>
      </c>
      <c r="I30" s="2">
        <v>0</v>
      </c>
      <c r="J30" s="32">
        <f t="shared" si="7"/>
        <v>0</v>
      </c>
      <c r="K30" s="2">
        <v>3</v>
      </c>
      <c r="L30" s="32">
        <f t="shared" si="8"/>
        <v>0.75</v>
      </c>
      <c r="M30" s="2">
        <v>1</v>
      </c>
      <c r="N30" s="32">
        <f t="shared" si="9"/>
        <v>0.25</v>
      </c>
      <c r="O30" s="10">
        <f t="shared" si="10"/>
        <v>4</v>
      </c>
      <c r="P30" s="11">
        <f t="shared" si="11"/>
        <v>1</v>
      </c>
    </row>
    <row r="31" spans="1:16" ht="15.75" x14ac:dyDescent="0.25">
      <c r="A31" s="24" t="s">
        <v>458</v>
      </c>
      <c r="B31" s="16" t="s">
        <v>459</v>
      </c>
      <c r="C31" s="2">
        <v>10</v>
      </c>
      <c r="D31" s="3"/>
      <c r="E31" s="2">
        <v>2</v>
      </c>
      <c r="F31" s="32">
        <f t="shared" si="5"/>
        <v>0.2</v>
      </c>
      <c r="G31" s="2">
        <v>5</v>
      </c>
      <c r="H31" s="32">
        <f t="shared" si="6"/>
        <v>0.5</v>
      </c>
      <c r="I31" s="2">
        <v>1</v>
      </c>
      <c r="J31" s="32">
        <f t="shared" si="7"/>
        <v>0.1</v>
      </c>
      <c r="K31" s="2">
        <v>0</v>
      </c>
      <c r="L31" s="32">
        <f t="shared" si="8"/>
        <v>0</v>
      </c>
      <c r="M31" s="2">
        <v>2</v>
      </c>
      <c r="N31" s="32">
        <f t="shared" si="9"/>
        <v>0.2</v>
      </c>
      <c r="O31" s="10">
        <f t="shared" si="10"/>
        <v>3</v>
      </c>
      <c r="P31" s="11">
        <f t="shared" si="11"/>
        <v>0.3</v>
      </c>
    </row>
    <row r="32" spans="1:16" ht="15.75" x14ac:dyDescent="0.25">
      <c r="A32" s="24" t="s">
        <v>460</v>
      </c>
      <c r="B32" s="16" t="s">
        <v>461</v>
      </c>
      <c r="C32" s="2">
        <v>20</v>
      </c>
      <c r="D32" s="3"/>
      <c r="E32" s="2">
        <v>0</v>
      </c>
      <c r="F32" s="32">
        <f t="shared" si="5"/>
        <v>0</v>
      </c>
      <c r="G32" s="2">
        <v>1</v>
      </c>
      <c r="H32" s="32">
        <f t="shared" si="6"/>
        <v>0.05</v>
      </c>
      <c r="I32" s="2">
        <v>5</v>
      </c>
      <c r="J32" s="32">
        <f t="shared" si="7"/>
        <v>0.25</v>
      </c>
      <c r="K32" s="2">
        <v>9</v>
      </c>
      <c r="L32" s="32">
        <f t="shared" si="8"/>
        <v>0.45</v>
      </c>
      <c r="M32" s="2">
        <v>5</v>
      </c>
      <c r="N32" s="32">
        <f t="shared" si="9"/>
        <v>0.25</v>
      </c>
      <c r="O32" s="10">
        <f t="shared" si="10"/>
        <v>19</v>
      </c>
      <c r="P32" s="11">
        <f t="shared" si="11"/>
        <v>0.95</v>
      </c>
    </row>
    <row r="33" spans="1:16" ht="15.75" x14ac:dyDescent="0.25">
      <c r="A33" s="24" t="s">
        <v>658</v>
      </c>
      <c r="B33" s="16" t="s">
        <v>659</v>
      </c>
      <c r="C33" s="2">
        <v>11</v>
      </c>
      <c r="D33" s="3"/>
      <c r="E33" s="2">
        <v>1</v>
      </c>
      <c r="F33" s="32">
        <f t="shared" si="5"/>
        <v>9.0909090909090912E-2</v>
      </c>
      <c r="G33" s="2">
        <v>10</v>
      </c>
      <c r="H33" s="32">
        <f t="shared" si="6"/>
        <v>0.90909090909090906</v>
      </c>
      <c r="I33" s="2">
        <v>0</v>
      </c>
      <c r="J33" s="32">
        <f t="shared" si="7"/>
        <v>0</v>
      </c>
      <c r="K33" s="2">
        <v>0</v>
      </c>
      <c r="L33" s="32">
        <f t="shared" si="8"/>
        <v>0</v>
      </c>
      <c r="M33" s="2">
        <v>0</v>
      </c>
      <c r="N33" s="32">
        <f t="shared" si="9"/>
        <v>0</v>
      </c>
      <c r="O33" s="10">
        <f t="shared" si="10"/>
        <v>0</v>
      </c>
      <c r="P33" s="11">
        <f t="shared" si="11"/>
        <v>0</v>
      </c>
    </row>
    <row r="34" spans="1:16" ht="15.75" x14ac:dyDescent="0.25">
      <c r="A34" s="24" t="s">
        <v>464</v>
      </c>
      <c r="B34" s="16" t="s">
        <v>465</v>
      </c>
      <c r="C34" s="2">
        <v>6</v>
      </c>
      <c r="D34" s="3"/>
      <c r="E34" s="2">
        <v>4</v>
      </c>
      <c r="F34" s="32">
        <f t="shared" si="5"/>
        <v>0.66666666666666663</v>
      </c>
      <c r="G34" s="2">
        <v>2</v>
      </c>
      <c r="H34" s="32">
        <f t="shared" si="6"/>
        <v>0.33333333333333331</v>
      </c>
      <c r="I34" s="2">
        <v>0</v>
      </c>
      <c r="J34" s="32">
        <f t="shared" si="7"/>
        <v>0</v>
      </c>
      <c r="K34" s="2">
        <v>0</v>
      </c>
      <c r="L34" s="32">
        <f t="shared" si="8"/>
        <v>0</v>
      </c>
      <c r="M34" s="2">
        <v>0</v>
      </c>
      <c r="N34" s="32">
        <f t="shared" si="9"/>
        <v>0</v>
      </c>
      <c r="O34" s="10">
        <f t="shared" si="10"/>
        <v>0</v>
      </c>
      <c r="P34" s="11">
        <f t="shared" si="11"/>
        <v>0</v>
      </c>
    </row>
    <row r="35" spans="1:16" ht="15.75" x14ac:dyDescent="0.25">
      <c r="A35" s="24" t="s">
        <v>466</v>
      </c>
      <c r="B35" s="16" t="s">
        <v>467</v>
      </c>
      <c r="C35" s="2">
        <v>22</v>
      </c>
      <c r="D35" s="3"/>
      <c r="E35" s="2">
        <v>2</v>
      </c>
      <c r="F35" s="32">
        <f t="shared" si="5"/>
        <v>9.0909090909090912E-2</v>
      </c>
      <c r="G35" s="2">
        <v>15</v>
      </c>
      <c r="H35" s="32">
        <f t="shared" si="6"/>
        <v>0.68181818181818177</v>
      </c>
      <c r="I35" s="2">
        <v>5</v>
      </c>
      <c r="J35" s="32">
        <f t="shared" si="7"/>
        <v>0.22727272727272727</v>
      </c>
      <c r="K35" s="2">
        <v>0</v>
      </c>
      <c r="L35" s="32">
        <f t="shared" si="8"/>
        <v>0</v>
      </c>
      <c r="M35" s="2">
        <v>0</v>
      </c>
      <c r="N35" s="32">
        <f t="shared" si="9"/>
        <v>0</v>
      </c>
      <c r="O35" s="10">
        <f t="shared" si="10"/>
        <v>5</v>
      </c>
      <c r="P35" s="11">
        <f t="shared" si="11"/>
        <v>0.22727272727272727</v>
      </c>
    </row>
  </sheetData>
  <mergeCells count="19">
    <mergeCell ref="A21:A22"/>
    <mergeCell ref="A23:A24"/>
    <mergeCell ref="A19:A20"/>
    <mergeCell ref="C19:D19"/>
    <mergeCell ref="E19:F19"/>
    <mergeCell ref="O19:P19"/>
    <mergeCell ref="O1:P1"/>
    <mergeCell ref="M1:N1"/>
    <mergeCell ref="A5:A6"/>
    <mergeCell ref="A1:A2"/>
    <mergeCell ref="C1:D1"/>
    <mergeCell ref="E1:F1"/>
    <mergeCell ref="G1:H1"/>
    <mergeCell ref="I1:J1"/>
    <mergeCell ref="K1:L1"/>
    <mergeCell ref="K19:L19"/>
    <mergeCell ref="M19:N19"/>
    <mergeCell ref="G19:H19"/>
    <mergeCell ref="I19:J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opLeftCell="E1" workbookViewId="0">
      <selection activeCell="O1" sqref="O1:P1"/>
    </sheetView>
  </sheetViews>
  <sheetFormatPr defaultRowHeight="15" x14ac:dyDescent="0.25"/>
  <sheetData>
    <row r="1" spans="1:16" ht="90" x14ac:dyDescent="0.25">
      <c r="A1" s="53" t="s">
        <v>1</v>
      </c>
      <c r="B1" s="4" t="s">
        <v>2</v>
      </c>
      <c r="C1" s="52" t="s">
        <v>3</v>
      </c>
      <c r="D1" s="55" t="s">
        <v>4</v>
      </c>
      <c r="E1" s="56" t="s">
        <v>5</v>
      </c>
      <c r="F1" s="52" t="s">
        <v>5</v>
      </c>
      <c r="G1" s="52" t="s">
        <v>6</v>
      </c>
      <c r="H1" s="52" t="s">
        <v>6</v>
      </c>
      <c r="I1" s="52" t="s">
        <v>7</v>
      </c>
      <c r="J1" s="52" t="s">
        <v>7</v>
      </c>
      <c r="K1" s="52" t="s">
        <v>8</v>
      </c>
      <c r="L1" s="52" t="s">
        <v>8</v>
      </c>
      <c r="M1" s="52" t="s">
        <v>9</v>
      </c>
      <c r="N1" s="52" t="s">
        <v>9</v>
      </c>
      <c r="O1" s="51" t="s">
        <v>677</v>
      </c>
      <c r="P1" s="51"/>
    </row>
    <row r="2" spans="1:16" ht="135" x14ac:dyDescent="0.25">
      <c r="A2" s="54"/>
      <c r="B2" s="4" t="s">
        <v>10</v>
      </c>
      <c r="C2" s="5" t="s">
        <v>11</v>
      </c>
      <c r="D2" s="6" t="s">
        <v>12</v>
      </c>
      <c r="E2" s="5" t="s">
        <v>11</v>
      </c>
      <c r="F2" s="6" t="s">
        <v>12</v>
      </c>
      <c r="G2" s="5" t="s">
        <v>11</v>
      </c>
      <c r="H2" s="6" t="s">
        <v>12</v>
      </c>
      <c r="I2" s="5" t="s">
        <v>11</v>
      </c>
      <c r="J2" s="6" t="s">
        <v>12</v>
      </c>
      <c r="K2" s="5" t="s">
        <v>11</v>
      </c>
      <c r="L2" s="6" t="s">
        <v>12</v>
      </c>
      <c r="M2" s="5" t="s">
        <v>11</v>
      </c>
      <c r="N2" s="6" t="s">
        <v>12</v>
      </c>
      <c r="O2" s="5" t="s">
        <v>676</v>
      </c>
      <c r="P2" s="6" t="s">
        <v>12</v>
      </c>
    </row>
    <row r="3" spans="1:16" ht="15.75" x14ac:dyDescent="0.25">
      <c r="A3" s="9"/>
      <c r="B3" s="9"/>
      <c r="C3" s="10">
        <v>116</v>
      </c>
      <c r="D3" s="11"/>
      <c r="E3" s="10">
        <v>15</v>
      </c>
      <c r="F3" s="11">
        <f>E3/C3</f>
        <v>0.12931034482758622</v>
      </c>
      <c r="G3" s="10">
        <v>11</v>
      </c>
      <c r="H3" s="11">
        <f>G3/C3</f>
        <v>9.4827586206896547E-2</v>
      </c>
      <c r="I3" s="10">
        <v>35</v>
      </c>
      <c r="J3" s="11">
        <f>I3/C3</f>
        <v>0.30172413793103448</v>
      </c>
      <c r="K3" s="10">
        <v>27</v>
      </c>
      <c r="L3" s="11">
        <f>SUM(K3/C3)</f>
        <v>0.23275862068965517</v>
      </c>
      <c r="M3" s="10">
        <v>28</v>
      </c>
      <c r="N3" s="11">
        <f>SUM(M3/C3)</f>
        <v>0.2413793103448276</v>
      </c>
      <c r="O3" s="10">
        <f>SUM(M3,K3,I3)</f>
        <v>90</v>
      </c>
      <c r="P3" s="11">
        <f>O3/C3</f>
        <v>0.77586206896551724</v>
      </c>
    </row>
    <row r="4" spans="1:16" ht="15.75" x14ac:dyDescent="0.25">
      <c r="A4" s="57" t="s">
        <v>52</v>
      </c>
      <c r="B4" s="1"/>
      <c r="C4" s="2">
        <v>116</v>
      </c>
      <c r="D4" s="3"/>
      <c r="E4" s="2">
        <v>15</v>
      </c>
      <c r="F4" s="11">
        <f>E4/C4</f>
        <v>0.12931034482758622</v>
      </c>
      <c r="G4" s="2">
        <v>11</v>
      </c>
      <c r="H4" s="11">
        <f>G4/C4</f>
        <v>9.4827586206896547E-2</v>
      </c>
      <c r="I4" s="2">
        <v>35</v>
      </c>
      <c r="J4" s="11">
        <f>I4/C4</f>
        <v>0.30172413793103448</v>
      </c>
      <c r="K4" s="2">
        <v>27</v>
      </c>
      <c r="L4" s="11">
        <f>SUM(K4/C4)</f>
        <v>0.23275862068965517</v>
      </c>
      <c r="M4" s="2">
        <v>28</v>
      </c>
      <c r="N4" s="11">
        <f>SUM(M4/C4)</f>
        <v>0.2413793103448276</v>
      </c>
      <c r="O4" s="10">
        <f>SUM(M4,K4,I4)</f>
        <v>90</v>
      </c>
      <c r="P4" s="11">
        <f>O4/C4</f>
        <v>0.77586206896551724</v>
      </c>
    </row>
    <row r="5" spans="1:16" ht="15.75" x14ac:dyDescent="0.25">
      <c r="A5" s="57" t="s">
        <v>52</v>
      </c>
      <c r="B5" s="1" t="s">
        <v>53</v>
      </c>
      <c r="C5" s="2">
        <v>46</v>
      </c>
      <c r="D5" s="3"/>
      <c r="E5" s="2">
        <v>3</v>
      </c>
      <c r="F5" s="11">
        <f>E5/C5</f>
        <v>6.5217391304347824E-2</v>
      </c>
      <c r="G5" s="2">
        <v>2</v>
      </c>
      <c r="H5" s="11">
        <f>G5/C5</f>
        <v>4.3478260869565216E-2</v>
      </c>
      <c r="I5" s="2">
        <v>26</v>
      </c>
      <c r="J5" s="11">
        <f>I5/C5</f>
        <v>0.56521739130434778</v>
      </c>
      <c r="K5" s="2">
        <v>3</v>
      </c>
      <c r="L5" s="11">
        <f>SUM(K5/C5)</f>
        <v>6.5217391304347824E-2</v>
      </c>
      <c r="M5" s="2">
        <v>12</v>
      </c>
      <c r="N5" s="11">
        <f>SUM(M5/C5)</f>
        <v>0.2608695652173913</v>
      </c>
      <c r="O5" s="10">
        <f>SUM(M5,K5,I5)</f>
        <v>41</v>
      </c>
      <c r="P5" s="11">
        <f>O5/C5</f>
        <v>0.89130434782608692</v>
      </c>
    </row>
    <row r="6" spans="1:16" ht="15.75" x14ac:dyDescent="0.25">
      <c r="A6" s="57" t="s">
        <v>52</v>
      </c>
      <c r="B6" s="1" t="s">
        <v>54</v>
      </c>
      <c r="C6" s="2">
        <v>70</v>
      </c>
      <c r="D6" s="3"/>
      <c r="E6" s="2">
        <v>12</v>
      </c>
      <c r="F6" s="11">
        <f>E6/C6</f>
        <v>0.17142857142857143</v>
      </c>
      <c r="G6" s="2">
        <v>9</v>
      </c>
      <c r="H6" s="11">
        <f>G6/C6</f>
        <v>0.12857142857142856</v>
      </c>
      <c r="I6" s="2">
        <v>9</v>
      </c>
      <c r="J6" s="11">
        <f>I6/C6</f>
        <v>0.12857142857142856</v>
      </c>
      <c r="K6" s="2">
        <v>24</v>
      </c>
      <c r="L6" s="11">
        <f>SUM(K6/C6)</f>
        <v>0.34285714285714286</v>
      </c>
      <c r="M6" s="2">
        <v>16</v>
      </c>
      <c r="N6" s="11">
        <f>SUM(M6/C6)</f>
        <v>0.22857142857142856</v>
      </c>
      <c r="O6" s="10">
        <f>SUM(M6,K6,I6)</f>
        <v>49</v>
      </c>
      <c r="P6" s="11">
        <f>O6/C6</f>
        <v>0.7</v>
      </c>
    </row>
    <row r="7" spans="1:16" x14ac:dyDescent="0.25">
      <c r="A7" s="1"/>
      <c r="B7" s="1"/>
      <c r="C7" s="1"/>
      <c r="D7" s="2"/>
      <c r="E7" s="3"/>
      <c r="F7" s="1"/>
      <c r="G7" s="1"/>
      <c r="H7" s="1"/>
      <c r="I7" s="1"/>
      <c r="J7" s="1"/>
      <c r="K7" s="1"/>
      <c r="L7" s="1"/>
      <c r="M7" s="1"/>
      <c r="N7" s="1"/>
    </row>
    <row r="8" spans="1:16" ht="90" x14ac:dyDescent="0.25">
      <c r="A8" s="58" t="s">
        <v>1</v>
      </c>
      <c r="B8" s="4" t="s">
        <v>604</v>
      </c>
      <c r="C8" s="52" t="s">
        <v>3</v>
      </c>
      <c r="D8" s="55" t="s">
        <v>4</v>
      </c>
      <c r="E8" s="56" t="s">
        <v>5</v>
      </c>
      <c r="F8" s="52" t="s">
        <v>5</v>
      </c>
      <c r="G8" s="52" t="s">
        <v>6</v>
      </c>
      <c r="H8" s="52" t="s">
        <v>6</v>
      </c>
      <c r="I8" s="52" t="s">
        <v>7</v>
      </c>
      <c r="J8" s="52" t="s">
        <v>7</v>
      </c>
      <c r="K8" s="52" t="s">
        <v>8</v>
      </c>
      <c r="L8" s="52" t="s">
        <v>8</v>
      </c>
      <c r="M8" s="52" t="s">
        <v>9</v>
      </c>
      <c r="N8" s="52" t="s">
        <v>9</v>
      </c>
      <c r="O8" s="51" t="s">
        <v>677</v>
      </c>
      <c r="P8" s="51"/>
    </row>
    <row r="9" spans="1:16" ht="135" x14ac:dyDescent="0.25">
      <c r="A9" s="59"/>
      <c r="B9" s="4" t="s">
        <v>10</v>
      </c>
      <c r="C9" s="5" t="s">
        <v>11</v>
      </c>
      <c r="D9" s="6" t="s">
        <v>12</v>
      </c>
      <c r="E9" s="5" t="s">
        <v>11</v>
      </c>
      <c r="F9" s="6" t="s">
        <v>12</v>
      </c>
      <c r="G9" s="5" t="s">
        <v>11</v>
      </c>
      <c r="H9" s="6" t="s">
        <v>12</v>
      </c>
      <c r="I9" s="5" t="s">
        <v>11</v>
      </c>
      <c r="J9" s="6" t="s">
        <v>12</v>
      </c>
      <c r="K9" s="5" t="s">
        <v>11</v>
      </c>
      <c r="L9" s="6" t="s">
        <v>12</v>
      </c>
      <c r="M9" s="5" t="s">
        <v>11</v>
      </c>
      <c r="N9" s="6" t="s">
        <v>12</v>
      </c>
      <c r="O9" s="5" t="s">
        <v>676</v>
      </c>
      <c r="P9" s="6" t="s">
        <v>12</v>
      </c>
    </row>
    <row r="10" spans="1:16" s="9" customFormat="1" ht="15.75" x14ac:dyDescent="0.25">
      <c r="A10" s="57" t="s">
        <v>52</v>
      </c>
      <c r="B10" s="30"/>
      <c r="C10" s="31">
        <v>39</v>
      </c>
      <c r="D10" s="32"/>
      <c r="E10" s="31">
        <v>3</v>
      </c>
      <c r="F10" s="32">
        <f>E10/C10</f>
        <v>7.6923076923076927E-2</v>
      </c>
      <c r="G10" s="31">
        <v>13</v>
      </c>
      <c r="H10" s="32">
        <f>G10/C10</f>
        <v>0.33333333333333331</v>
      </c>
      <c r="I10" s="31">
        <v>7</v>
      </c>
      <c r="J10" s="32">
        <f>I10/C10</f>
        <v>0.17948717948717949</v>
      </c>
      <c r="K10" s="31">
        <v>4</v>
      </c>
      <c r="L10" s="32">
        <f>K10/C10</f>
        <v>0.10256410256410256</v>
      </c>
      <c r="M10" s="31">
        <v>12</v>
      </c>
      <c r="N10" s="32">
        <f>M10/C10</f>
        <v>0.30769230769230771</v>
      </c>
      <c r="O10" s="10">
        <f>SUM(M10,K10,I10)</f>
        <v>23</v>
      </c>
      <c r="P10" s="11">
        <f>O10/C10</f>
        <v>0.58974358974358976</v>
      </c>
    </row>
    <row r="11" spans="1:16" ht="15.75" x14ac:dyDescent="0.25">
      <c r="A11" s="57" t="s">
        <v>52</v>
      </c>
      <c r="B11" s="16" t="s">
        <v>53</v>
      </c>
      <c r="C11" s="2">
        <v>7</v>
      </c>
      <c r="D11" s="3"/>
      <c r="E11" s="2">
        <v>1</v>
      </c>
      <c r="F11" s="3"/>
      <c r="G11" s="2">
        <v>5</v>
      </c>
      <c r="H11" s="3"/>
      <c r="I11" s="2">
        <v>1</v>
      </c>
      <c r="J11" s="3"/>
      <c r="K11" s="2">
        <v>0</v>
      </c>
      <c r="L11" s="3"/>
      <c r="M11" s="2">
        <v>0</v>
      </c>
      <c r="N11" s="32">
        <f>M11/C11</f>
        <v>0</v>
      </c>
      <c r="O11" s="10">
        <f>SUM(M11,K11,I11)</f>
        <v>1</v>
      </c>
      <c r="P11" s="11">
        <f>O11/C11</f>
        <v>0.14285714285714285</v>
      </c>
    </row>
    <row r="12" spans="1:16" ht="15.75" x14ac:dyDescent="0.25">
      <c r="A12" s="57" t="s">
        <v>52</v>
      </c>
      <c r="B12" s="16" t="s">
        <v>54</v>
      </c>
      <c r="C12" s="2">
        <v>32</v>
      </c>
      <c r="D12" s="3"/>
      <c r="E12" s="2">
        <v>2</v>
      </c>
      <c r="F12" s="3"/>
      <c r="G12" s="2">
        <v>8</v>
      </c>
      <c r="H12" s="3"/>
      <c r="I12" s="2">
        <v>6</v>
      </c>
      <c r="J12" s="3"/>
      <c r="K12" s="2">
        <v>4</v>
      </c>
      <c r="L12" s="3"/>
      <c r="M12" s="2">
        <v>12</v>
      </c>
      <c r="N12" s="32">
        <f>M12/C12</f>
        <v>0.375</v>
      </c>
      <c r="O12" s="10">
        <f>SUM(M12,K12,I12)</f>
        <v>22</v>
      </c>
      <c r="P12" s="11">
        <f>O12/C12</f>
        <v>0.6875</v>
      </c>
    </row>
  </sheetData>
  <mergeCells count="18">
    <mergeCell ref="A10:A12"/>
    <mergeCell ref="A8:A9"/>
    <mergeCell ref="C8:D8"/>
    <mergeCell ref="E8:F8"/>
    <mergeCell ref="G8:H8"/>
    <mergeCell ref="O1:P1"/>
    <mergeCell ref="O8:P8"/>
    <mergeCell ref="M1:N1"/>
    <mergeCell ref="A4:A6"/>
    <mergeCell ref="A1:A2"/>
    <mergeCell ref="C1:D1"/>
    <mergeCell ref="E1:F1"/>
    <mergeCell ref="G1:H1"/>
    <mergeCell ref="I1:J1"/>
    <mergeCell ref="K1:L1"/>
    <mergeCell ref="K8:L8"/>
    <mergeCell ref="M8:N8"/>
    <mergeCell ref="I8:J8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E10" workbookViewId="0">
      <selection activeCell="Z8" sqref="Z8"/>
    </sheetView>
  </sheetViews>
  <sheetFormatPr defaultRowHeight="15" x14ac:dyDescent="0.25"/>
  <sheetData>
    <row r="1" spans="1:16" ht="90" x14ac:dyDescent="0.25">
      <c r="A1" s="53" t="s">
        <v>1</v>
      </c>
      <c r="B1" s="4" t="s">
        <v>2</v>
      </c>
      <c r="C1" s="52" t="s">
        <v>3</v>
      </c>
      <c r="D1" s="55" t="s">
        <v>4</v>
      </c>
      <c r="E1" s="56" t="s">
        <v>5</v>
      </c>
      <c r="F1" s="52" t="s">
        <v>5</v>
      </c>
      <c r="G1" s="52" t="s">
        <v>6</v>
      </c>
      <c r="H1" s="52" t="s">
        <v>6</v>
      </c>
      <c r="I1" s="52" t="s">
        <v>7</v>
      </c>
      <c r="J1" s="52" t="s">
        <v>7</v>
      </c>
      <c r="K1" s="52" t="s">
        <v>8</v>
      </c>
      <c r="L1" s="52" t="s">
        <v>8</v>
      </c>
      <c r="M1" s="52" t="s">
        <v>9</v>
      </c>
      <c r="N1" s="52" t="s">
        <v>9</v>
      </c>
      <c r="O1" s="51" t="s">
        <v>677</v>
      </c>
      <c r="P1" s="51"/>
    </row>
    <row r="2" spans="1:16" ht="135" x14ac:dyDescent="0.25">
      <c r="A2" s="54"/>
      <c r="B2" s="4" t="s">
        <v>10</v>
      </c>
      <c r="C2" s="5" t="s">
        <v>11</v>
      </c>
      <c r="D2" s="6" t="s">
        <v>12</v>
      </c>
      <c r="E2" s="5" t="s">
        <v>11</v>
      </c>
      <c r="F2" s="6" t="s">
        <v>12</v>
      </c>
      <c r="G2" s="5" t="s">
        <v>11</v>
      </c>
      <c r="H2" s="6" t="s">
        <v>12</v>
      </c>
      <c r="I2" s="5" t="s">
        <v>11</v>
      </c>
      <c r="J2" s="6" t="s">
        <v>12</v>
      </c>
      <c r="K2" s="5" t="s">
        <v>11</v>
      </c>
      <c r="L2" s="6" t="s">
        <v>12</v>
      </c>
      <c r="M2" s="5" t="s">
        <v>11</v>
      </c>
      <c r="N2" s="6" t="s">
        <v>12</v>
      </c>
      <c r="O2" s="5" t="s">
        <v>676</v>
      </c>
      <c r="P2" s="6" t="s">
        <v>12</v>
      </c>
    </row>
    <row r="3" spans="1:16" s="9" customFormat="1" ht="15.75" x14ac:dyDescent="0.25">
      <c r="C3" s="10">
        <f>SUM(C4:C15)</f>
        <v>153</v>
      </c>
      <c r="D3" s="11"/>
      <c r="E3" s="10">
        <f>SUM(E4:E15)</f>
        <v>8</v>
      </c>
      <c r="F3" s="11">
        <f>E3/C3</f>
        <v>5.2287581699346407E-2</v>
      </c>
      <c r="G3" s="10">
        <f>SUM(G4:G15)</f>
        <v>17</v>
      </c>
      <c r="H3" s="11">
        <f>G3/C3</f>
        <v>0.1111111111111111</v>
      </c>
      <c r="I3" s="10">
        <f>SUM(I4:I15)</f>
        <v>25</v>
      </c>
      <c r="J3" s="11">
        <f>I3/C3</f>
        <v>0.16339869281045752</v>
      </c>
      <c r="K3" s="10">
        <f>SUM(K4:K15)</f>
        <v>53</v>
      </c>
      <c r="L3" s="11">
        <f>K3/C3</f>
        <v>0.34640522875816993</v>
      </c>
      <c r="M3" s="10">
        <f>SUM(M4:M15)</f>
        <v>50</v>
      </c>
      <c r="N3" s="11">
        <f>M3/C3</f>
        <v>0.32679738562091504</v>
      </c>
      <c r="O3" s="10">
        <f>SUM(M3,K3,I3)</f>
        <v>128</v>
      </c>
      <c r="P3" s="11">
        <f>O3/C3</f>
        <v>0.83660130718954251</v>
      </c>
    </row>
    <row r="4" spans="1:16" ht="15.75" x14ac:dyDescent="0.25">
      <c r="A4" s="12" t="s">
        <v>468</v>
      </c>
      <c r="B4" s="1" t="s">
        <v>469</v>
      </c>
      <c r="C4" s="2">
        <v>6</v>
      </c>
      <c r="D4" s="3"/>
      <c r="E4" s="2">
        <v>2</v>
      </c>
      <c r="F4" s="11">
        <f t="shared" ref="F4:F15" si="0">E4/C4</f>
        <v>0.33333333333333331</v>
      </c>
      <c r="G4" s="2">
        <v>2</v>
      </c>
      <c r="H4" s="11">
        <f t="shared" ref="H4:H15" si="1">G4/C4</f>
        <v>0.33333333333333331</v>
      </c>
      <c r="I4" s="2">
        <v>1</v>
      </c>
      <c r="J4" s="11">
        <f t="shared" ref="J4:J15" si="2">I4/C4</f>
        <v>0.16666666666666666</v>
      </c>
      <c r="K4" s="2">
        <v>1</v>
      </c>
      <c r="L4" s="11">
        <f t="shared" ref="L4:L15" si="3">K4/C4</f>
        <v>0.16666666666666666</v>
      </c>
      <c r="M4" s="2">
        <v>0</v>
      </c>
      <c r="N4" s="11">
        <f t="shared" ref="N4:N15" si="4">M4/C4</f>
        <v>0</v>
      </c>
    </row>
    <row r="5" spans="1:16" ht="15.75" x14ac:dyDescent="0.25">
      <c r="A5" s="12" t="s">
        <v>470</v>
      </c>
      <c r="B5" s="1" t="s">
        <v>471</v>
      </c>
      <c r="C5" s="2">
        <v>8</v>
      </c>
      <c r="D5" s="3"/>
      <c r="E5" s="2">
        <v>0</v>
      </c>
      <c r="F5" s="11">
        <f t="shared" si="0"/>
        <v>0</v>
      </c>
      <c r="G5" s="2">
        <v>1</v>
      </c>
      <c r="H5" s="11">
        <f t="shared" si="1"/>
        <v>0.125</v>
      </c>
      <c r="I5" s="2">
        <v>0</v>
      </c>
      <c r="J5" s="11">
        <f t="shared" si="2"/>
        <v>0</v>
      </c>
      <c r="K5" s="2">
        <v>4</v>
      </c>
      <c r="L5" s="11">
        <f t="shared" si="3"/>
        <v>0.5</v>
      </c>
      <c r="M5" s="2">
        <v>3</v>
      </c>
      <c r="N5" s="11">
        <f t="shared" si="4"/>
        <v>0.375</v>
      </c>
    </row>
    <row r="6" spans="1:16" ht="15.75" x14ac:dyDescent="0.25">
      <c r="A6" s="12" t="s">
        <v>472</v>
      </c>
      <c r="B6" s="1" t="s">
        <v>473</v>
      </c>
      <c r="C6" s="2">
        <v>21</v>
      </c>
      <c r="D6" s="3"/>
      <c r="E6" s="2">
        <v>0</v>
      </c>
      <c r="F6" s="11">
        <f t="shared" si="0"/>
        <v>0</v>
      </c>
      <c r="G6" s="2">
        <v>1</v>
      </c>
      <c r="H6" s="11">
        <f t="shared" si="1"/>
        <v>4.7619047619047616E-2</v>
      </c>
      <c r="I6" s="2">
        <v>4</v>
      </c>
      <c r="J6" s="11">
        <f t="shared" si="2"/>
        <v>0.19047619047619047</v>
      </c>
      <c r="K6" s="2">
        <v>15</v>
      </c>
      <c r="L6" s="11">
        <f t="shared" si="3"/>
        <v>0.7142857142857143</v>
      </c>
      <c r="M6" s="2">
        <v>1</v>
      </c>
      <c r="N6" s="11">
        <f t="shared" si="4"/>
        <v>4.7619047619047616E-2</v>
      </c>
    </row>
    <row r="7" spans="1:16" ht="15.75" x14ac:dyDescent="0.25">
      <c r="A7" s="12" t="s">
        <v>474</v>
      </c>
      <c r="B7" s="1" t="s">
        <v>475</v>
      </c>
      <c r="C7" s="2">
        <v>5</v>
      </c>
      <c r="D7" s="3"/>
      <c r="E7" s="2">
        <v>0</v>
      </c>
      <c r="F7" s="11">
        <f t="shared" si="0"/>
        <v>0</v>
      </c>
      <c r="G7" s="2">
        <v>0</v>
      </c>
      <c r="H7" s="11">
        <f t="shared" si="1"/>
        <v>0</v>
      </c>
      <c r="I7" s="2">
        <v>2</v>
      </c>
      <c r="J7" s="11">
        <f t="shared" si="2"/>
        <v>0.4</v>
      </c>
      <c r="K7" s="2">
        <v>3</v>
      </c>
      <c r="L7" s="11">
        <f t="shared" si="3"/>
        <v>0.6</v>
      </c>
      <c r="M7" s="2">
        <v>0</v>
      </c>
      <c r="N7" s="11">
        <f t="shared" si="4"/>
        <v>0</v>
      </c>
    </row>
    <row r="8" spans="1:16" ht="15.75" x14ac:dyDescent="0.25">
      <c r="A8" s="12" t="s">
        <v>476</v>
      </c>
      <c r="B8" s="1" t="s">
        <v>477</v>
      </c>
      <c r="C8" s="2">
        <v>23</v>
      </c>
      <c r="D8" s="3"/>
      <c r="E8" s="2">
        <v>1</v>
      </c>
      <c r="F8" s="11">
        <f t="shared" si="0"/>
        <v>4.3478260869565216E-2</v>
      </c>
      <c r="G8" s="2">
        <v>1</v>
      </c>
      <c r="H8" s="11">
        <f t="shared" si="1"/>
        <v>4.3478260869565216E-2</v>
      </c>
      <c r="I8" s="2">
        <v>4</v>
      </c>
      <c r="J8" s="11">
        <f t="shared" si="2"/>
        <v>0.17391304347826086</v>
      </c>
      <c r="K8" s="2">
        <v>8</v>
      </c>
      <c r="L8" s="11">
        <f t="shared" si="3"/>
        <v>0.34782608695652173</v>
      </c>
      <c r="M8" s="2">
        <v>9</v>
      </c>
      <c r="N8" s="11">
        <f t="shared" si="4"/>
        <v>0.39130434782608697</v>
      </c>
    </row>
    <row r="9" spans="1:16" ht="15.75" x14ac:dyDescent="0.25">
      <c r="A9" s="12" t="s">
        <v>478</v>
      </c>
      <c r="B9" s="1" t="s">
        <v>479</v>
      </c>
      <c r="C9" s="2">
        <v>7</v>
      </c>
      <c r="D9" s="3"/>
      <c r="E9" s="2">
        <v>0</v>
      </c>
      <c r="F9" s="11">
        <f t="shared" si="0"/>
        <v>0</v>
      </c>
      <c r="G9" s="2">
        <v>1</v>
      </c>
      <c r="H9" s="11">
        <f t="shared" si="1"/>
        <v>0.14285714285714285</v>
      </c>
      <c r="I9" s="2">
        <v>2</v>
      </c>
      <c r="J9" s="11">
        <f t="shared" si="2"/>
        <v>0.2857142857142857</v>
      </c>
      <c r="K9" s="2">
        <v>4</v>
      </c>
      <c r="L9" s="11">
        <f t="shared" si="3"/>
        <v>0.5714285714285714</v>
      </c>
      <c r="M9" s="2">
        <v>0</v>
      </c>
      <c r="N9" s="11">
        <f t="shared" si="4"/>
        <v>0</v>
      </c>
    </row>
    <row r="10" spans="1:16" ht="15.75" x14ac:dyDescent="0.25">
      <c r="A10" s="12" t="s">
        <v>480</v>
      </c>
      <c r="B10" s="1" t="s">
        <v>481</v>
      </c>
      <c r="C10" s="2">
        <v>6</v>
      </c>
      <c r="D10" s="3"/>
      <c r="E10" s="2">
        <v>0</v>
      </c>
      <c r="F10" s="11">
        <f t="shared" si="0"/>
        <v>0</v>
      </c>
      <c r="G10" s="2">
        <v>0</v>
      </c>
      <c r="H10" s="11">
        <f t="shared" si="1"/>
        <v>0</v>
      </c>
      <c r="I10" s="2">
        <v>0</v>
      </c>
      <c r="J10" s="11">
        <f t="shared" si="2"/>
        <v>0</v>
      </c>
      <c r="K10" s="2">
        <v>2</v>
      </c>
      <c r="L10" s="11">
        <f t="shared" si="3"/>
        <v>0.33333333333333331</v>
      </c>
      <c r="M10" s="2">
        <v>4</v>
      </c>
      <c r="N10" s="11">
        <f t="shared" si="4"/>
        <v>0.66666666666666663</v>
      </c>
    </row>
    <row r="11" spans="1:16" ht="15.75" x14ac:dyDescent="0.25">
      <c r="A11" s="12" t="s">
        <v>482</v>
      </c>
      <c r="B11" s="1" t="s">
        <v>483</v>
      </c>
      <c r="C11" s="2">
        <v>12</v>
      </c>
      <c r="D11" s="3"/>
      <c r="E11" s="2">
        <v>0</v>
      </c>
      <c r="F11" s="11">
        <f t="shared" si="0"/>
        <v>0</v>
      </c>
      <c r="G11" s="2">
        <v>4</v>
      </c>
      <c r="H11" s="11">
        <f t="shared" si="1"/>
        <v>0.33333333333333331</v>
      </c>
      <c r="I11" s="2">
        <v>3</v>
      </c>
      <c r="J11" s="11">
        <f t="shared" si="2"/>
        <v>0.25</v>
      </c>
      <c r="K11" s="2">
        <v>5</v>
      </c>
      <c r="L11" s="11">
        <f t="shared" si="3"/>
        <v>0.41666666666666669</v>
      </c>
      <c r="M11" s="2">
        <v>0</v>
      </c>
      <c r="N11" s="11">
        <f t="shared" si="4"/>
        <v>0</v>
      </c>
    </row>
    <row r="12" spans="1:16" ht="15.75" x14ac:dyDescent="0.25">
      <c r="A12" s="12" t="s">
        <v>484</v>
      </c>
      <c r="B12" s="1" t="s">
        <v>485</v>
      </c>
      <c r="C12" s="2">
        <v>17</v>
      </c>
      <c r="D12" s="3"/>
      <c r="E12" s="2">
        <v>1</v>
      </c>
      <c r="F12" s="11">
        <f t="shared" si="0"/>
        <v>5.8823529411764705E-2</v>
      </c>
      <c r="G12" s="2">
        <v>2</v>
      </c>
      <c r="H12" s="11">
        <f t="shared" si="1"/>
        <v>0.11764705882352941</v>
      </c>
      <c r="I12" s="2">
        <v>5</v>
      </c>
      <c r="J12" s="11">
        <f t="shared" si="2"/>
        <v>0.29411764705882354</v>
      </c>
      <c r="K12" s="2">
        <v>8</v>
      </c>
      <c r="L12" s="11">
        <f t="shared" si="3"/>
        <v>0.47058823529411764</v>
      </c>
      <c r="M12" s="2">
        <v>1</v>
      </c>
      <c r="N12" s="11">
        <f t="shared" si="4"/>
        <v>5.8823529411764705E-2</v>
      </c>
    </row>
    <row r="13" spans="1:16" ht="15.75" x14ac:dyDescent="0.25">
      <c r="A13" s="12" t="s">
        <v>486</v>
      </c>
      <c r="B13" s="1" t="s">
        <v>487</v>
      </c>
      <c r="C13" s="2">
        <v>25</v>
      </c>
      <c r="D13" s="3"/>
      <c r="E13" s="2">
        <v>0</v>
      </c>
      <c r="F13" s="11">
        <f t="shared" si="0"/>
        <v>0</v>
      </c>
      <c r="G13" s="2">
        <v>0</v>
      </c>
      <c r="H13" s="11">
        <f t="shared" si="1"/>
        <v>0</v>
      </c>
      <c r="I13" s="2">
        <v>0</v>
      </c>
      <c r="J13" s="11">
        <f t="shared" si="2"/>
        <v>0</v>
      </c>
      <c r="K13" s="2">
        <v>1</v>
      </c>
      <c r="L13" s="11">
        <f t="shared" si="3"/>
        <v>0.04</v>
      </c>
      <c r="M13" s="2">
        <v>24</v>
      </c>
      <c r="N13" s="11">
        <f t="shared" si="4"/>
        <v>0.96</v>
      </c>
    </row>
    <row r="14" spans="1:16" ht="15.75" x14ac:dyDescent="0.25">
      <c r="A14" s="12" t="s">
        <v>488</v>
      </c>
      <c r="B14" s="1" t="s">
        <v>489</v>
      </c>
      <c r="C14" s="2">
        <v>8</v>
      </c>
      <c r="D14" s="3"/>
      <c r="E14" s="2">
        <v>2</v>
      </c>
      <c r="F14" s="11">
        <f t="shared" si="0"/>
        <v>0.25</v>
      </c>
      <c r="G14" s="2">
        <v>5</v>
      </c>
      <c r="H14" s="11">
        <f t="shared" si="1"/>
        <v>0.625</v>
      </c>
      <c r="I14" s="2">
        <v>0</v>
      </c>
      <c r="J14" s="11">
        <f t="shared" si="2"/>
        <v>0</v>
      </c>
      <c r="K14" s="2">
        <v>0</v>
      </c>
      <c r="L14" s="11">
        <f t="shared" si="3"/>
        <v>0</v>
      </c>
      <c r="M14" s="2">
        <v>1</v>
      </c>
      <c r="N14" s="11">
        <f t="shared" si="4"/>
        <v>0.125</v>
      </c>
    </row>
    <row r="15" spans="1:16" ht="15.75" x14ac:dyDescent="0.25">
      <c r="A15" s="12" t="s">
        <v>490</v>
      </c>
      <c r="B15" s="1" t="s">
        <v>491</v>
      </c>
      <c r="C15" s="2">
        <v>15</v>
      </c>
      <c r="D15" s="3"/>
      <c r="E15" s="2">
        <v>2</v>
      </c>
      <c r="F15" s="11">
        <f t="shared" si="0"/>
        <v>0.13333333333333333</v>
      </c>
      <c r="G15" s="2">
        <v>0</v>
      </c>
      <c r="H15" s="11">
        <f t="shared" si="1"/>
        <v>0</v>
      </c>
      <c r="I15" s="2">
        <v>4</v>
      </c>
      <c r="J15" s="11">
        <f t="shared" si="2"/>
        <v>0.26666666666666666</v>
      </c>
      <c r="K15" s="2">
        <v>2</v>
      </c>
      <c r="L15" s="11">
        <f t="shared" si="3"/>
        <v>0.13333333333333333</v>
      </c>
      <c r="M15" s="2">
        <v>7</v>
      </c>
      <c r="N15" s="11">
        <f t="shared" si="4"/>
        <v>0.46666666666666667</v>
      </c>
    </row>
    <row r="16" spans="1:16" x14ac:dyDescent="0.25">
      <c r="A16" s="1"/>
      <c r="B16" s="1"/>
      <c r="C16" s="1"/>
      <c r="D16" s="2"/>
      <c r="E16" s="3"/>
      <c r="F16" s="1"/>
      <c r="G16" s="1"/>
      <c r="H16" s="1"/>
      <c r="I16" s="1"/>
      <c r="J16" s="1"/>
      <c r="K16" s="1"/>
      <c r="L16" s="1"/>
      <c r="M16" s="1"/>
      <c r="N16" s="1"/>
    </row>
    <row r="19" spans="1:16" ht="90" x14ac:dyDescent="0.25">
      <c r="A19" s="58" t="s">
        <v>1</v>
      </c>
      <c r="B19" s="4" t="s">
        <v>604</v>
      </c>
      <c r="C19" s="52" t="s">
        <v>3</v>
      </c>
      <c r="D19" s="55" t="s">
        <v>4</v>
      </c>
      <c r="E19" s="56" t="s">
        <v>5</v>
      </c>
      <c r="F19" s="52" t="s">
        <v>5</v>
      </c>
      <c r="G19" s="52" t="s">
        <v>6</v>
      </c>
      <c r="H19" s="52" t="s">
        <v>6</v>
      </c>
      <c r="I19" s="52" t="s">
        <v>7</v>
      </c>
      <c r="J19" s="52" t="s">
        <v>7</v>
      </c>
      <c r="K19" s="52" t="s">
        <v>8</v>
      </c>
      <c r="L19" s="52" t="s">
        <v>8</v>
      </c>
      <c r="M19" s="52" t="s">
        <v>9</v>
      </c>
      <c r="N19" s="52" t="s">
        <v>9</v>
      </c>
      <c r="O19" s="51" t="s">
        <v>677</v>
      </c>
      <c r="P19" s="51"/>
    </row>
    <row r="20" spans="1:16" ht="135" x14ac:dyDescent="0.25">
      <c r="A20" s="59"/>
      <c r="B20" s="4" t="s">
        <v>10</v>
      </c>
      <c r="C20" s="5" t="s">
        <v>11</v>
      </c>
      <c r="D20" s="6" t="s">
        <v>12</v>
      </c>
      <c r="E20" s="5" t="s">
        <v>11</v>
      </c>
      <c r="F20" s="6" t="s">
        <v>12</v>
      </c>
      <c r="G20" s="5" t="s">
        <v>11</v>
      </c>
      <c r="H20" s="6" t="s">
        <v>12</v>
      </c>
      <c r="I20" s="5" t="s">
        <v>11</v>
      </c>
      <c r="J20" s="6" t="s">
        <v>12</v>
      </c>
      <c r="K20" s="5" t="s">
        <v>11</v>
      </c>
      <c r="L20" s="6" t="s">
        <v>12</v>
      </c>
      <c r="M20" s="5" t="s">
        <v>11</v>
      </c>
      <c r="N20" s="6" t="s">
        <v>12</v>
      </c>
      <c r="O20" s="5" t="s">
        <v>676</v>
      </c>
      <c r="P20" s="6" t="s">
        <v>12</v>
      </c>
    </row>
    <row r="21" spans="1:16" s="9" customFormat="1" ht="15.75" x14ac:dyDescent="0.25">
      <c r="A21" s="57" t="s">
        <v>468</v>
      </c>
      <c r="B21" s="30"/>
      <c r="C21" s="31">
        <f>SUM(C22:C35)</f>
        <v>188</v>
      </c>
      <c r="D21" s="32"/>
      <c r="E21" s="31">
        <f>SUM(E22:E35)</f>
        <v>32</v>
      </c>
      <c r="F21" s="32">
        <f>E21/C21</f>
        <v>0.1702127659574468</v>
      </c>
      <c r="G21" s="31">
        <f>SUM(G22:G35)</f>
        <v>42</v>
      </c>
      <c r="H21" s="32">
        <f>G21/C21</f>
        <v>0.22340425531914893</v>
      </c>
      <c r="I21" s="31">
        <f>SUM(I22:I35)</f>
        <v>30</v>
      </c>
      <c r="J21" s="32">
        <f>I21/C21</f>
        <v>0.15957446808510639</v>
      </c>
      <c r="K21" s="31">
        <f>SUM(K22:K35)</f>
        <v>51</v>
      </c>
      <c r="L21" s="32">
        <f>K21/C21</f>
        <v>0.27127659574468083</v>
      </c>
      <c r="M21" s="31">
        <f>SUM(M22:M35)</f>
        <v>33</v>
      </c>
      <c r="N21" s="32">
        <f>M21/C21</f>
        <v>0.17553191489361702</v>
      </c>
      <c r="O21" s="10">
        <f t="shared" ref="O21:O35" si="5">SUM(M21,K21,I21)</f>
        <v>114</v>
      </c>
      <c r="P21" s="11">
        <f t="shared" ref="P21:P35" si="6">O21/C21</f>
        <v>0.6063829787234043</v>
      </c>
    </row>
    <row r="22" spans="1:16" ht="15.75" x14ac:dyDescent="0.25">
      <c r="A22" s="57" t="s">
        <v>468</v>
      </c>
      <c r="B22" s="16" t="s">
        <v>469</v>
      </c>
      <c r="C22" s="2">
        <v>3</v>
      </c>
      <c r="D22" s="3"/>
      <c r="E22" s="2">
        <v>2</v>
      </c>
      <c r="F22" s="32">
        <f t="shared" ref="F22:F35" si="7">E22/C22</f>
        <v>0.66666666666666663</v>
      </c>
      <c r="G22" s="2">
        <v>1</v>
      </c>
      <c r="H22" s="32">
        <f t="shared" ref="H22:H35" si="8">G22/C22</f>
        <v>0.33333333333333331</v>
      </c>
      <c r="I22" s="2">
        <v>0</v>
      </c>
      <c r="J22" s="32">
        <f t="shared" ref="J22:J35" si="9">I22/C22</f>
        <v>0</v>
      </c>
      <c r="K22" s="2">
        <v>0</v>
      </c>
      <c r="L22" s="32">
        <f t="shared" ref="L22:L35" si="10">K22/C22</f>
        <v>0</v>
      </c>
      <c r="M22" s="2">
        <v>0</v>
      </c>
      <c r="N22" s="32">
        <f t="shared" ref="N22:N35" si="11">M22/C22</f>
        <v>0</v>
      </c>
      <c r="O22" s="10">
        <f t="shared" si="5"/>
        <v>0</v>
      </c>
      <c r="P22" s="11">
        <f t="shared" si="6"/>
        <v>0</v>
      </c>
    </row>
    <row r="23" spans="1:16" ht="15.75" x14ac:dyDescent="0.25">
      <c r="A23" s="24" t="s">
        <v>660</v>
      </c>
      <c r="B23" s="16" t="s">
        <v>661</v>
      </c>
      <c r="C23" s="2">
        <v>13</v>
      </c>
      <c r="D23" s="3"/>
      <c r="E23" s="2">
        <v>0</v>
      </c>
      <c r="F23" s="32">
        <f t="shared" si="7"/>
        <v>0</v>
      </c>
      <c r="G23" s="2">
        <v>0</v>
      </c>
      <c r="H23" s="32">
        <f t="shared" si="8"/>
        <v>0</v>
      </c>
      <c r="I23" s="2">
        <v>0</v>
      </c>
      <c r="J23" s="32">
        <f t="shared" si="9"/>
        <v>0</v>
      </c>
      <c r="K23" s="2">
        <v>4</v>
      </c>
      <c r="L23" s="32">
        <f t="shared" si="10"/>
        <v>0.30769230769230771</v>
      </c>
      <c r="M23" s="2">
        <v>9</v>
      </c>
      <c r="N23" s="32">
        <f t="shared" si="11"/>
        <v>0.69230769230769229</v>
      </c>
      <c r="O23" s="10">
        <f t="shared" si="5"/>
        <v>13</v>
      </c>
      <c r="P23" s="11">
        <f t="shared" si="6"/>
        <v>1</v>
      </c>
    </row>
    <row r="24" spans="1:16" ht="15.75" x14ac:dyDescent="0.25">
      <c r="A24" s="24" t="s">
        <v>662</v>
      </c>
      <c r="B24" s="16" t="s">
        <v>663</v>
      </c>
      <c r="C24" s="2">
        <v>2</v>
      </c>
      <c r="D24" s="3"/>
      <c r="E24" s="2">
        <v>0</v>
      </c>
      <c r="F24" s="32">
        <f t="shared" si="7"/>
        <v>0</v>
      </c>
      <c r="G24" s="2">
        <v>0</v>
      </c>
      <c r="H24" s="32">
        <f t="shared" si="8"/>
        <v>0</v>
      </c>
      <c r="I24" s="2">
        <v>2</v>
      </c>
      <c r="J24" s="32">
        <f t="shared" si="9"/>
        <v>1</v>
      </c>
      <c r="K24" s="2">
        <v>0</v>
      </c>
      <c r="L24" s="32">
        <f t="shared" si="10"/>
        <v>0</v>
      </c>
      <c r="M24" s="2">
        <v>0</v>
      </c>
      <c r="N24" s="32">
        <f t="shared" si="11"/>
        <v>0</v>
      </c>
      <c r="O24" s="10">
        <f t="shared" si="5"/>
        <v>2</v>
      </c>
      <c r="P24" s="11">
        <f t="shared" si="6"/>
        <v>1</v>
      </c>
    </row>
    <row r="25" spans="1:16" ht="15.75" x14ac:dyDescent="0.25">
      <c r="A25" s="24" t="s">
        <v>472</v>
      </c>
      <c r="B25" s="16" t="s">
        <v>473</v>
      </c>
      <c r="C25" s="2">
        <v>43</v>
      </c>
      <c r="D25" s="3"/>
      <c r="E25" s="2">
        <v>0</v>
      </c>
      <c r="F25" s="32">
        <f t="shared" si="7"/>
        <v>0</v>
      </c>
      <c r="G25" s="2">
        <v>7</v>
      </c>
      <c r="H25" s="32">
        <f t="shared" si="8"/>
        <v>0.16279069767441862</v>
      </c>
      <c r="I25" s="2">
        <v>12</v>
      </c>
      <c r="J25" s="32">
        <f t="shared" si="9"/>
        <v>0.27906976744186046</v>
      </c>
      <c r="K25" s="2">
        <v>17</v>
      </c>
      <c r="L25" s="32">
        <f t="shared" si="10"/>
        <v>0.39534883720930231</v>
      </c>
      <c r="M25" s="2">
        <v>7</v>
      </c>
      <c r="N25" s="32">
        <f t="shared" si="11"/>
        <v>0.16279069767441862</v>
      </c>
      <c r="O25" s="10">
        <f t="shared" si="5"/>
        <v>36</v>
      </c>
      <c r="P25" s="11">
        <f t="shared" si="6"/>
        <v>0.83720930232558144</v>
      </c>
    </row>
    <row r="26" spans="1:16" ht="15.75" x14ac:dyDescent="0.25">
      <c r="A26" s="24" t="s">
        <v>474</v>
      </c>
      <c r="B26" s="16" t="s">
        <v>475</v>
      </c>
      <c r="C26" s="2">
        <v>8</v>
      </c>
      <c r="D26" s="3"/>
      <c r="E26" s="2">
        <v>0</v>
      </c>
      <c r="F26" s="32">
        <f t="shared" si="7"/>
        <v>0</v>
      </c>
      <c r="G26" s="2">
        <v>0</v>
      </c>
      <c r="H26" s="32">
        <f t="shared" si="8"/>
        <v>0</v>
      </c>
      <c r="I26" s="2">
        <v>0</v>
      </c>
      <c r="J26" s="32">
        <f t="shared" si="9"/>
        <v>0</v>
      </c>
      <c r="K26" s="2">
        <v>8</v>
      </c>
      <c r="L26" s="32">
        <f t="shared" si="10"/>
        <v>1</v>
      </c>
      <c r="M26" s="2">
        <v>0</v>
      </c>
      <c r="N26" s="32">
        <f t="shared" si="11"/>
        <v>0</v>
      </c>
      <c r="O26" s="10">
        <f t="shared" si="5"/>
        <v>8</v>
      </c>
      <c r="P26" s="11">
        <f t="shared" si="6"/>
        <v>1</v>
      </c>
    </row>
    <row r="27" spans="1:16" ht="15.75" x14ac:dyDescent="0.25">
      <c r="A27" s="24" t="s">
        <v>478</v>
      </c>
      <c r="B27" s="16" t="s">
        <v>479</v>
      </c>
      <c r="C27" s="2">
        <v>15</v>
      </c>
      <c r="D27" s="3"/>
      <c r="E27" s="2">
        <v>6</v>
      </c>
      <c r="F27" s="32">
        <f t="shared" si="7"/>
        <v>0.4</v>
      </c>
      <c r="G27" s="2">
        <v>6</v>
      </c>
      <c r="H27" s="32">
        <f t="shared" si="8"/>
        <v>0.4</v>
      </c>
      <c r="I27" s="2">
        <v>1</v>
      </c>
      <c r="J27" s="32">
        <f t="shared" si="9"/>
        <v>6.6666666666666666E-2</v>
      </c>
      <c r="K27" s="2">
        <v>2</v>
      </c>
      <c r="L27" s="32">
        <f t="shared" si="10"/>
        <v>0.13333333333333333</v>
      </c>
      <c r="M27" s="2">
        <v>0</v>
      </c>
      <c r="N27" s="32">
        <f t="shared" si="11"/>
        <v>0</v>
      </c>
      <c r="O27" s="10">
        <f t="shared" si="5"/>
        <v>3</v>
      </c>
      <c r="P27" s="11">
        <f t="shared" si="6"/>
        <v>0.2</v>
      </c>
    </row>
    <row r="28" spans="1:16" ht="15.75" x14ac:dyDescent="0.25">
      <c r="A28" s="24" t="s">
        <v>480</v>
      </c>
      <c r="B28" s="16" t="s">
        <v>481</v>
      </c>
      <c r="C28" s="2">
        <v>5</v>
      </c>
      <c r="D28" s="3"/>
      <c r="E28" s="2">
        <v>0</v>
      </c>
      <c r="F28" s="32">
        <f t="shared" si="7"/>
        <v>0</v>
      </c>
      <c r="G28" s="2">
        <v>0</v>
      </c>
      <c r="H28" s="32">
        <f t="shared" si="8"/>
        <v>0</v>
      </c>
      <c r="I28" s="2">
        <v>0</v>
      </c>
      <c r="J28" s="32">
        <f t="shared" si="9"/>
        <v>0</v>
      </c>
      <c r="K28" s="2">
        <v>2</v>
      </c>
      <c r="L28" s="32">
        <f t="shared" si="10"/>
        <v>0.4</v>
      </c>
      <c r="M28" s="2">
        <v>3</v>
      </c>
      <c r="N28" s="32">
        <f t="shared" si="11"/>
        <v>0.6</v>
      </c>
      <c r="O28" s="10">
        <f t="shared" si="5"/>
        <v>5</v>
      </c>
      <c r="P28" s="11">
        <f t="shared" si="6"/>
        <v>1</v>
      </c>
    </row>
    <row r="29" spans="1:16" ht="15.75" x14ac:dyDescent="0.25">
      <c r="A29" s="24" t="s">
        <v>664</v>
      </c>
      <c r="B29" s="16" t="s">
        <v>665</v>
      </c>
      <c r="C29" s="2">
        <v>12</v>
      </c>
      <c r="D29" s="3"/>
      <c r="E29" s="2">
        <v>0</v>
      </c>
      <c r="F29" s="32">
        <f t="shared" si="7"/>
        <v>0</v>
      </c>
      <c r="G29" s="2">
        <v>1</v>
      </c>
      <c r="H29" s="32">
        <f t="shared" si="8"/>
        <v>8.3333333333333329E-2</v>
      </c>
      <c r="I29" s="2">
        <v>2</v>
      </c>
      <c r="J29" s="32">
        <f t="shared" si="9"/>
        <v>0.16666666666666666</v>
      </c>
      <c r="K29" s="2">
        <v>3</v>
      </c>
      <c r="L29" s="32">
        <f t="shared" si="10"/>
        <v>0.25</v>
      </c>
      <c r="M29" s="2">
        <v>6</v>
      </c>
      <c r="N29" s="32">
        <f t="shared" si="11"/>
        <v>0.5</v>
      </c>
      <c r="O29" s="10">
        <f t="shared" si="5"/>
        <v>11</v>
      </c>
      <c r="P29" s="11">
        <f t="shared" si="6"/>
        <v>0.91666666666666663</v>
      </c>
    </row>
    <row r="30" spans="1:16" ht="15.75" x14ac:dyDescent="0.25">
      <c r="A30" s="24" t="s">
        <v>482</v>
      </c>
      <c r="B30" s="16" t="s">
        <v>483</v>
      </c>
      <c r="C30" s="2">
        <v>31</v>
      </c>
      <c r="D30" s="3"/>
      <c r="E30" s="2">
        <v>14</v>
      </c>
      <c r="F30" s="32">
        <f t="shared" si="7"/>
        <v>0.45161290322580644</v>
      </c>
      <c r="G30" s="2">
        <v>12</v>
      </c>
      <c r="H30" s="32">
        <f t="shared" si="8"/>
        <v>0.38709677419354838</v>
      </c>
      <c r="I30" s="2">
        <v>3</v>
      </c>
      <c r="J30" s="32">
        <f t="shared" si="9"/>
        <v>9.6774193548387094E-2</v>
      </c>
      <c r="K30" s="2">
        <v>1</v>
      </c>
      <c r="L30" s="32">
        <f t="shared" si="10"/>
        <v>3.2258064516129031E-2</v>
      </c>
      <c r="M30" s="2">
        <v>1</v>
      </c>
      <c r="N30" s="32">
        <f t="shared" si="11"/>
        <v>3.2258064516129031E-2</v>
      </c>
      <c r="O30" s="10">
        <f t="shared" si="5"/>
        <v>5</v>
      </c>
      <c r="P30" s="11">
        <f t="shared" si="6"/>
        <v>0.16129032258064516</v>
      </c>
    </row>
    <row r="31" spans="1:16" ht="15.75" x14ac:dyDescent="0.25">
      <c r="A31" s="24" t="s">
        <v>666</v>
      </c>
      <c r="B31" s="16" t="s">
        <v>667</v>
      </c>
      <c r="C31" s="2">
        <v>4</v>
      </c>
      <c r="D31" s="3"/>
      <c r="E31" s="2">
        <v>0</v>
      </c>
      <c r="F31" s="32">
        <f t="shared" si="7"/>
        <v>0</v>
      </c>
      <c r="G31" s="2">
        <v>0</v>
      </c>
      <c r="H31" s="32">
        <f t="shared" si="8"/>
        <v>0</v>
      </c>
      <c r="I31" s="2">
        <v>0</v>
      </c>
      <c r="J31" s="32">
        <f t="shared" si="9"/>
        <v>0</v>
      </c>
      <c r="K31" s="2">
        <v>2</v>
      </c>
      <c r="L31" s="32">
        <f t="shared" si="10"/>
        <v>0.5</v>
      </c>
      <c r="M31" s="2">
        <v>2</v>
      </c>
      <c r="N31" s="32">
        <f t="shared" si="11"/>
        <v>0.5</v>
      </c>
      <c r="O31" s="10">
        <f t="shared" si="5"/>
        <v>4</v>
      </c>
      <c r="P31" s="11">
        <f t="shared" si="6"/>
        <v>1</v>
      </c>
    </row>
    <row r="32" spans="1:16" ht="15.75" x14ac:dyDescent="0.25">
      <c r="A32" s="24" t="s">
        <v>484</v>
      </c>
      <c r="B32" s="16" t="s">
        <v>485</v>
      </c>
      <c r="C32" s="2">
        <v>20</v>
      </c>
      <c r="D32" s="3"/>
      <c r="E32" s="2">
        <v>1</v>
      </c>
      <c r="F32" s="32">
        <f t="shared" si="7"/>
        <v>0.05</v>
      </c>
      <c r="G32" s="2">
        <v>2</v>
      </c>
      <c r="H32" s="32">
        <f t="shared" si="8"/>
        <v>0.1</v>
      </c>
      <c r="I32" s="2">
        <v>4</v>
      </c>
      <c r="J32" s="32">
        <f t="shared" si="9"/>
        <v>0.2</v>
      </c>
      <c r="K32" s="2">
        <v>11</v>
      </c>
      <c r="L32" s="32">
        <f t="shared" si="10"/>
        <v>0.55000000000000004</v>
      </c>
      <c r="M32" s="2">
        <v>2</v>
      </c>
      <c r="N32" s="32">
        <f t="shared" si="11"/>
        <v>0.1</v>
      </c>
      <c r="O32" s="10">
        <f t="shared" si="5"/>
        <v>17</v>
      </c>
      <c r="P32" s="11">
        <f t="shared" si="6"/>
        <v>0.85</v>
      </c>
    </row>
    <row r="33" spans="1:16" ht="15.75" x14ac:dyDescent="0.25">
      <c r="A33" s="24" t="s">
        <v>668</v>
      </c>
      <c r="B33" s="16" t="s">
        <v>669</v>
      </c>
      <c r="C33" s="2">
        <v>12</v>
      </c>
      <c r="D33" s="3"/>
      <c r="E33" s="2">
        <v>4</v>
      </c>
      <c r="F33" s="32">
        <f t="shared" si="7"/>
        <v>0.33333333333333331</v>
      </c>
      <c r="G33" s="2">
        <v>5</v>
      </c>
      <c r="H33" s="32">
        <f t="shared" si="8"/>
        <v>0.41666666666666669</v>
      </c>
      <c r="I33" s="2">
        <v>3</v>
      </c>
      <c r="J33" s="32">
        <f t="shared" si="9"/>
        <v>0.25</v>
      </c>
      <c r="K33" s="2">
        <v>0</v>
      </c>
      <c r="L33" s="32">
        <f t="shared" si="10"/>
        <v>0</v>
      </c>
      <c r="M33" s="2">
        <v>0</v>
      </c>
      <c r="N33" s="32">
        <f t="shared" si="11"/>
        <v>0</v>
      </c>
      <c r="O33" s="10">
        <f t="shared" si="5"/>
        <v>3</v>
      </c>
      <c r="P33" s="11">
        <f t="shared" si="6"/>
        <v>0.25</v>
      </c>
    </row>
    <row r="34" spans="1:16" ht="15.75" x14ac:dyDescent="0.25">
      <c r="A34" s="24" t="s">
        <v>488</v>
      </c>
      <c r="B34" s="16" t="s">
        <v>489</v>
      </c>
      <c r="C34" s="2">
        <v>7</v>
      </c>
      <c r="D34" s="3"/>
      <c r="E34" s="2">
        <v>2</v>
      </c>
      <c r="F34" s="32">
        <f t="shared" si="7"/>
        <v>0.2857142857142857</v>
      </c>
      <c r="G34" s="2">
        <v>3</v>
      </c>
      <c r="H34" s="32">
        <f t="shared" si="8"/>
        <v>0.42857142857142855</v>
      </c>
      <c r="I34" s="2">
        <v>2</v>
      </c>
      <c r="J34" s="32">
        <f t="shared" si="9"/>
        <v>0.2857142857142857</v>
      </c>
      <c r="K34" s="2">
        <v>0</v>
      </c>
      <c r="L34" s="32">
        <f t="shared" si="10"/>
        <v>0</v>
      </c>
      <c r="M34" s="2">
        <v>0</v>
      </c>
      <c r="N34" s="32">
        <f t="shared" si="11"/>
        <v>0</v>
      </c>
      <c r="O34" s="10">
        <f t="shared" si="5"/>
        <v>2</v>
      </c>
      <c r="P34" s="11">
        <f t="shared" si="6"/>
        <v>0.2857142857142857</v>
      </c>
    </row>
    <row r="35" spans="1:16" ht="15.75" x14ac:dyDescent="0.25">
      <c r="A35" s="24" t="s">
        <v>490</v>
      </c>
      <c r="B35" s="16" t="s">
        <v>491</v>
      </c>
      <c r="C35" s="2">
        <v>13</v>
      </c>
      <c r="D35" s="3"/>
      <c r="E35" s="2">
        <v>3</v>
      </c>
      <c r="F35" s="32">
        <f t="shared" si="7"/>
        <v>0.23076923076923078</v>
      </c>
      <c r="G35" s="2">
        <v>5</v>
      </c>
      <c r="H35" s="32">
        <f t="shared" si="8"/>
        <v>0.38461538461538464</v>
      </c>
      <c r="I35" s="2">
        <v>1</v>
      </c>
      <c r="J35" s="32">
        <f t="shared" si="9"/>
        <v>7.6923076923076927E-2</v>
      </c>
      <c r="K35" s="2">
        <v>1</v>
      </c>
      <c r="L35" s="32">
        <f t="shared" si="10"/>
        <v>7.6923076923076927E-2</v>
      </c>
      <c r="M35" s="2">
        <v>3</v>
      </c>
      <c r="N35" s="32">
        <f t="shared" si="11"/>
        <v>0.23076923076923078</v>
      </c>
      <c r="O35" s="10">
        <f t="shared" si="5"/>
        <v>5</v>
      </c>
      <c r="P35" s="11">
        <f t="shared" si="6"/>
        <v>0.38461538461538464</v>
      </c>
    </row>
  </sheetData>
  <mergeCells count="17">
    <mergeCell ref="A21:A22"/>
    <mergeCell ref="A19:A20"/>
    <mergeCell ref="C19:D19"/>
    <mergeCell ref="E19:F19"/>
    <mergeCell ref="G19:H19"/>
    <mergeCell ref="A1:A2"/>
    <mergeCell ref="C1:D1"/>
    <mergeCell ref="E1:F1"/>
    <mergeCell ref="G1:H1"/>
    <mergeCell ref="K19:L19"/>
    <mergeCell ref="I19:J19"/>
    <mergeCell ref="O1:P1"/>
    <mergeCell ref="O19:P19"/>
    <mergeCell ref="M1:N1"/>
    <mergeCell ref="I1:J1"/>
    <mergeCell ref="K1:L1"/>
    <mergeCell ref="M19:N19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topLeftCell="D10" workbookViewId="0">
      <selection activeCell="Q42" sqref="Q42"/>
    </sheetView>
  </sheetViews>
  <sheetFormatPr defaultRowHeight="15" x14ac:dyDescent="0.25"/>
  <sheetData>
    <row r="1" spans="1:16" ht="90" x14ac:dyDescent="0.25">
      <c r="A1" s="53" t="s">
        <v>1</v>
      </c>
      <c r="B1" s="4" t="s">
        <v>2</v>
      </c>
      <c r="C1" s="52" t="s">
        <v>3</v>
      </c>
      <c r="D1" s="55" t="s">
        <v>4</v>
      </c>
      <c r="E1" s="56" t="s">
        <v>5</v>
      </c>
      <c r="F1" s="52" t="s">
        <v>5</v>
      </c>
      <c r="G1" s="52" t="s">
        <v>6</v>
      </c>
      <c r="H1" s="52" t="s">
        <v>6</v>
      </c>
      <c r="I1" s="52" t="s">
        <v>7</v>
      </c>
      <c r="J1" s="52" t="s">
        <v>7</v>
      </c>
      <c r="K1" s="52" t="s">
        <v>8</v>
      </c>
      <c r="L1" s="52" t="s">
        <v>8</v>
      </c>
      <c r="M1" s="52" t="s">
        <v>9</v>
      </c>
      <c r="N1" s="52" t="s">
        <v>9</v>
      </c>
      <c r="O1" s="51" t="s">
        <v>677</v>
      </c>
      <c r="P1" s="51"/>
    </row>
    <row r="2" spans="1:16" ht="135" x14ac:dyDescent="0.25">
      <c r="A2" s="54"/>
      <c r="B2" s="4" t="s">
        <v>10</v>
      </c>
      <c r="C2" s="5" t="s">
        <v>11</v>
      </c>
      <c r="D2" s="6" t="s">
        <v>12</v>
      </c>
      <c r="E2" s="5" t="s">
        <v>11</v>
      </c>
      <c r="F2" s="6" t="s">
        <v>12</v>
      </c>
      <c r="G2" s="5" t="s">
        <v>11</v>
      </c>
      <c r="H2" s="6" t="s">
        <v>12</v>
      </c>
      <c r="I2" s="5" t="s">
        <v>11</v>
      </c>
      <c r="J2" s="6" t="s">
        <v>12</v>
      </c>
      <c r="K2" s="5" t="s">
        <v>11</v>
      </c>
      <c r="L2" s="6" t="s">
        <v>12</v>
      </c>
      <c r="M2" s="5" t="s">
        <v>11</v>
      </c>
      <c r="N2" s="6" t="s">
        <v>12</v>
      </c>
      <c r="O2" s="5" t="s">
        <v>676</v>
      </c>
      <c r="P2" s="6" t="s">
        <v>12</v>
      </c>
    </row>
    <row r="3" spans="1:16" ht="15.75" x14ac:dyDescent="0.25">
      <c r="A3" s="9"/>
      <c r="B3" s="9"/>
      <c r="C3" s="10">
        <f>SUM(C4:C39)</f>
        <v>1091</v>
      </c>
      <c r="D3" s="11"/>
      <c r="E3" s="10">
        <f>SUM(E4:E39)</f>
        <v>113</v>
      </c>
      <c r="F3" s="11">
        <f>E3/C3</f>
        <v>0.10357470210815765</v>
      </c>
      <c r="G3" s="10">
        <f>SUM(G4:G39)</f>
        <v>182</v>
      </c>
      <c r="H3" s="11">
        <f>G3/C3</f>
        <v>0.16681943171402383</v>
      </c>
      <c r="I3" s="10">
        <f>SUM(I4:I39)</f>
        <v>244</v>
      </c>
      <c r="J3" s="11">
        <f>I3/C3</f>
        <v>0.22364802933088909</v>
      </c>
      <c r="K3" s="10">
        <f>SUM(K4:K39)</f>
        <v>252</v>
      </c>
      <c r="L3" s="11">
        <f>K3/C3</f>
        <v>0.230980751604033</v>
      </c>
      <c r="M3" s="10">
        <f>SUM(M4:M39)</f>
        <v>300</v>
      </c>
      <c r="N3" s="11">
        <f>M3/C3</f>
        <v>0.27497708524289644</v>
      </c>
      <c r="O3" s="10">
        <f>SUM(M3,K3,I3)</f>
        <v>796</v>
      </c>
      <c r="P3" s="11">
        <f>O3/C3</f>
        <v>0.72960586617781853</v>
      </c>
    </row>
    <row r="4" spans="1:16" ht="15.75" x14ac:dyDescent="0.25">
      <c r="A4" s="57" t="s">
        <v>492</v>
      </c>
      <c r="B4" s="1" t="s">
        <v>493</v>
      </c>
      <c r="C4" s="22">
        <v>35</v>
      </c>
      <c r="D4" s="23"/>
      <c r="E4" s="22">
        <v>14</v>
      </c>
      <c r="F4" s="11">
        <f t="shared" ref="F4:F39" si="0">E4/C4</f>
        <v>0.4</v>
      </c>
      <c r="G4" s="22">
        <v>11</v>
      </c>
      <c r="H4" s="11">
        <f t="shared" ref="H4:H39" si="1">G4/C4</f>
        <v>0.31428571428571428</v>
      </c>
      <c r="I4" s="22">
        <v>7</v>
      </c>
      <c r="J4" s="11">
        <f t="shared" ref="J4:J39" si="2">I4/C4</f>
        <v>0.2</v>
      </c>
      <c r="K4" s="22">
        <v>3</v>
      </c>
      <c r="L4" s="11">
        <f t="shared" ref="L4:L39" si="3">K4/C4</f>
        <v>8.5714285714285715E-2</v>
      </c>
      <c r="M4" s="22">
        <v>0</v>
      </c>
      <c r="N4" s="11">
        <f t="shared" ref="N4:N39" si="4">M4/C4</f>
        <v>0</v>
      </c>
    </row>
    <row r="5" spans="1:16" ht="15.75" x14ac:dyDescent="0.25">
      <c r="A5" s="57" t="s">
        <v>492</v>
      </c>
      <c r="B5" s="1" t="s">
        <v>494</v>
      </c>
      <c r="C5" s="22">
        <v>25</v>
      </c>
      <c r="D5" s="23"/>
      <c r="E5" s="22">
        <v>2</v>
      </c>
      <c r="F5" s="11">
        <f t="shared" si="0"/>
        <v>0.08</v>
      </c>
      <c r="G5" s="22">
        <v>4</v>
      </c>
      <c r="H5" s="11">
        <f t="shared" si="1"/>
        <v>0.16</v>
      </c>
      <c r="I5" s="22">
        <v>6</v>
      </c>
      <c r="J5" s="11">
        <f t="shared" si="2"/>
        <v>0.24</v>
      </c>
      <c r="K5" s="22">
        <v>7</v>
      </c>
      <c r="L5" s="11">
        <f t="shared" si="3"/>
        <v>0.28000000000000003</v>
      </c>
      <c r="M5" s="22">
        <v>6</v>
      </c>
      <c r="N5" s="11">
        <f t="shared" si="4"/>
        <v>0.24</v>
      </c>
    </row>
    <row r="6" spans="1:16" ht="15.75" x14ac:dyDescent="0.25">
      <c r="A6" s="57" t="s">
        <v>492</v>
      </c>
      <c r="B6" s="1" t="s">
        <v>495</v>
      </c>
      <c r="C6" s="22">
        <v>60</v>
      </c>
      <c r="D6" s="23"/>
      <c r="E6" s="22">
        <v>6</v>
      </c>
      <c r="F6" s="11">
        <f t="shared" si="0"/>
        <v>0.1</v>
      </c>
      <c r="G6" s="22">
        <v>13</v>
      </c>
      <c r="H6" s="11">
        <f t="shared" si="1"/>
        <v>0.21666666666666667</v>
      </c>
      <c r="I6" s="22">
        <v>26</v>
      </c>
      <c r="J6" s="11">
        <f t="shared" si="2"/>
        <v>0.43333333333333335</v>
      </c>
      <c r="K6" s="22">
        <v>11</v>
      </c>
      <c r="L6" s="11">
        <f t="shared" si="3"/>
        <v>0.18333333333333332</v>
      </c>
      <c r="M6" s="22">
        <v>4</v>
      </c>
      <c r="N6" s="11">
        <f t="shared" si="4"/>
        <v>6.6666666666666666E-2</v>
      </c>
    </row>
    <row r="7" spans="1:16" ht="15.75" x14ac:dyDescent="0.25">
      <c r="A7" s="16" t="s">
        <v>496</v>
      </c>
      <c r="B7" s="1" t="s">
        <v>497</v>
      </c>
      <c r="C7" s="22">
        <v>46</v>
      </c>
      <c r="D7" s="23"/>
      <c r="E7" s="22">
        <v>5</v>
      </c>
      <c r="F7" s="11">
        <f t="shared" si="0"/>
        <v>0.10869565217391304</v>
      </c>
      <c r="G7" s="22">
        <v>17</v>
      </c>
      <c r="H7" s="11">
        <f t="shared" si="1"/>
        <v>0.36956521739130432</v>
      </c>
      <c r="I7" s="22">
        <v>14</v>
      </c>
      <c r="J7" s="11">
        <f t="shared" si="2"/>
        <v>0.30434782608695654</v>
      </c>
      <c r="K7" s="22">
        <v>6</v>
      </c>
      <c r="L7" s="11">
        <f t="shared" si="3"/>
        <v>0.13043478260869565</v>
      </c>
      <c r="M7" s="22">
        <v>4</v>
      </c>
      <c r="N7" s="11">
        <f t="shared" si="4"/>
        <v>8.6956521739130432E-2</v>
      </c>
    </row>
    <row r="8" spans="1:16" ht="15.75" x14ac:dyDescent="0.25">
      <c r="A8" s="16" t="s">
        <v>498</v>
      </c>
      <c r="B8" s="1" t="s">
        <v>499</v>
      </c>
      <c r="C8" s="22">
        <v>81</v>
      </c>
      <c r="D8" s="23"/>
      <c r="E8" s="22">
        <v>17</v>
      </c>
      <c r="F8" s="11">
        <f t="shared" si="0"/>
        <v>0.20987654320987653</v>
      </c>
      <c r="G8" s="22">
        <v>14</v>
      </c>
      <c r="H8" s="11">
        <f t="shared" si="1"/>
        <v>0.1728395061728395</v>
      </c>
      <c r="I8" s="22">
        <v>24</v>
      </c>
      <c r="J8" s="11">
        <f t="shared" si="2"/>
        <v>0.29629629629629628</v>
      </c>
      <c r="K8" s="22">
        <v>17</v>
      </c>
      <c r="L8" s="11">
        <f t="shared" si="3"/>
        <v>0.20987654320987653</v>
      </c>
      <c r="M8" s="22">
        <v>9</v>
      </c>
      <c r="N8" s="11">
        <f t="shared" si="4"/>
        <v>0.1111111111111111</v>
      </c>
    </row>
    <row r="9" spans="1:16" ht="15.75" x14ac:dyDescent="0.25">
      <c r="A9" s="16" t="s">
        <v>500</v>
      </c>
      <c r="B9" s="1" t="s">
        <v>501</v>
      </c>
      <c r="C9" s="22">
        <v>18</v>
      </c>
      <c r="D9" s="23"/>
      <c r="E9" s="22">
        <v>1</v>
      </c>
      <c r="F9" s="11">
        <f t="shared" si="0"/>
        <v>5.5555555555555552E-2</v>
      </c>
      <c r="G9" s="22">
        <v>3</v>
      </c>
      <c r="H9" s="11">
        <f t="shared" si="1"/>
        <v>0.16666666666666666</v>
      </c>
      <c r="I9" s="22">
        <v>6</v>
      </c>
      <c r="J9" s="11">
        <f t="shared" si="2"/>
        <v>0.33333333333333331</v>
      </c>
      <c r="K9" s="22">
        <v>4</v>
      </c>
      <c r="L9" s="11">
        <f t="shared" si="3"/>
        <v>0.22222222222222221</v>
      </c>
      <c r="M9" s="22">
        <v>4</v>
      </c>
      <c r="N9" s="11">
        <f t="shared" si="4"/>
        <v>0.22222222222222221</v>
      </c>
    </row>
    <row r="10" spans="1:16" ht="15.75" x14ac:dyDescent="0.25">
      <c r="A10" s="16" t="s">
        <v>502</v>
      </c>
      <c r="B10" s="1" t="s">
        <v>503</v>
      </c>
      <c r="C10" s="22">
        <v>45</v>
      </c>
      <c r="D10" s="23"/>
      <c r="E10" s="22">
        <v>0</v>
      </c>
      <c r="F10" s="11">
        <f t="shared" si="0"/>
        <v>0</v>
      </c>
      <c r="G10" s="22">
        <v>15</v>
      </c>
      <c r="H10" s="11">
        <f t="shared" si="1"/>
        <v>0.33333333333333331</v>
      </c>
      <c r="I10" s="22">
        <v>14</v>
      </c>
      <c r="J10" s="11">
        <f t="shared" si="2"/>
        <v>0.31111111111111112</v>
      </c>
      <c r="K10" s="22">
        <v>12</v>
      </c>
      <c r="L10" s="11">
        <f t="shared" si="3"/>
        <v>0.26666666666666666</v>
      </c>
      <c r="M10" s="22">
        <v>4</v>
      </c>
      <c r="N10" s="11">
        <f t="shared" si="4"/>
        <v>8.8888888888888892E-2</v>
      </c>
    </row>
    <row r="11" spans="1:16" ht="15.75" x14ac:dyDescent="0.25">
      <c r="A11" s="16" t="s">
        <v>504</v>
      </c>
      <c r="B11" s="1" t="s">
        <v>505</v>
      </c>
      <c r="C11" s="22">
        <v>32</v>
      </c>
      <c r="D11" s="23"/>
      <c r="E11" s="22">
        <v>3</v>
      </c>
      <c r="F11" s="11">
        <f t="shared" si="0"/>
        <v>9.375E-2</v>
      </c>
      <c r="G11" s="22">
        <v>14</v>
      </c>
      <c r="H11" s="11">
        <f t="shared" si="1"/>
        <v>0.4375</v>
      </c>
      <c r="I11" s="22">
        <v>7</v>
      </c>
      <c r="J11" s="11">
        <f t="shared" si="2"/>
        <v>0.21875</v>
      </c>
      <c r="K11" s="22">
        <v>6</v>
      </c>
      <c r="L11" s="11">
        <f t="shared" si="3"/>
        <v>0.1875</v>
      </c>
      <c r="M11" s="22">
        <v>2</v>
      </c>
      <c r="N11" s="11">
        <f t="shared" si="4"/>
        <v>6.25E-2</v>
      </c>
    </row>
    <row r="12" spans="1:16" ht="15.75" x14ac:dyDescent="0.25">
      <c r="A12" s="16" t="s">
        <v>506</v>
      </c>
      <c r="B12" s="1" t="s">
        <v>507</v>
      </c>
      <c r="C12" s="22">
        <v>20</v>
      </c>
      <c r="D12" s="23"/>
      <c r="E12" s="22">
        <v>1</v>
      </c>
      <c r="F12" s="11">
        <f t="shared" si="0"/>
        <v>0.05</v>
      </c>
      <c r="G12" s="22">
        <v>2</v>
      </c>
      <c r="H12" s="11">
        <f t="shared" si="1"/>
        <v>0.1</v>
      </c>
      <c r="I12" s="22">
        <v>4</v>
      </c>
      <c r="J12" s="11">
        <f t="shared" si="2"/>
        <v>0.2</v>
      </c>
      <c r="K12" s="22">
        <v>7</v>
      </c>
      <c r="L12" s="11">
        <f t="shared" si="3"/>
        <v>0.35</v>
      </c>
      <c r="M12" s="22">
        <v>6</v>
      </c>
      <c r="N12" s="11">
        <f t="shared" si="4"/>
        <v>0.3</v>
      </c>
    </row>
    <row r="13" spans="1:16" ht="15.75" x14ac:dyDescent="0.25">
      <c r="A13" s="16" t="s">
        <v>508</v>
      </c>
      <c r="B13" s="1" t="s">
        <v>509</v>
      </c>
      <c r="C13" s="22">
        <v>11</v>
      </c>
      <c r="D13" s="23"/>
      <c r="E13" s="22">
        <v>0</v>
      </c>
      <c r="F13" s="11">
        <f t="shared" si="0"/>
        <v>0</v>
      </c>
      <c r="G13" s="22">
        <v>1</v>
      </c>
      <c r="H13" s="11">
        <f t="shared" si="1"/>
        <v>9.0909090909090912E-2</v>
      </c>
      <c r="I13" s="22">
        <v>5</v>
      </c>
      <c r="J13" s="11">
        <f t="shared" si="2"/>
        <v>0.45454545454545453</v>
      </c>
      <c r="K13" s="22">
        <v>4</v>
      </c>
      <c r="L13" s="11">
        <f t="shared" si="3"/>
        <v>0.36363636363636365</v>
      </c>
      <c r="M13" s="22">
        <v>1</v>
      </c>
      <c r="N13" s="11">
        <f t="shared" si="4"/>
        <v>9.0909090909090912E-2</v>
      </c>
    </row>
    <row r="14" spans="1:16" ht="15.75" x14ac:dyDescent="0.25">
      <c r="A14" s="16" t="s">
        <v>510</v>
      </c>
      <c r="B14" s="1" t="s">
        <v>511</v>
      </c>
      <c r="C14" s="22">
        <v>11</v>
      </c>
      <c r="D14" s="23"/>
      <c r="E14" s="22">
        <v>1</v>
      </c>
      <c r="F14" s="11">
        <f t="shared" si="0"/>
        <v>9.0909090909090912E-2</v>
      </c>
      <c r="G14" s="22">
        <v>2</v>
      </c>
      <c r="H14" s="11">
        <f t="shared" si="1"/>
        <v>0.18181818181818182</v>
      </c>
      <c r="I14" s="22">
        <v>5</v>
      </c>
      <c r="J14" s="11">
        <f t="shared" si="2"/>
        <v>0.45454545454545453</v>
      </c>
      <c r="K14" s="22">
        <v>1</v>
      </c>
      <c r="L14" s="11">
        <f t="shared" si="3"/>
        <v>9.0909090909090912E-2</v>
      </c>
      <c r="M14" s="22">
        <v>2</v>
      </c>
      <c r="N14" s="11">
        <f t="shared" si="4"/>
        <v>0.18181818181818182</v>
      </c>
    </row>
    <row r="15" spans="1:16" ht="15.75" x14ac:dyDescent="0.25">
      <c r="A15" s="16" t="s">
        <v>512</v>
      </c>
      <c r="B15" s="1" t="s">
        <v>513</v>
      </c>
      <c r="C15" s="22">
        <v>43</v>
      </c>
      <c r="D15" s="23"/>
      <c r="E15" s="22">
        <v>0</v>
      </c>
      <c r="F15" s="11">
        <f t="shared" si="0"/>
        <v>0</v>
      </c>
      <c r="G15" s="22">
        <v>0</v>
      </c>
      <c r="H15" s="11">
        <f t="shared" si="1"/>
        <v>0</v>
      </c>
      <c r="I15" s="22">
        <v>3</v>
      </c>
      <c r="J15" s="11">
        <f t="shared" si="2"/>
        <v>6.9767441860465115E-2</v>
      </c>
      <c r="K15" s="22">
        <v>17</v>
      </c>
      <c r="L15" s="11">
        <f t="shared" si="3"/>
        <v>0.39534883720930231</v>
      </c>
      <c r="M15" s="22">
        <v>23</v>
      </c>
      <c r="N15" s="11">
        <f t="shared" si="4"/>
        <v>0.53488372093023251</v>
      </c>
    </row>
    <row r="16" spans="1:16" ht="15.75" x14ac:dyDescent="0.25">
      <c r="A16" s="16" t="s">
        <v>514</v>
      </c>
      <c r="B16" s="1" t="s">
        <v>515</v>
      </c>
      <c r="C16" s="22">
        <v>7</v>
      </c>
      <c r="D16" s="23"/>
      <c r="E16" s="22">
        <v>1</v>
      </c>
      <c r="F16" s="11">
        <f t="shared" si="0"/>
        <v>0.14285714285714285</v>
      </c>
      <c r="G16" s="22">
        <v>0</v>
      </c>
      <c r="H16" s="11">
        <f t="shared" si="1"/>
        <v>0</v>
      </c>
      <c r="I16" s="22">
        <v>1</v>
      </c>
      <c r="J16" s="11">
        <f t="shared" si="2"/>
        <v>0.14285714285714285</v>
      </c>
      <c r="K16" s="22">
        <v>4</v>
      </c>
      <c r="L16" s="11">
        <f t="shared" si="3"/>
        <v>0.5714285714285714</v>
      </c>
      <c r="M16" s="22">
        <v>1</v>
      </c>
      <c r="N16" s="11">
        <f t="shared" si="4"/>
        <v>0.14285714285714285</v>
      </c>
    </row>
    <row r="17" spans="1:14" ht="15.75" x14ac:dyDescent="0.25">
      <c r="A17" s="57" t="s">
        <v>516</v>
      </c>
      <c r="B17" s="1" t="s">
        <v>517</v>
      </c>
      <c r="C17" s="22">
        <v>17</v>
      </c>
      <c r="D17" s="23"/>
      <c r="E17" s="22">
        <v>2</v>
      </c>
      <c r="F17" s="11">
        <f t="shared" si="0"/>
        <v>0.11764705882352941</v>
      </c>
      <c r="G17" s="22">
        <v>0</v>
      </c>
      <c r="H17" s="11">
        <f t="shared" si="1"/>
        <v>0</v>
      </c>
      <c r="I17" s="22">
        <v>4</v>
      </c>
      <c r="J17" s="11">
        <f t="shared" si="2"/>
        <v>0.23529411764705882</v>
      </c>
      <c r="K17" s="22">
        <v>1</v>
      </c>
      <c r="L17" s="11">
        <f t="shared" si="3"/>
        <v>5.8823529411764705E-2</v>
      </c>
      <c r="M17" s="22">
        <v>10</v>
      </c>
      <c r="N17" s="11">
        <f t="shared" si="4"/>
        <v>0.58823529411764708</v>
      </c>
    </row>
    <row r="18" spans="1:14" ht="15.75" x14ac:dyDescent="0.25">
      <c r="A18" s="57" t="s">
        <v>516</v>
      </c>
      <c r="B18" s="1" t="s">
        <v>518</v>
      </c>
      <c r="C18" s="22">
        <v>48</v>
      </c>
      <c r="D18" s="23"/>
      <c r="E18" s="22">
        <v>2</v>
      </c>
      <c r="F18" s="11">
        <f t="shared" si="0"/>
        <v>4.1666666666666664E-2</v>
      </c>
      <c r="G18" s="22">
        <v>0</v>
      </c>
      <c r="H18" s="11">
        <f t="shared" si="1"/>
        <v>0</v>
      </c>
      <c r="I18" s="22">
        <v>0</v>
      </c>
      <c r="J18" s="11">
        <f t="shared" si="2"/>
        <v>0</v>
      </c>
      <c r="K18" s="22">
        <v>17</v>
      </c>
      <c r="L18" s="11">
        <f t="shared" si="3"/>
        <v>0.35416666666666669</v>
      </c>
      <c r="M18" s="22">
        <v>29</v>
      </c>
      <c r="N18" s="11">
        <f t="shared" si="4"/>
        <v>0.60416666666666663</v>
      </c>
    </row>
    <row r="19" spans="1:14" ht="15.75" x14ac:dyDescent="0.25">
      <c r="A19" s="16" t="s">
        <v>519</v>
      </c>
      <c r="B19" s="1" t="s">
        <v>520</v>
      </c>
      <c r="C19" s="22">
        <v>14</v>
      </c>
      <c r="D19" s="23"/>
      <c r="E19" s="22">
        <v>3</v>
      </c>
      <c r="F19" s="11">
        <f t="shared" si="0"/>
        <v>0.21428571428571427</v>
      </c>
      <c r="G19" s="22">
        <v>1</v>
      </c>
      <c r="H19" s="11">
        <f t="shared" si="1"/>
        <v>7.1428571428571425E-2</v>
      </c>
      <c r="I19" s="22">
        <v>5</v>
      </c>
      <c r="J19" s="11">
        <f t="shared" si="2"/>
        <v>0.35714285714285715</v>
      </c>
      <c r="K19" s="22">
        <v>0</v>
      </c>
      <c r="L19" s="11">
        <f t="shared" si="3"/>
        <v>0</v>
      </c>
      <c r="M19" s="22">
        <v>5</v>
      </c>
      <c r="N19" s="11">
        <f t="shared" si="4"/>
        <v>0.35714285714285715</v>
      </c>
    </row>
    <row r="20" spans="1:14" ht="15.75" x14ac:dyDescent="0.25">
      <c r="A20" s="16" t="s">
        <v>521</v>
      </c>
      <c r="B20" s="1" t="s">
        <v>522</v>
      </c>
      <c r="C20" s="22">
        <v>45</v>
      </c>
      <c r="D20" s="23"/>
      <c r="E20" s="22">
        <v>5</v>
      </c>
      <c r="F20" s="11">
        <f t="shared" si="0"/>
        <v>0.1111111111111111</v>
      </c>
      <c r="G20" s="22">
        <v>10</v>
      </c>
      <c r="H20" s="11">
        <f t="shared" si="1"/>
        <v>0.22222222222222221</v>
      </c>
      <c r="I20" s="22">
        <v>11</v>
      </c>
      <c r="J20" s="11">
        <f t="shared" si="2"/>
        <v>0.24444444444444444</v>
      </c>
      <c r="K20" s="22">
        <v>8</v>
      </c>
      <c r="L20" s="11">
        <f t="shared" si="3"/>
        <v>0.17777777777777778</v>
      </c>
      <c r="M20" s="22">
        <v>11</v>
      </c>
      <c r="N20" s="11">
        <f t="shared" si="4"/>
        <v>0.24444444444444444</v>
      </c>
    </row>
    <row r="21" spans="1:14" ht="15.75" x14ac:dyDescent="0.25">
      <c r="A21" s="16" t="s">
        <v>523</v>
      </c>
      <c r="B21" s="1" t="s">
        <v>524</v>
      </c>
      <c r="C21" s="22">
        <v>28</v>
      </c>
      <c r="D21" s="23"/>
      <c r="E21" s="22">
        <v>7</v>
      </c>
      <c r="F21" s="11">
        <f t="shared" si="0"/>
        <v>0.25</v>
      </c>
      <c r="G21" s="22">
        <v>8</v>
      </c>
      <c r="H21" s="11">
        <f t="shared" si="1"/>
        <v>0.2857142857142857</v>
      </c>
      <c r="I21" s="22">
        <v>1</v>
      </c>
      <c r="J21" s="11">
        <f t="shared" si="2"/>
        <v>3.5714285714285712E-2</v>
      </c>
      <c r="K21" s="22">
        <v>1</v>
      </c>
      <c r="L21" s="11">
        <f t="shared" si="3"/>
        <v>3.5714285714285712E-2</v>
      </c>
      <c r="M21" s="22">
        <v>11</v>
      </c>
      <c r="N21" s="11">
        <f t="shared" si="4"/>
        <v>0.39285714285714285</v>
      </c>
    </row>
    <row r="22" spans="1:14" ht="15.75" x14ac:dyDescent="0.25">
      <c r="A22" s="57" t="s">
        <v>525</v>
      </c>
      <c r="B22" s="1" t="s">
        <v>526</v>
      </c>
      <c r="C22" s="22">
        <v>73</v>
      </c>
      <c r="D22" s="23"/>
      <c r="E22" s="22">
        <v>0</v>
      </c>
      <c r="F22" s="11">
        <f t="shared" si="0"/>
        <v>0</v>
      </c>
      <c r="G22" s="22">
        <v>8</v>
      </c>
      <c r="H22" s="11">
        <f t="shared" si="1"/>
        <v>0.1095890410958904</v>
      </c>
      <c r="I22" s="22">
        <v>3</v>
      </c>
      <c r="J22" s="11">
        <f t="shared" si="2"/>
        <v>4.1095890410958902E-2</v>
      </c>
      <c r="K22" s="22">
        <v>9</v>
      </c>
      <c r="L22" s="11">
        <f t="shared" si="3"/>
        <v>0.12328767123287671</v>
      </c>
      <c r="M22" s="22">
        <v>53</v>
      </c>
      <c r="N22" s="11">
        <f t="shared" si="4"/>
        <v>0.72602739726027399</v>
      </c>
    </row>
    <row r="23" spans="1:14" ht="15.75" x14ac:dyDescent="0.25">
      <c r="A23" s="57" t="s">
        <v>525</v>
      </c>
      <c r="B23" s="1" t="s">
        <v>527</v>
      </c>
      <c r="C23" s="22">
        <v>36</v>
      </c>
      <c r="D23" s="23"/>
      <c r="E23" s="22">
        <v>9</v>
      </c>
      <c r="F23" s="11">
        <f t="shared" si="0"/>
        <v>0.25</v>
      </c>
      <c r="G23" s="22">
        <v>7</v>
      </c>
      <c r="H23" s="11">
        <f t="shared" si="1"/>
        <v>0.19444444444444445</v>
      </c>
      <c r="I23" s="22">
        <v>9</v>
      </c>
      <c r="J23" s="11">
        <f t="shared" si="2"/>
        <v>0.25</v>
      </c>
      <c r="K23" s="22">
        <v>6</v>
      </c>
      <c r="L23" s="11">
        <f t="shared" si="3"/>
        <v>0.16666666666666666</v>
      </c>
      <c r="M23" s="22">
        <v>5</v>
      </c>
      <c r="N23" s="11">
        <f t="shared" si="4"/>
        <v>0.1388888888888889</v>
      </c>
    </row>
    <row r="24" spans="1:14" ht="15.75" x14ac:dyDescent="0.25">
      <c r="A24" s="57" t="s">
        <v>525</v>
      </c>
      <c r="B24" s="1" t="s">
        <v>528</v>
      </c>
      <c r="C24" s="22">
        <v>50</v>
      </c>
      <c r="D24" s="23"/>
      <c r="E24" s="22">
        <v>3</v>
      </c>
      <c r="F24" s="11">
        <f t="shared" si="0"/>
        <v>0.06</v>
      </c>
      <c r="G24" s="22">
        <v>3</v>
      </c>
      <c r="H24" s="11">
        <f t="shared" si="1"/>
        <v>0.06</v>
      </c>
      <c r="I24" s="22">
        <v>14</v>
      </c>
      <c r="J24" s="11">
        <f t="shared" si="2"/>
        <v>0.28000000000000003</v>
      </c>
      <c r="K24" s="22">
        <v>20</v>
      </c>
      <c r="L24" s="11">
        <f t="shared" si="3"/>
        <v>0.4</v>
      </c>
      <c r="M24" s="22">
        <v>10</v>
      </c>
      <c r="N24" s="11">
        <f t="shared" si="4"/>
        <v>0.2</v>
      </c>
    </row>
    <row r="25" spans="1:14" ht="15.75" x14ac:dyDescent="0.25">
      <c r="A25" s="16" t="s">
        <v>529</v>
      </c>
      <c r="B25" s="1" t="s">
        <v>530</v>
      </c>
      <c r="C25" s="22">
        <v>19</v>
      </c>
      <c r="D25" s="23"/>
      <c r="E25" s="22">
        <v>2</v>
      </c>
      <c r="F25" s="11">
        <f t="shared" si="0"/>
        <v>0.10526315789473684</v>
      </c>
      <c r="G25" s="22">
        <v>0</v>
      </c>
      <c r="H25" s="11">
        <f t="shared" si="1"/>
        <v>0</v>
      </c>
      <c r="I25" s="22">
        <v>8</v>
      </c>
      <c r="J25" s="11">
        <f t="shared" si="2"/>
        <v>0.42105263157894735</v>
      </c>
      <c r="K25" s="22">
        <v>2</v>
      </c>
      <c r="L25" s="11">
        <f t="shared" si="3"/>
        <v>0.10526315789473684</v>
      </c>
      <c r="M25" s="22">
        <v>7</v>
      </c>
      <c r="N25" s="11">
        <f t="shared" si="4"/>
        <v>0.36842105263157893</v>
      </c>
    </row>
    <row r="26" spans="1:14" ht="15.75" x14ac:dyDescent="0.25">
      <c r="A26" s="16" t="s">
        <v>531</v>
      </c>
      <c r="B26" s="1" t="s">
        <v>532</v>
      </c>
      <c r="C26" s="22">
        <v>24</v>
      </c>
      <c r="D26" s="23"/>
      <c r="E26" s="22">
        <v>1</v>
      </c>
      <c r="F26" s="11">
        <f t="shared" si="0"/>
        <v>4.1666666666666664E-2</v>
      </c>
      <c r="G26" s="22">
        <v>4</v>
      </c>
      <c r="H26" s="11">
        <f t="shared" si="1"/>
        <v>0.16666666666666666</v>
      </c>
      <c r="I26" s="22">
        <v>1</v>
      </c>
      <c r="J26" s="11">
        <f t="shared" si="2"/>
        <v>4.1666666666666664E-2</v>
      </c>
      <c r="K26" s="22">
        <v>11</v>
      </c>
      <c r="L26" s="11">
        <f t="shared" si="3"/>
        <v>0.45833333333333331</v>
      </c>
      <c r="M26" s="22">
        <v>7</v>
      </c>
      <c r="N26" s="11">
        <f t="shared" si="4"/>
        <v>0.29166666666666669</v>
      </c>
    </row>
    <row r="27" spans="1:14" ht="15.75" x14ac:dyDescent="0.25">
      <c r="A27" s="16" t="s">
        <v>533</v>
      </c>
      <c r="B27" s="1" t="s">
        <v>534</v>
      </c>
      <c r="C27" s="22">
        <v>39</v>
      </c>
      <c r="D27" s="23"/>
      <c r="E27" s="22">
        <v>5</v>
      </c>
      <c r="F27" s="11">
        <f t="shared" si="0"/>
        <v>0.12820512820512819</v>
      </c>
      <c r="G27" s="22">
        <v>1</v>
      </c>
      <c r="H27" s="11">
        <f t="shared" si="1"/>
        <v>2.564102564102564E-2</v>
      </c>
      <c r="I27" s="22">
        <v>9</v>
      </c>
      <c r="J27" s="11">
        <f t="shared" si="2"/>
        <v>0.23076923076923078</v>
      </c>
      <c r="K27" s="22">
        <v>19</v>
      </c>
      <c r="L27" s="11">
        <f t="shared" si="3"/>
        <v>0.48717948717948717</v>
      </c>
      <c r="M27" s="22">
        <v>5</v>
      </c>
      <c r="N27" s="11">
        <f t="shared" si="4"/>
        <v>0.12820512820512819</v>
      </c>
    </row>
    <row r="28" spans="1:14" ht="15.75" x14ac:dyDescent="0.25">
      <c r="A28" s="16" t="s">
        <v>535</v>
      </c>
      <c r="B28" s="1" t="s">
        <v>536</v>
      </c>
      <c r="C28" s="22">
        <v>24</v>
      </c>
      <c r="D28" s="23"/>
      <c r="E28" s="22">
        <v>10</v>
      </c>
      <c r="F28" s="11">
        <f t="shared" si="0"/>
        <v>0.41666666666666669</v>
      </c>
      <c r="G28" s="22">
        <v>5</v>
      </c>
      <c r="H28" s="11">
        <f t="shared" si="1"/>
        <v>0.20833333333333334</v>
      </c>
      <c r="I28" s="22">
        <v>5</v>
      </c>
      <c r="J28" s="11">
        <f t="shared" si="2"/>
        <v>0.20833333333333334</v>
      </c>
      <c r="K28" s="22">
        <v>2</v>
      </c>
      <c r="L28" s="11">
        <f t="shared" si="3"/>
        <v>8.3333333333333329E-2</v>
      </c>
      <c r="M28" s="22">
        <v>2</v>
      </c>
      <c r="N28" s="11">
        <f t="shared" si="4"/>
        <v>8.3333333333333329E-2</v>
      </c>
    </row>
    <row r="29" spans="1:14" ht="15.75" x14ac:dyDescent="0.25">
      <c r="A29" s="16" t="s">
        <v>537</v>
      </c>
      <c r="B29" s="1" t="s">
        <v>538</v>
      </c>
      <c r="C29" s="22">
        <v>22</v>
      </c>
      <c r="D29" s="23"/>
      <c r="E29" s="22">
        <v>0</v>
      </c>
      <c r="F29" s="11">
        <f t="shared" si="0"/>
        <v>0</v>
      </c>
      <c r="G29" s="22">
        <v>3</v>
      </c>
      <c r="H29" s="11">
        <f t="shared" si="1"/>
        <v>0.13636363636363635</v>
      </c>
      <c r="I29" s="22">
        <v>8</v>
      </c>
      <c r="J29" s="11">
        <f t="shared" si="2"/>
        <v>0.36363636363636365</v>
      </c>
      <c r="K29" s="22">
        <v>7</v>
      </c>
      <c r="L29" s="11">
        <f t="shared" si="3"/>
        <v>0.31818181818181818</v>
      </c>
      <c r="M29" s="22">
        <v>4</v>
      </c>
      <c r="N29" s="11">
        <f t="shared" si="4"/>
        <v>0.18181818181818182</v>
      </c>
    </row>
    <row r="30" spans="1:14" ht="15.75" x14ac:dyDescent="0.25">
      <c r="A30" s="16" t="s">
        <v>539</v>
      </c>
      <c r="B30" s="1" t="s">
        <v>540</v>
      </c>
      <c r="C30" s="22">
        <v>29</v>
      </c>
      <c r="D30" s="23"/>
      <c r="E30" s="22">
        <v>2</v>
      </c>
      <c r="F30" s="11">
        <f t="shared" si="0"/>
        <v>6.8965517241379309E-2</v>
      </c>
      <c r="G30" s="22">
        <v>9</v>
      </c>
      <c r="H30" s="11">
        <f t="shared" si="1"/>
        <v>0.31034482758620691</v>
      </c>
      <c r="I30" s="22">
        <v>9</v>
      </c>
      <c r="J30" s="11">
        <f t="shared" si="2"/>
        <v>0.31034482758620691</v>
      </c>
      <c r="K30" s="22">
        <v>8</v>
      </c>
      <c r="L30" s="11">
        <f t="shared" si="3"/>
        <v>0.27586206896551724</v>
      </c>
      <c r="M30" s="22">
        <v>1</v>
      </c>
      <c r="N30" s="11">
        <f t="shared" si="4"/>
        <v>3.4482758620689655E-2</v>
      </c>
    </row>
    <row r="31" spans="1:14" ht="15.75" x14ac:dyDescent="0.25">
      <c r="A31" s="16" t="s">
        <v>541</v>
      </c>
      <c r="B31" s="1" t="s">
        <v>542</v>
      </c>
      <c r="C31" s="22">
        <v>20</v>
      </c>
      <c r="D31" s="23"/>
      <c r="E31" s="22">
        <v>5</v>
      </c>
      <c r="F31" s="11">
        <f t="shared" si="0"/>
        <v>0.25</v>
      </c>
      <c r="G31" s="22">
        <v>7</v>
      </c>
      <c r="H31" s="11">
        <f t="shared" si="1"/>
        <v>0.35</v>
      </c>
      <c r="I31" s="22">
        <v>2</v>
      </c>
      <c r="J31" s="11">
        <f t="shared" si="2"/>
        <v>0.1</v>
      </c>
      <c r="K31" s="22">
        <v>5</v>
      </c>
      <c r="L31" s="11">
        <f t="shared" si="3"/>
        <v>0.25</v>
      </c>
      <c r="M31" s="22">
        <v>1</v>
      </c>
      <c r="N31" s="11">
        <f t="shared" si="4"/>
        <v>0.05</v>
      </c>
    </row>
    <row r="32" spans="1:14" ht="15.75" x14ac:dyDescent="0.25">
      <c r="A32" s="16" t="s">
        <v>543</v>
      </c>
      <c r="B32" s="1" t="s">
        <v>544</v>
      </c>
      <c r="C32" s="22">
        <v>16</v>
      </c>
      <c r="D32" s="23"/>
      <c r="E32" s="22">
        <v>0</v>
      </c>
      <c r="F32" s="11">
        <f t="shared" si="0"/>
        <v>0</v>
      </c>
      <c r="G32" s="22">
        <v>3</v>
      </c>
      <c r="H32" s="11">
        <f t="shared" si="1"/>
        <v>0.1875</v>
      </c>
      <c r="I32" s="22">
        <v>0</v>
      </c>
      <c r="J32" s="11">
        <f t="shared" si="2"/>
        <v>0</v>
      </c>
      <c r="K32" s="22">
        <v>1</v>
      </c>
      <c r="L32" s="11">
        <f t="shared" si="3"/>
        <v>6.25E-2</v>
      </c>
      <c r="M32" s="22">
        <v>12</v>
      </c>
      <c r="N32" s="11">
        <f t="shared" si="4"/>
        <v>0.75</v>
      </c>
    </row>
    <row r="33" spans="1:16" ht="15.75" x14ac:dyDescent="0.25">
      <c r="A33" s="16" t="s">
        <v>545</v>
      </c>
      <c r="B33" s="1" t="s">
        <v>546</v>
      </c>
      <c r="C33" s="22">
        <v>24</v>
      </c>
      <c r="D33" s="23"/>
      <c r="E33" s="22">
        <v>2</v>
      </c>
      <c r="F33" s="11">
        <f t="shared" si="0"/>
        <v>8.3333333333333329E-2</v>
      </c>
      <c r="G33" s="22">
        <v>0</v>
      </c>
      <c r="H33" s="11">
        <f t="shared" si="1"/>
        <v>0</v>
      </c>
      <c r="I33" s="22">
        <v>3</v>
      </c>
      <c r="J33" s="11">
        <f t="shared" si="2"/>
        <v>0.125</v>
      </c>
      <c r="K33" s="22">
        <v>5</v>
      </c>
      <c r="L33" s="11">
        <f t="shared" si="3"/>
        <v>0.20833333333333334</v>
      </c>
      <c r="M33" s="22">
        <v>14</v>
      </c>
      <c r="N33" s="11">
        <f t="shared" si="4"/>
        <v>0.58333333333333337</v>
      </c>
    </row>
    <row r="34" spans="1:16" ht="15.75" x14ac:dyDescent="0.25">
      <c r="A34" s="16" t="s">
        <v>547</v>
      </c>
      <c r="B34" s="1" t="s">
        <v>548</v>
      </c>
      <c r="C34" s="22">
        <v>15</v>
      </c>
      <c r="D34" s="23"/>
      <c r="E34" s="22">
        <v>0</v>
      </c>
      <c r="F34" s="11">
        <f t="shared" si="0"/>
        <v>0</v>
      </c>
      <c r="G34" s="22">
        <v>4</v>
      </c>
      <c r="H34" s="11">
        <f t="shared" si="1"/>
        <v>0.26666666666666666</v>
      </c>
      <c r="I34" s="22">
        <v>5</v>
      </c>
      <c r="J34" s="11">
        <f t="shared" si="2"/>
        <v>0.33333333333333331</v>
      </c>
      <c r="K34" s="22">
        <v>6</v>
      </c>
      <c r="L34" s="11">
        <f t="shared" si="3"/>
        <v>0.4</v>
      </c>
      <c r="M34" s="22">
        <v>0</v>
      </c>
      <c r="N34" s="11">
        <f t="shared" si="4"/>
        <v>0</v>
      </c>
    </row>
    <row r="35" spans="1:16" ht="15.75" x14ac:dyDescent="0.25">
      <c r="A35" s="16" t="s">
        <v>549</v>
      </c>
      <c r="B35" s="1" t="s">
        <v>550</v>
      </c>
      <c r="C35" s="22">
        <v>38</v>
      </c>
      <c r="D35" s="23"/>
      <c r="E35" s="22">
        <v>1</v>
      </c>
      <c r="F35" s="11">
        <f t="shared" si="0"/>
        <v>2.6315789473684209E-2</v>
      </c>
      <c r="G35" s="22">
        <v>7</v>
      </c>
      <c r="H35" s="11">
        <f t="shared" si="1"/>
        <v>0.18421052631578946</v>
      </c>
      <c r="I35" s="22">
        <v>9</v>
      </c>
      <c r="J35" s="11">
        <f t="shared" si="2"/>
        <v>0.23684210526315788</v>
      </c>
      <c r="K35" s="22">
        <v>6</v>
      </c>
      <c r="L35" s="11">
        <f t="shared" si="3"/>
        <v>0.15789473684210525</v>
      </c>
      <c r="M35" s="22">
        <v>15</v>
      </c>
      <c r="N35" s="11">
        <f t="shared" si="4"/>
        <v>0.39473684210526316</v>
      </c>
    </row>
    <row r="36" spans="1:16" ht="15.75" x14ac:dyDescent="0.25">
      <c r="A36" s="16" t="s">
        <v>551</v>
      </c>
      <c r="B36" s="1" t="s">
        <v>552</v>
      </c>
      <c r="C36" s="22">
        <v>25</v>
      </c>
      <c r="D36" s="23"/>
      <c r="E36" s="22">
        <v>0</v>
      </c>
      <c r="F36" s="11">
        <f t="shared" si="0"/>
        <v>0</v>
      </c>
      <c r="G36" s="22">
        <v>0</v>
      </c>
      <c r="H36" s="11">
        <f t="shared" si="1"/>
        <v>0</v>
      </c>
      <c r="I36" s="22">
        <v>4</v>
      </c>
      <c r="J36" s="11">
        <f t="shared" si="2"/>
        <v>0.16</v>
      </c>
      <c r="K36" s="22">
        <v>13</v>
      </c>
      <c r="L36" s="11">
        <f t="shared" si="3"/>
        <v>0.52</v>
      </c>
      <c r="M36" s="22">
        <v>8</v>
      </c>
      <c r="N36" s="11">
        <f t="shared" si="4"/>
        <v>0.32</v>
      </c>
    </row>
    <row r="37" spans="1:16" ht="15.75" x14ac:dyDescent="0.25">
      <c r="A37" s="16" t="s">
        <v>553</v>
      </c>
      <c r="B37" s="1" t="s">
        <v>554</v>
      </c>
      <c r="C37" s="22">
        <v>16</v>
      </c>
      <c r="D37" s="23"/>
      <c r="E37" s="22">
        <v>3</v>
      </c>
      <c r="F37" s="11">
        <f t="shared" si="0"/>
        <v>0.1875</v>
      </c>
      <c r="G37" s="22">
        <v>5</v>
      </c>
      <c r="H37" s="11">
        <f t="shared" si="1"/>
        <v>0.3125</v>
      </c>
      <c r="I37" s="22">
        <v>3</v>
      </c>
      <c r="J37" s="11">
        <f t="shared" si="2"/>
        <v>0.1875</v>
      </c>
      <c r="K37" s="22">
        <v>2</v>
      </c>
      <c r="L37" s="11">
        <f t="shared" si="3"/>
        <v>0.125</v>
      </c>
      <c r="M37" s="22">
        <v>3</v>
      </c>
      <c r="N37" s="11">
        <f t="shared" si="4"/>
        <v>0.1875</v>
      </c>
    </row>
    <row r="38" spans="1:16" ht="15.75" x14ac:dyDescent="0.25">
      <c r="A38" s="16" t="s">
        <v>555</v>
      </c>
      <c r="B38" s="1" t="s">
        <v>556</v>
      </c>
      <c r="C38" s="22">
        <v>21</v>
      </c>
      <c r="D38" s="23"/>
      <c r="E38" s="22">
        <v>0</v>
      </c>
      <c r="F38" s="11">
        <f t="shared" si="0"/>
        <v>0</v>
      </c>
      <c r="G38" s="22">
        <v>0</v>
      </c>
      <c r="H38" s="11">
        <f t="shared" si="1"/>
        <v>0</v>
      </c>
      <c r="I38" s="22">
        <v>0</v>
      </c>
      <c r="J38" s="11">
        <f t="shared" si="2"/>
        <v>0</v>
      </c>
      <c r="K38" s="22">
        <v>0</v>
      </c>
      <c r="L38" s="11">
        <f t="shared" si="3"/>
        <v>0</v>
      </c>
      <c r="M38" s="22">
        <v>21</v>
      </c>
      <c r="N38" s="11">
        <f t="shared" si="4"/>
        <v>1</v>
      </c>
    </row>
    <row r="39" spans="1:16" ht="15.75" x14ac:dyDescent="0.25">
      <c r="A39" s="16" t="s">
        <v>557</v>
      </c>
      <c r="B39" s="1" t="s">
        <v>558</v>
      </c>
      <c r="C39" s="22">
        <v>14</v>
      </c>
      <c r="D39" s="23"/>
      <c r="E39" s="22">
        <v>0</v>
      </c>
      <c r="F39" s="11">
        <f t="shared" si="0"/>
        <v>0</v>
      </c>
      <c r="G39" s="22">
        <v>1</v>
      </c>
      <c r="H39" s="11">
        <f t="shared" si="1"/>
        <v>7.1428571428571425E-2</v>
      </c>
      <c r="I39" s="22">
        <v>9</v>
      </c>
      <c r="J39" s="11">
        <f t="shared" si="2"/>
        <v>0.6428571428571429</v>
      </c>
      <c r="K39" s="22">
        <v>4</v>
      </c>
      <c r="L39" s="11">
        <f t="shared" si="3"/>
        <v>0.2857142857142857</v>
      </c>
      <c r="M39" s="22">
        <v>0</v>
      </c>
      <c r="N39" s="11">
        <f t="shared" si="4"/>
        <v>0</v>
      </c>
    </row>
    <row r="40" spans="1:16" x14ac:dyDescent="0.25">
      <c r="A40" s="1"/>
      <c r="B40" s="1"/>
      <c r="C40" s="1"/>
      <c r="D40" s="2"/>
      <c r="E40" s="3"/>
      <c r="F40" s="1"/>
      <c r="G40" s="1"/>
      <c r="H40" s="1"/>
      <c r="I40" s="1"/>
      <c r="J40" s="1"/>
      <c r="K40" s="1"/>
      <c r="L40" s="1"/>
      <c r="M40" s="1"/>
      <c r="N40" s="1"/>
    </row>
    <row r="42" spans="1:16" ht="90" x14ac:dyDescent="0.25">
      <c r="A42" s="58" t="s">
        <v>1</v>
      </c>
      <c r="B42" s="4" t="s">
        <v>604</v>
      </c>
      <c r="C42" s="52" t="s">
        <v>3</v>
      </c>
      <c r="D42" s="55" t="s">
        <v>4</v>
      </c>
      <c r="E42" s="56" t="s">
        <v>5</v>
      </c>
      <c r="F42" s="52" t="s">
        <v>5</v>
      </c>
      <c r="G42" s="52" t="s">
        <v>6</v>
      </c>
      <c r="H42" s="52" t="s">
        <v>6</v>
      </c>
      <c r="I42" s="52" t="s">
        <v>7</v>
      </c>
      <c r="J42" s="52" t="s">
        <v>7</v>
      </c>
      <c r="K42" s="52" t="s">
        <v>8</v>
      </c>
      <c r="L42" s="52" t="s">
        <v>8</v>
      </c>
      <c r="M42" s="52" t="s">
        <v>9</v>
      </c>
      <c r="N42" s="52" t="s">
        <v>9</v>
      </c>
      <c r="O42" s="51" t="s">
        <v>677</v>
      </c>
      <c r="P42" s="51"/>
    </row>
    <row r="43" spans="1:16" ht="135" x14ac:dyDescent="0.25">
      <c r="A43" s="59"/>
      <c r="B43" s="4" t="s">
        <v>10</v>
      </c>
      <c r="C43" s="5" t="s">
        <v>11</v>
      </c>
      <c r="D43" s="6" t="s">
        <v>12</v>
      </c>
      <c r="E43" s="5" t="s">
        <v>11</v>
      </c>
      <c r="F43" s="6" t="s">
        <v>12</v>
      </c>
      <c r="G43" s="5" t="s">
        <v>11</v>
      </c>
      <c r="H43" s="6" t="s">
        <v>12</v>
      </c>
      <c r="I43" s="5" t="s">
        <v>11</v>
      </c>
      <c r="J43" s="6" t="s">
        <v>12</v>
      </c>
      <c r="K43" s="5" t="s">
        <v>11</v>
      </c>
      <c r="L43" s="6" t="s">
        <v>12</v>
      </c>
      <c r="M43" s="5" t="s">
        <v>11</v>
      </c>
      <c r="N43" s="6" t="s">
        <v>12</v>
      </c>
      <c r="O43" s="5" t="s">
        <v>676</v>
      </c>
      <c r="P43" s="6" t="s">
        <v>12</v>
      </c>
    </row>
    <row r="44" spans="1:16" ht="15.75" x14ac:dyDescent="0.25">
      <c r="A44" s="57" t="s">
        <v>492</v>
      </c>
      <c r="B44" s="16"/>
      <c r="C44" s="2">
        <f>SUM(C45:C79)</f>
        <v>1405</v>
      </c>
      <c r="D44" s="3"/>
      <c r="E44" s="2">
        <f>SUM(E45:E79)</f>
        <v>194</v>
      </c>
      <c r="F44" s="3">
        <f>E44/C44</f>
        <v>0.13807829181494663</v>
      </c>
      <c r="G44" s="2">
        <f>SUM(G45:G79)</f>
        <v>427</v>
      </c>
      <c r="H44" s="3">
        <f>G44/C44</f>
        <v>0.30391459074733096</v>
      </c>
      <c r="I44" s="2">
        <f>SUM(I45:I79)</f>
        <v>258</v>
      </c>
      <c r="J44" s="3">
        <f>I44/C44</f>
        <v>0.18362989323843418</v>
      </c>
      <c r="K44" s="2">
        <f>SUM(K45:K79)</f>
        <v>251</v>
      </c>
      <c r="L44" s="3">
        <f>K44/C44</f>
        <v>0.17864768683274021</v>
      </c>
      <c r="M44" s="2">
        <f>SUM(M45:M79)</f>
        <v>275</v>
      </c>
      <c r="N44" s="3">
        <f>M44/C44</f>
        <v>0.19572953736654805</v>
      </c>
      <c r="O44" s="10">
        <f t="shared" ref="O44:O77" si="5">SUM(M44,K44,I44)</f>
        <v>784</v>
      </c>
      <c r="P44" s="11">
        <f t="shared" ref="P44:P77" si="6">O44/C44</f>
        <v>0.55800711743772247</v>
      </c>
    </row>
    <row r="45" spans="1:16" ht="15.75" x14ac:dyDescent="0.25">
      <c r="A45" s="57" t="s">
        <v>492</v>
      </c>
      <c r="B45" s="16" t="s">
        <v>493</v>
      </c>
      <c r="C45" s="2">
        <v>69</v>
      </c>
      <c r="D45" s="3"/>
      <c r="E45" s="2">
        <v>20</v>
      </c>
      <c r="F45" s="3">
        <f t="shared" ref="F45:F79" si="7">E45/C45</f>
        <v>0.28985507246376813</v>
      </c>
      <c r="G45" s="2">
        <v>19</v>
      </c>
      <c r="H45" s="3">
        <f t="shared" ref="H45:H79" si="8">G45/C45</f>
        <v>0.27536231884057971</v>
      </c>
      <c r="I45" s="2">
        <v>10</v>
      </c>
      <c r="J45" s="3">
        <f t="shared" ref="J45:J79" si="9">I45/C45</f>
        <v>0.14492753623188406</v>
      </c>
      <c r="K45" s="2">
        <v>7</v>
      </c>
      <c r="L45" s="3">
        <f t="shared" ref="L45:L79" si="10">K45/C45</f>
        <v>0.10144927536231885</v>
      </c>
      <c r="M45" s="2">
        <v>13</v>
      </c>
      <c r="N45" s="3">
        <f t="shared" ref="N45:N79" si="11">M45/C45</f>
        <v>0.18840579710144928</v>
      </c>
      <c r="O45" s="10">
        <f t="shared" si="5"/>
        <v>30</v>
      </c>
      <c r="P45" s="11">
        <f t="shared" si="6"/>
        <v>0.43478260869565216</v>
      </c>
    </row>
    <row r="46" spans="1:16" ht="15.75" x14ac:dyDescent="0.25">
      <c r="A46" s="57" t="s">
        <v>492</v>
      </c>
      <c r="B46" s="16" t="s">
        <v>494</v>
      </c>
      <c r="C46" s="2">
        <v>60</v>
      </c>
      <c r="D46" s="3"/>
      <c r="E46" s="2">
        <v>4</v>
      </c>
      <c r="F46" s="3">
        <f t="shared" si="7"/>
        <v>6.6666666666666666E-2</v>
      </c>
      <c r="G46" s="2">
        <v>14</v>
      </c>
      <c r="H46" s="3">
        <f t="shared" si="8"/>
        <v>0.23333333333333334</v>
      </c>
      <c r="I46" s="2">
        <v>17</v>
      </c>
      <c r="J46" s="3">
        <f t="shared" si="9"/>
        <v>0.28333333333333333</v>
      </c>
      <c r="K46" s="2">
        <v>14</v>
      </c>
      <c r="L46" s="3">
        <f t="shared" si="10"/>
        <v>0.23333333333333334</v>
      </c>
      <c r="M46" s="2">
        <v>11</v>
      </c>
      <c r="N46" s="3">
        <f t="shared" si="11"/>
        <v>0.18333333333333332</v>
      </c>
      <c r="O46" s="10">
        <f t="shared" si="5"/>
        <v>42</v>
      </c>
      <c r="P46" s="11">
        <f t="shared" si="6"/>
        <v>0.7</v>
      </c>
    </row>
    <row r="47" spans="1:16" ht="15.75" x14ac:dyDescent="0.25">
      <c r="A47" s="57" t="s">
        <v>492</v>
      </c>
      <c r="B47" s="16" t="s">
        <v>495</v>
      </c>
      <c r="C47" s="2">
        <v>66</v>
      </c>
      <c r="D47" s="3"/>
      <c r="E47" s="2">
        <v>5</v>
      </c>
      <c r="F47" s="3">
        <f t="shared" si="7"/>
        <v>7.575757575757576E-2</v>
      </c>
      <c r="G47" s="2">
        <v>15</v>
      </c>
      <c r="H47" s="3">
        <f t="shared" si="8"/>
        <v>0.22727272727272727</v>
      </c>
      <c r="I47" s="2">
        <v>12</v>
      </c>
      <c r="J47" s="3">
        <f t="shared" si="9"/>
        <v>0.18181818181818182</v>
      </c>
      <c r="K47" s="2">
        <v>21</v>
      </c>
      <c r="L47" s="3">
        <f t="shared" si="10"/>
        <v>0.31818181818181818</v>
      </c>
      <c r="M47" s="2">
        <v>13</v>
      </c>
      <c r="N47" s="3">
        <f t="shared" si="11"/>
        <v>0.19696969696969696</v>
      </c>
      <c r="O47" s="10">
        <f t="shared" si="5"/>
        <v>46</v>
      </c>
      <c r="P47" s="11">
        <f t="shared" si="6"/>
        <v>0.69696969696969702</v>
      </c>
    </row>
    <row r="48" spans="1:16" ht="15.75" x14ac:dyDescent="0.25">
      <c r="A48" s="24" t="s">
        <v>496</v>
      </c>
      <c r="B48" s="16" t="s">
        <v>497</v>
      </c>
      <c r="C48" s="2">
        <v>51</v>
      </c>
      <c r="D48" s="3"/>
      <c r="E48" s="2">
        <v>9</v>
      </c>
      <c r="F48" s="3">
        <f t="shared" si="7"/>
        <v>0.17647058823529413</v>
      </c>
      <c r="G48" s="2">
        <v>28</v>
      </c>
      <c r="H48" s="3">
        <f t="shared" si="8"/>
        <v>0.5490196078431373</v>
      </c>
      <c r="I48" s="2">
        <v>11</v>
      </c>
      <c r="J48" s="3">
        <f t="shared" si="9"/>
        <v>0.21568627450980393</v>
      </c>
      <c r="K48" s="2">
        <v>1</v>
      </c>
      <c r="L48" s="3">
        <f t="shared" si="10"/>
        <v>1.9607843137254902E-2</v>
      </c>
      <c r="M48" s="2">
        <v>2</v>
      </c>
      <c r="N48" s="3">
        <f t="shared" si="11"/>
        <v>3.9215686274509803E-2</v>
      </c>
      <c r="O48" s="10">
        <f t="shared" si="5"/>
        <v>14</v>
      </c>
      <c r="P48" s="11">
        <f t="shared" si="6"/>
        <v>0.27450980392156865</v>
      </c>
    </row>
    <row r="49" spans="1:16" ht="15.75" x14ac:dyDescent="0.25">
      <c r="A49" s="24" t="s">
        <v>498</v>
      </c>
      <c r="B49" s="16" t="s">
        <v>499</v>
      </c>
      <c r="C49" s="2">
        <v>36</v>
      </c>
      <c r="D49" s="3"/>
      <c r="E49" s="2">
        <v>0</v>
      </c>
      <c r="F49" s="3">
        <f t="shared" si="7"/>
        <v>0</v>
      </c>
      <c r="G49" s="2">
        <v>19</v>
      </c>
      <c r="H49" s="3">
        <f t="shared" si="8"/>
        <v>0.52777777777777779</v>
      </c>
      <c r="I49" s="2">
        <v>13</v>
      </c>
      <c r="J49" s="3">
        <f t="shared" si="9"/>
        <v>0.3611111111111111</v>
      </c>
      <c r="K49" s="2">
        <v>2</v>
      </c>
      <c r="L49" s="3">
        <f t="shared" si="10"/>
        <v>5.5555555555555552E-2</v>
      </c>
      <c r="M49" s="2">
        <v>2</v>
      </c>
      <c r="N49" s="3">
        <f t="shared" si="11"/>
        <v>5.5555555555555552E-2</v>
      </c>
      <c r="O49" s="10">
        <f t="shared" si="5"/>
        <v>17</v>
      </c>
      <c r="P49" s="11">
        <f t="shared" si="6"/>
        <v>0.47222222222222221</v>
      </c>
    </row>
    <row r="50" spans="1:16" ht="15.75" x14ac:dyDescent="0.25">
      <c r="A50" s="24" t="s">
        <v>500</v>
      </c>
      <c r="B50" s="16" t="s">
        <v>501</v>
      </c>
      <c r="C50" s="2">
        <v>16</v>
      </c>
      <c r="D50" s="3"/>
      <c r="E50" s="2">
        <v>1</v>
      </c>
      <c r="F50" s="3">
        <f t="shared" si="7"/>
        <v>6.25E-2</v>
      </c>
      <c r="G50" s="2">
        <v>2</v>
      </c>
      <c r="H50" s="3">
        <f t="shared" si="8"/>
        <v>0.125</v>
      </c>
      <c r="I50" s="2">
        <v>2</v>
      </c>
      <c r="J50" s="3">
        <f t="shared" si="9"/>
        <v>0.125</v>
      </c>
      <c r="K50" s="2">
        <v>3</v>
      </c>
      <c r="L50" s="3">
        <f t="shared" si="10"/>
        <v>0.1875</v>
      </c>
      <c r="M50" s="2">
        <v>8</v>
      </c>
      <c r="N50" s="3">
        <f t="shared" si="11"/>
        <v>0.5</v>
      </c>
      <c r="O50" s="10">
        <f t="shared" si="5"/>
        <v>13</v>
      </c>
      <c r="P50" s="11">
        <f t="shared" si="6"/>
        <v>0.8125</v>
      </c>
    </row>
    <row r="51" spans="1:16" ht="15.75" x14ac:dyDescent="0.25">
      <c r="A51" s="24" t="s">
        <v>502</v>
      </c>
      <c r="B51" s="16" t="s">
        <v>503</v>
      </c>
      <c r="C51" s="2">
        <v>42</v>
      </c>
      <c r="D51" s="3"/>
      <c r="E51" s="2">
        <v>5</v>
      </c>
      <c r="F51" s="3">
        <f t="shared" si="7"/>
        <v>0.11904761904761904</v>
      </c>
      <c r="G51" s="2">
        <v>15</v>
      </c>
      <c r="H51" s="3">
        <f t="shared" si="8"/>
        <v>0.35714285714285715</v>
      </c>
      <c r="I51" s="2">
        <v>10</v>
      </c>
      <c r="J51" s="3">
        <f t="shared" si="9"/>
        <v>0.23809523809523808</v>
      </c>
      <c r="K51" s="2">
        <v>8</v>
      </c>
      <c r="L51" s="3">
        <f t="shared" si="10"/>
        <v>0.19047619047619047</v>
      </c>
      <c r="M51" s="2">
        <v>4</v>
      </c>
      <c r="N51" s="3">
        <f t="shared" si="11"/>
        <v>9.5238095238095233E-2</v>
      </c>
      <c r="O51" s="10">
        <f t="shared" si="5"/>
        <v>22</v>
      </c>
      <c r="P51" s="11">
        <f t="shared" si="6"/>
        <v>0.52380952380952384</v>
      </c>
    </row>
    <row r="52" spans="1:16" ht="15.75" x14ac:dyDescent="0.25">
      <c r="A52" s="24" t="s">
        <v>504</v>
      </c>
      <c r="B52" s="16" t="s">
        <v>505</v>
      </c>
      <c r="C52" s="2">
        <v>41</v>
      </c>
      <c r="D52" s="3"/>
      <c r="E52" s="2">
        <v>5</v>
      </c>
      <c r="F52" s="3">
        <f t="shared" si="7"/>
        <v>0.12195121951219512</v>
      </c>
      <c r="G52" s="2">
        <v>4</v>
      </c>
      <c r="H52" s="3">
        <f t="shared" si="8"/>
        <v>9.7560975609756101E-2</v>
      </c>
      <c r="I52" s="2">
        <v>8</v>
      </c>
      <c r="J52" s="3">
        <f t="shared" si="9"/>
        <v>0.1951219512195122</v>
      </c>
      <c r="K52" s="2">
        <v>17</v>
      </c>
      <c r="L52" s="3">
        <f t="shared" si="10"/>
        <v>0.41463414634146339</v>
      </c>
      <c r="M52" s="2">
        <v>7</v>
      </c>
      <c r="N52" s="3">
        <f t="shared" si="11"/>
        <v>0.17073170731707318</v>
      </c>
      <c r="O52" s="10">
        <f t="shared" si="5"/>
        <v>32</v>
      </c>
      <c r="P52" s="11">
        <f t="shared" si="6"/>
        <v>0.78048780487804881</v>
      </c>
    </row>
    <row r="53" spans="1:16" ht="15.75" x14ac:dyDescent="0.25">
      <c r="A53" s="24" t="s">
        <v>506</v>
      </c>
      <c r="B53" s="16" t="s">
        <v>507</v>
      </c>
      <c r="C53" s="2">
        <v>31</v>
      </c>
      <c r="D53" s="3"/>
      <c r="E53" s="2">
        <v>3</v>
      </c>
      <c r="F53" s="3">
        <f t="shared" si="7"/>
        <v>9.6774193548387094E-2</v>
      </c>
      <c r="G53" s="2">
        <v>13</v>
      </c>
      <c r="H53" s="3">
        <f t="shared" si="8"/>
        <v>0.41935483870967744</v>
      </c>
      <c r="I53" s="2">
        <v>13</v>
      </c>
      <c r="J53" s="3">
        <f t="shared" si="9"/>
        <v>0.41935483870967744</v>
      </c>
      <c r="K53" s="2">
        <v>1</v>
      </c>
      <c r="L53" s="3">
        <f t="shared" si="10"/>
        <v>3.2258064516129031E-2</v>
      </c>
      <c r="M53" s="2">
        <v>1</v>
      </c>
      <c r="N53" s="3">
        <f t="shared" si="11"/>
        <v>3.2258064516129031E-2</v>
      </c>
      <c r="O53" s="10">
        <f t="shared" si="5"/>
        <v>15</v>
      </c>
      <c r="P53" s="11">
        <f t="shared" si="6"/>
        <v>0.4838709677419355</v>
      </c>
    </row>
    <row r="54" spans="1:16" ht="15.75" x14ac:dyDescent="0.25">
      <c r="A54" s="24" t="s">
        <v>508</v>
      </c>
      <c r="B54" s="16" t="s">
        <v>509</v>
      </c>
      <c r="C54" s="2">
        <v>15</v>
      </c>
      <c r="D54" s="3"/>
      <c r="E54" s="2">
        <v>0</v>
      </c>
      <c r="F54" s="3">
        <f t="shared" si="7"/>
        <v>0</v>
      </c>
      <c r="G54" s="2">
        <v>1</v>
      </c>
      <c r="H54" s="3">
        <f t="shared" si="8"/>
        <v>6.6666666666666666E-2</v>
      </c>
      <c r="I54" s="2">
        <v>8</v>
      </c>
      <c r="J54" s="3">
        <f t="shared" si="9"/>
        <v>0.53333333333333333</v>
      </c>
      <c r="K54" s="2">
        <v>4</v>
      </c>
      <c r="L54" s="3">
        <f t="shared" si="10"/>
        <v>0.26666666666666666</v>
      </c>
      <c r="M54" s="2">
        <v>2</v>
      </c>
      <c r="N54" s="3">
        <f t="shared" si="11"/>
        <v>0.13333333333333333</v>
      </c>
      <c r="O54" s="10">
        <f t="shared" si="5"/>
        <v>14</v>
      </c>
      <c r="P54" s="11">
        <f t="shared" si="6"/>
        <v>0.93333333333333335</v>
      </c>
    </row>
    <row r="55" spans="1:16" ht="15.75" x14ac:dyDescent="0.25">
      <c r="A55" s="24" t="s">
        <v>510</v>
      </c>
      <c r="B55" s="16" t="s">
        <v>511</v>
      </c>
      <c r="C55" s="2">
        <v>19</v>
      </c>
      <c r="D55" s="3"/>
      <c r="E55" s="2">
        <v>7</v>
      </c>
      <c r="F55" s="3">
        <f t="shared" si="7"/>
        <v>0.36842105263157893</v>
      </c>
      <c r="G55" s="2">
        <v>11</v>
      </c>
      <c r="H55" s="3">
        <f t="shared" si="8"/>
        <v>0.57894736842105265</v>
      </c>
      <c r="I55" s="2">
        <v>0</v>
      </c>
      <c r="J55" s="3">
        <f t="shared" si="9"/>
        <v>0</v>
      </c>
      <c r="K55" s="2">
        <v>1</v>
      </c>
      <c r="L55" s="3">
        <f t="shared" si="10"/>
        <v>5.2631578947368418E-2</v>
      </c>
      <c r="M55" s="2">
        <v>0</v>
      </c>
      <c r="N55" s="3">
        <f t="shared" si="11"/>
        <v>0</v>
      </c>
      <c r="O55" s="10">
        <f t="shared" si="5"/>
        <v>1</v>
      </c>
      <c r="P55" s="11">
        <f t="shared" si="6"/>
        <v>5.2631578947368418E-2</v>
      </c>
    </row>
    <row r="56" spans="1:16" ht="15.75" x14ac:dyDescent="0.25">
      <c r="A56" s="24" t="s">
        <v>512</v>
      </c>
      <c r="B56" s="16" t="s">
        <v>513</v>
      </c>
      <c r="C56" s="2">
        <v>68</v>
      </c>
      <c r="D56" s="3"/>
      <c r="E56" s="2">
        <v>7</v>
      </c>
      <c r="F56" s="3">
        <f t="shared" si="7"/>
        <v>0.10294117647058823</v>
      </c>
      <c r="G56" s="2">
        <v>27</v>
      </c>
      <c r="H56" s="3">
        <f t="shared" si="8"/>
        <v>0.39705882352941174</v>
      </c>
      <c r="I56" s="2">
        <v>13</v>
      </c>
      <c r="J56" s="3">
        <f t="shared" si="9"/>
        <v>0.19117647058823528</v>
      </c>
      <c r="K56" s="2">
        <v>13</v>
      </c>
      <c r="L56" s="3">
        <f t="shared" si="10"/>
        <v>0.19117647058823528</v>
      </c>
      <c r="M56" s="2">
        <v>8</v>
      </c>
      <c r="N56" s="3">
        <f t="shared" si="11"/>
        <v>0.11764705882352941</v>
      </c>
      <c r="O56" s="10">
        <f t="shared" si="5"/>
        <v>34</v>
      </c>
      <c r="P56" s="11">
        <f t="shared" si="6"/>
        <v>0.5</v>
      </c>
    </row>
    <row r="57" spans="1:16" ht="15.75" x14ac:dyDescent="0.25">
      <c r="A57" s="24" t="s">
        <v>514</v>
      </c>
      <c r="B57" s="16" t="s">
        <v>515</v>
      </c>
      <c r="C57" s="2">
        <v>10</v>
      </c>
      <c r="D57" s="3"/>
      <c r="E57" s="2">
        <v>0</v>
      </c>
      <c r="F57" s="3">
        <f t="shared" si="7"/>
        <v>0</v>
      </c>
      <c r="G57" s="2" t="s">
        <v>0</v>
      </c>
      <c r="H57" s="3" t="e">
        <f t="shared" si="8"/>
        <v>#VALUE!</v>
      </c>
      <c r="I57" s="2">
        <v>4</v>
      </c>
      <c r="J57" s="3">
        <f t="shared" si="9"/>
        <v>0.4</v>
      </c>
      <c r="K57" s="2">
        <v>2</v>
      </c>
      <c r="L57" s="3">
        <f t="shared" si="10"/>
        <v>0.2</v>
      </c>
      <c r="M57" s="2">
        <v>4</v>
      </c>
      <c r="N57" s="3">
        <f t="shared" si="11"/>
        <v>0.4</v>
      </c>
      <c r="O57" s="10">
        <f t="shared" si="5"/>
        <v>10</v>
      </c>
      <c r="P57" s="11">
        <f t="shared" si="6"/>
        <v>1</v>
      </c>
    </row>
    <row r="58" spans="1:16" ht="15.75" x14ac:dyDescent="0.25">
      <c r="A58" s="24" t="s">
        <v>516</v>
      </c>
      <c r="B58" s="16" t="s">
        <v>517</v>
      </c>
      <c r="C58" s="2">
        <v>32</v>
      </c>
      <c r="D58" s="3"/>
      <c r="E58" s="2">
        <v>6</v>
      </c>
      <c r="F58" s="3">
        <f t="shared" si="7"/>
        <v>0.1875</v>
      </c>
      <c r="G58" s="2">
        <v>14</v>
      </c>
      <c r="H58" s="3">
        <f t="shared" si="8"/>
        <v>0.4375</v>
      </c>
      <c r="I58" s="2" t="s">
        <v>0</v>
      </c>
      <c r="J58" s="3" t="e">
        <f t="shared" si="9"/>
        <v>#VALUE!</v>
      </c>
      <c r="K58" s="2">
        <v>6</v>
      </c>
      <c r="L58" s="3">
        <f t="shared" si="10"/>
        <v>0.1875</v>
      </c>
      <c r="M58" s="2">
        <v>6</v>
      </c>
      <c r="N58" s="3">
        <f t="shared" si="11"/>
        <v>0.1875</v>
      </c>
      <c r="O58" s="10">
        <f t="shared" si="5"/>
        <v>12</v>
      </c>
      <c r="P58" s="11">
        <f t="shared" si="6"/>
        <v>0.375</v>
      </c>
    </row>
    <row r="59" spans="1:16" ht="15.75" x14ac:dyDescent="0.25">
      <c r="A59" s="24" t="s">
        <v>519</v>
      </c>
      <c r="B59" s="16" t="s">
        <v>520</v>
      </c>
      <c r="C59" s="2">
        <v>26</v>
      </c>
      <c r="D59" s="3"/>
      <c r="E59" s="2">
        <v>7</v>
      </c>
      <c r="F59" s="3">
        <f t="shared" si="7"/>
        <v>0.26923076923076922</v>
      </c>
      <c r="G59" s="2">
        <v>11</v>
      </c>
      <c r="H59" s="3">
        <f t="shared" si="8"/>
        <v>0.42307692307692307</v>
      </c>
      <c r="I59" s="2">
        <v>6</v>
      </c>
      <c r="J59" s="3">
        <f t="shared" si="9"/>
        <v>0.23076923076923078</v>
      </c>
      <c r="K59" s="2">
        <v>2</v>
      </c>
      <c r="L59" s="3">
        <f t="shared" si="10"/>
        <v>7.6923076923076927E-2</v>
      </c>
      <c r="M59" s="2">
        <v>0</v>
      </c>
      <c r="N59" s="3">
        <f t="shared" si="11"/>
        <v>0</v>
      </c>
      <c r="O59" s="10">
        <f t="shared" si="5"/>
        <v>8</v>
      </c>
      <c r="P59" s="11">
        <f t="shared" si="6"/>
        <v>0.30769230769230771</v>
      </c>
    </row>
    <row r="60" spans="1:16" ht="15.75" x14ac:dyDescent="0.25">
      <c r="A60" s="24" t="s">
        <v>521</v>
      </c>
      <c r="B60" s="16" t="s">
        <v>522</v>
      </c>
      <c r="C60" s="2">
        <v>18</v>
      </c>
      <c r="D60" s="3"/>
      <c r="E60" s="2">
        <v>8</v>
      </c>
      <c r="F60" s="3">
        <f t="shared" si="7"/>
        <v>0.44444444444444442</v>
      </c>
      <c r="G60" s="2">
        <v>6</v>
      </c>
      <c r="H60" s="3">
        <f t="shared" si="8"/>
        <v>0.33333333333333331</v>
      </c>
      <c r="I60" s="2" t="s">
        <v>0</v>
      </c>
      <c r="J60" s="3" t="e">
        <f t="shared" si="9"/>
        <v>#VALUE!</v>
      </c>
      <c r="K60" s="2">
        <v>4</v>
      </c>
      <c r="L60" s="3">
        <f t="shared" si="10"/>
        <v>0.22222222222222221</v>
      </c>
      <c r="M60" s="2">
        <v>0</v>
      </c>
      <c r="N60" s="3">
        <f t="shared" si="11"/>
        <v>0</v>
      </c>
      <c r="O60" s="10">
        <f t="shared" si="5"/>
        <v>4</v>
      </c>
      <c r="P60" s="11">
        <f t="shared" si="6"/>
        <v>0.22222222222222221</v>
      </c>
    </row>
    <row r="61" spans="1:16" ht="15.75" x14ac:dyDescent="0.25">
      <c r="A61" s="24" t="s">
        <v>523</v>
      </c>
      <c r="B61" s="16" t="s">
        <v>524</v>
      </c>
      <c r="C61" s="2">
        <v>31</v>
      </c>
      <c r="D61" s="3"/>
      <c r="E61" s="2">
        <v>9</v>
      </c>
      <c r="F61" s="3">
        <f t="shared" si="7"/>
        <v>0.29032258064516131</v>
      </c>
      <c r="G61" s="2">
        <v>13</v>
      </c>
      <c r="H61" s="3">
        <f t="shared" si="8"/>
        <v>0.41935483870967744</v>
      </c>
      <c r="I61" s="2">
        <v>5</v>
      </c>
      <c r="J61" s="3">
        <f t="shared" si="9"/>
        <v>0.16129032258064516</v>
      </c>
      <c r="K61" s="2">
        <v>4</v>
      </c>
      <c r="L61" s="3">
        <f t="shared" si="10"/>
        <v>0.12903225806451613</v>
      </c>
      <c r="M61" s="2">
        <v>0</v>
      </c>
      <c r="N61" s="3">
        <f t="shared" si="11"/>
        <v>0</v>
      </c>
      <c r="O61" s="10">
        <f t="shared" si="5"/>
        <v>9</v>
      </c>
      <c r="P61" s="11">
        <f t="shared" si="6"/>
        <v>0.29032258064516131</v>
      </c>
    </row>
    <row r="62" spans="1:16" ht="15.75" x14ac:dyDescent="0.25">
      <c r="A62" s="57" t="s">
        <v>525</v>
      </c>
      <c r="B62" s="16" t="s">
        <v>526</v>
      </c>
      <c r="C62" s="2">
        <v>149</v>
      </c>
      <c r="D62" s="3"/>
      <c r="E62" s="2">
        <v>13</v>
      </c>
      <c r="F62" s="3">
        <f t="shared" si="7"/>
        <v>8.7248322147651006E-2</v>
      </c>
      <c r="G62" s="2">
        <v>35</v>
      </c>
      <c r="H62" s="3">
        <f t="shared" si="8"/>
        <v>0.2348993288590604</v>
      </c>
      <c r="I62" s="2">
        <v>24</v>
      </c>
      <c r="J62" s="3">
        <f t="shared" si="9"/>
        <v>0.16107382550335569</v>
      </c>
      <c r="K62" s="2">
        <v>24</v>
      </c>
      <c r="L62" s="3">
        <f t="shared" si="10"/>
        <v>0.16107382550335569</v>
      </c>
      <c r="M62" s="2">
        <v>53</v>
      </c>
      <c r="N62" s="3">
        <f t="shared" si="11"/>
        <v>0.35570469798657717</v>
      </c>
      <c r="O62" s="10">
        <f t="shared" si="5"/>
        <v>101</v>
      </c>
      <c r="P62" s="11">
        <f t="shared" si="6"/>
        <v>0.67785234899328861</v>
      </c>
    </row>
    <row r="63" spans="1:16" ht="15.75" x14ac:dyDescent="0.25">
      <c r="A63" s="57" t="s">
        <v>525</v>
      </c>
      <c r="B63" s="16" t="s">
        <v>527</v>
      </c>
      <c r="C63" s="2">
        <v>53</v>
      </c>
      <c r="D63" s="3"/>
      <c r="E63" s="2">
        <v>16</v>
      </c>
      <c r="F63" s="3">
        <f t="shared" si="7"/>
        <v>0.30188679245283018</v>
      </c>
      <c r="G63" s="2">
        <v>15</v>
      </c>
      <c r="H63" s="3">
        <f t="shared" si="8"/>
        <v>0.28301886792452829</v>
      </c>
      <c r="I63" s="2">
        <v>7</v>
      </c>
      <c r="J63" s="3">
        <f t="shared" si="9"/>
        <v>0.13207547169811321</v>
      </c>
      <c r="K63" s="2">
        <v>10</v>
      </c>
      <c r="L63" s="3">
        <f t="shared" si="10"/>
        <v>0.18867924528301888</v>
      </c>
      <c r="M63" s="2">
        <v>5</v>
      </c>
      <c r="N63" s="3">
        <f t="shared" si="11"/>
        <v>9.4339622641509441E-2</v>
      </c>
      <c r="O63" s="10">
        <f t="shared" si="5"/>
        <v>22</v>
      </c>
      <c r="P63" s="11">
        <f t="shared" si="6"/>
        <v>0.41509433962264153</v>
      </c>
    </row>
    <row r="64" spans="1:16" ht="15.75" x14ac:dyDescent="0.25">
      <c r="A64" s="57" t="s">
        <v>525</v>
      </c>
      <c r="B64" s="16" t="s">
        <v>528</v>
      </c>
      <c r="C64" s="2">
        <v>41</v>
      </c>
      <c r="D64" s="3"/>
      <c r="E64" s="2">
        <v>1</v>
      </c>
      <c r="F64" s="3">
        <f t="shared" si="7"/>
        <v>2.4390243902439025E-2</v>
      </c>
      <c r="G64" s="2">
        <v>15</v>
      </c>
      <c r="H64" s="3">
        <f t="shared" si="8"/>
        <v>0.36585365853658536</v>
      </c>
      <c r="I64" s="2">
        <v>15</v>
      </c>
      <c r="J64" s="3">
        <f t="shared" si="9"/>
        <v>0.36585365853658536</v>
      </c>
      <c r="K64" s="2">
        <v>7</v>
      </c>
      <c r="L64" s="3">
        <f t="shared" si="10"/>
        <v>0.17073170731707318</v>
      </c>
      <c r="M64" s="2">
        <v>3</v>
      </c>
      <c r="N64" s="3">
        <f t="shared" si="11"/>
        <v>7.3170731707317069E-2</v>
      </c>
      <c r="O64" s="10">
        <f t="shared" si="5"/>
        <v>25</v>
      </c>
      <c r="P64" s="11">
        <f t="shared" si="6"/>
        <v>0.6097560975609756</v>
      </c>
    </row>
    <row r="65" spans="1:16" ht="15.75" x14ac:dyDescent="0.25">
      <c r="A65" s="24" t="s">
        <v>529</v>
      </c>
      <c r="B65" s="16" t="s">
        <v>530</v>
      </c>
      <c r="C65" s="2">
        <v>24</v>
      </c>
      <c r="D65" s="3"/>
      <c r="E65" s="2">
        <v>1</v>
      </c>
      <c r="F65" s="3">
        <f t="shared" si="7"/>
        <v>4.1666666666666664E-2</v>
      </c>
      <c r="G65" s="2">
        <v>9</v>
      </c>
      <c r="H65" s="3">
        <f t="shared" si="8"/>
        <v>0.375</v>
      </c>
      <c r="I65" s="2">
        <v>5</v>
      </c>
      <c r="J65" s="3">
        <f t="shared" si="9"/>
        <v>0.20833333333333334</v>
      </c>
      <c r="K65" s="2">
        <v>4</v>
      </c>
      <c r="L65" s="3">
        <f t="shared" si="10"/>
        <v>0.16666666666666666</v>
      </c>
      <c r="M65" s="2">
        <v>5</v>
      </c>
      <c r="N65" s="3">
        <f t="shared" si="11"/>
        <v>0.20833333333333334</v>
      </c>
      <c r="O65" s="10">
        <f t="shared" si="5"/>
        <v>14</v>
      </c>
      <c r="P65" s="11">
        <f t="shared" si="6"/>
        <v>0.58333333333333337</v>
      </c>
    </row>
    <row r="66" spans="1:16" ht="15.75" x14ac:dyDescent="0.25">
      <c r="A66" s="24" t="s">
        <v>670</v>
      </c>
      <c r="B66" s="16" t="s">
        <v>671</v>
      </c>
      <c r="C66" s="2">
        <v>8</v>
      </c>
      <c r="D66" s="3"/>
      <c r="E66" s="2">
        <v>2</v>
      </c>
      <c r="F66" s="3">
        <f t="shared" si="7"/>
        <v>0.25</v>
      </c>
      <c r="G66" s="2">
        <v>5</v>
      </c>
      <c r="H66" s="3">
        <f t="shared" si="8"/>
        <v>0.625</v>
      </c>
      <c r="I66" s="2">
        <v>0</v>
      </c>
      <c r="J66" s="3">
        <f t="shared" si="9"/>
        <v>0</v>
      </c>
      <c r="K66" s="2">
        <v>0</v>
      </c>
      <c r="L66" s="3">
        <f t="shared" si="10"/>
        <v>0</v>
      </c>
      <c r="M66" s="2">
        <v>1</v>
      </c>
      <c r="N66" s="3">
        <f t="shared" si="11"/>
        <v>0.125</v>
      </c>
      <c r="O66" s="10">
        <f t="shared" si="5"/>
        <v>1</v>
      </c>
      <c r="P66" s="11">
        <f t="shared" si="6"/>
        <v>0.125</v>
      </c>
    </row>
    <row r="67" spans="1:16" ht="15.75" x14ac:dyDescent="0.25">
      <c r="A67" s="24" t="s">
        <v>531</v>
      </c>
      <c r="B67" s="16" t="s">
        <v>532</v>
      </c>
      <c r="C67" s="2">
        <v>48</v>
      </c>
      <c r="D67" s="3"/>
      <c r="E67" s="2">
        <v>15</v>
      </c>
      <c r="F67" s="3">
        <f t="shared" si="7"/>
        <v>0.3125</v>
      </c>
      <c r="G67" s="2">
        <v>14</v>
      </c>
      <c r="H67" s="3">
        <f t="shared" si="8"/>
        <v>0.29166666666666669</v>
      </c>
      <c r="I67" s="2">
        <v>9</v>
      </c>
      <c r="J67" s="3">
        <f t="shared" si="9"/>
        <v>0.1875</v>
      </c>
      <c r="K67" s="2">
        <v>7</v>
      </c>
      <c r="L67" s="3">
        <f t="shared" si="10"/>
        <v>0.14583333333333334</v>
      </c>
      <c r="M67" s="2">
        <v>3</v>
      </c>
      <c r="N67" s="3">
        <f t="shared" si="11"/>
        <v>6.25E-2</v>
      </c>
      <c r="O67" s="10">
        <f t="shared" si="5"/>
        <v>19</v>
      </c>
      <c r="P67" s="11">
        <f t="shared" si="6"/>
        <v>0.39583333333333331</v>
      </c>
    </row>
    <row r="68" spans="1:16" ht="15.75" x14ac:dyDescent="0.25">
      <c r="A68" s="24" t="s">
        <v>533</v>
      </c>
      <c r="B68" s="16" t="s">
        <v>534</v>
      </c>
      <c r="C68" s="2">
        <v>32</v>
      </c>
      <c r="D68" s="3"/>
      <c r="E68" s="2">
        <v>6</v>
      </c>
      <c r="F68" s="3">
        <f t="shared" si="7"/>
        <v>0.1875</v>
      </c>
      <c r="G68" s="2">
        <v>2</v>
      </c>
      <c r="H68" s="3">
        <f t="shared" si="8"/>
        <v>6.25E-2</v>
      </c>
      <c r="I68" s="2">
        <v>5</v>
      </c>
      <c r="J68" s="3">
        <f t="shared" si="9"/>
        <v>0.15625</v>
      </c>
      <c r="K68" s="2">
        <v>14</v>
      </c>
      <c r="L68" s="3">
        <f t="shared" si="10"/>
        <v>0.4375</v>
      </c>
      <c r="M68" s="2">
        <v>5</v>
      </c>
      <c r="N68" s="3">
        <f t="shared" si="11"/>
        <v>0.15625</v>
      </c>
      <c r="O68" s="10">
        <f t="shared" si="5"/>
        <v>24</v>
      </c>
      <c r="P68" s="11">
        <f t="shared" si="6"/>
        <v>0.75</v>
      </c>
    </row>
    <row r="69" spans="1:16" ht="15.75" x14ac:dyDescent="0.25">
      <c r="A69" s="24" t="s">
        <v>537</v>
      </c>
      <c r="B69" s="16" t="s">
        <v>538</v>
      </c>
      <c r="C69" s="2">
        <v>27</v>
      </c>
      <c r="D69" s="3"/>
      <c r="E69" s="2">
        <v>0</v>
      </c>
      <c r="F69" s="3">
        <f t="shared" si="7"/>
        <v>0</v>
      </c>
      <c r="G69" s="2">
        <v>0</v>
      </c>
      <c r="H69" s="3">
        <f t="shared" si="8"/>
        <v>0</v>
      </c>
      <c r="I69" s="2">
        <v>0</v>
      </c>
      <c r="J69" s="3">
        <f t="shared" si="9"/>
        <v>0</v>
      </c>
      <c r="K69" s="2">
        <v>10</v>
      </c>
      <c r="L69" s="3">
        <f t="shared" si="10"/>
        <v>0.37037037037037035</v>
      </c>
      <c r="M69" s="2">
        <v>17</v>
      </c>
      <c r="N69" s="3">
        <f t="shared" si="11"/>
        <v>0.62962962962962965</v>
      </c>
      <c r="O69" s="10">
        <f t="shared" si="5"/>
        <v>27</v>
      </c>
      <c r="P69" s="11">
        <f t="shared" si="6"/>
        <v>1</v>
      </c>
    </row>
    <row r="70" spans="1:16" ht="15.75" x14ac:dyDescent="0.25">
      <c r="A70" s="24" t="s">
        <v>539</v>
      </c>
      <c r="B70" s="16" t="s">
        <v>540</v>
      </c>
      <c r="C70" s="2">
        <v>60</v>
      </c>
      <c r="D70" s="3"/>
      <c r="E70" s="2">
        <v>0</v>
      </c>
      <c r="F70" s="3">
        <f t="shared" si="7"/>
        <v>0</v>
      </c>
      <c r="G70" s="2">
        <v>4</v>
      </c>
      <c r="H70" s="3">
        <f t="shared" si="8"/>
        <v>6.6666666666666666E-2</v>
      </c>
      <c r="I70" s="2">
        <v>6</v>
      </c>
      <c r="J70" s="3">
        <f t="shared" si="9"/>
        <v>0.1</v>
      </c>
      <c r="K70" s="2">
        <v>15</v>
      </c>
      <c r="L70" s="3">
        <f t="shared" si="10"/>
        <v>0.25</v>
      </c>
      <c r="M70" s="2">
        <v>35</v>
      </c>
      <c r="N70" s="3">
        <f t="shared" si="11"/>
        <v>0.58333333333333337</v>
      </c>
      <c r="O70" s="10">
        <f t="shared" si="5"/>
        <v>56</v>
      </c>
      <c r="P70" s="11">
        <f t="shared" si="6"/>
        <v>0.93333333333333335</v>
      </c>
    </row>
    <row r="71" spans="1:16" ht="15.75" x14ac:dyDescent="0.25">
      <c r="A71" s="24" t="s">
        <v>541</v>
      </c>
      <c r="B71" s="16" t="s">
        <v>542</v>
      </c>
      <c r="C71" s="2">
        <v>61</v>
      </c>
      <c r="D71" s="3"/>
      <c r="E71" s="2">
        <v>14</v>
      </c>
      <c r="F71" s="3">
        <f t="shared" si="7"/>
        <v>0.22950819672131148</v>
      </c>
      <c r="G71" s="2">
        <v>16</v>
      </c>
      <c r="H71" s="3">
        <f t="shared" si="8"/>
        <v>0.26229508196721313</v>
      </c>
      <c r="I71" s="2">
        <v>8</v>
      </c>
      <c r="J71" s="3">
        <f t="shared" si="9"/>
        <v>0.13114754098360656</v>
      </c>
      <c r="K71" s="2">
        <v>6</v>
      </c>
      <c r="L71" s="3">
        <f t="shared" si="10"/>
        <v>9.8360655737704916E-2</v>
      </c>
      <c r="M71" s="2">
        <v>17</v>
      </c>
      <c r="N71" s="3">
        <f t="shared" si="11"/>
        <v>0.27868852459016391</v>
      </c>
      <c r="O71" s="10">
        <f t="shared" si="5"/>
        <v>31</v>
      </c>
      <c r="P71" s="11">
        <f t="shared" si="6"/>
        <v>0.50819672131147542</v>
      </c>
    </row>
    <row r="72" spans="1:16" ht="15.75" x14ac:dyDescent="0.25">
      <c r="A72" s="24" t="s">
        <v>543</v>
      </c>
      <c r="B72" s="16" t="s">
        <v>544</v>
      </c>
      <c r="C72" s="2">
        <v>23</v>
      </c>
      <c r="D72" s="3"/>
      <c r="E72" s="2">
        <v>1</v>
      </c>
      <c r="F72" s="3">
        <f t="shared" si="7"/>
        <v>4.3478260869565216E-2</v>
      </c>
      <c r="G72" s="2">
        <v>2</v>
      </c>
      <c r="H72" s="3">
        <f t="shared" si="8"/>
        <v>8.6956521739130432E-2</v>
      </c>
      <c r="I72" s="2">
        <v>2</v>
      </c>
      <c r="J72" s="3">
        <f t="shared" si="9"/>
        <v>8.6956521739130432E-2</v>
      </c>
      <c r="K72" s="2">
        <v>8</v>
      </c>
      <c r="L72" s="3">
        <f t="shared" si="10"/>
        <v>0.34782608695652173</v>
      </c>
      <c r="M72" s="2">
        <v>10</v>
      </c>
      <c r="N72" s="3">
        <f t="shared" si="11"/>
        <v>0.43478260869565216</v>
      </c>
      <c r="O72" s="10">
        <f t="shared" si="5"/>
        <v>20</v>
      </c>
      <c r="P72" s="11">
        <f t="shared" si="6"/>
        <v>0.86956521739130432</v>
      </c>
    </row>
    <row r="73" spans="1:16" ht="15.75" x14ac:dyDescent="0.25">
      <c r="A73" s="24" t="s">
        <v>545</v>
      </c>
      <c r="B73" s="16" t="s">
        <v>546</v>
      </c>
      <c r="C73" s="2">
        <v>17</v>
      </c>
      <c r="D73" s="3"/>
      <c r="E73" s="2">
        <v>3</v>
      </c>
      <c r="F73" s="3">
        <f t="shared" si="7"/>
        <v>0.17647058823529413</v>
      </c>
      <c r="G73" s="2">
        <v>4</v>
      </c>
      <c r="H73" s="3">
        <f t="shared" si="8"/>
        <v>0.23529411764705882</v>
      </c>
      <c r="I73" s="2">
        <v>4</v>
      </c>
      <c r="J73" s="3">
        <f t="shared" si="9"/>
        <v>0.23529411764705882</v>
      </c>
      <c r="K73" s="2">
        <v>2</v>
      </c>
      <c r="L73" s="3">
        <f t="shared" si="10"/>
        <v>0.11764705882352941</v>
      </c>
      <c r="M73" s="2">
        <v>4</v>
      </c>
      <c r="N73" s="3">
        <f t="shared" si="11"/>
        <v>0.23529411764705882</v>
      </c>
      <c r="O73" s="10">
        <f t="shared" si="5"/>
        <v>10</v>
      </c>
      <c r="P73" s="11">
        <f t="shared" si="6"/>
        <v>0.58823529411764708</v>
      </c>
    </row>
    <row r="74" spans="1:16" ht="15.75" x14ac:dyDescent="0.25">
      <c r="A74" s="24" t="s">
        <v>547</v>
      </c>
      <c r="B74" s="16" t="s">
        <v>548</v>
      </c>
      <c r="C74" s="2">
        <v>38</v>
      </c>
      <c r="D74" s="3"/>
      <c r="E74" s="2">
        <v>5</v>
      </c>
      <c r="F74" s="3">
        <f t="shared" si="7"/>
        <v>0.13157894736842105</v>
      </c>
      <c r="G74" s="2">
        <v>28</v>
      </c>
      <c r="H74" s="3">
        <f t="shared" si="8"/>
        <v>0.73684210526315785</v>
      </c>
      <c r="I74" s="2">
        <v>5</v>
      </c>
      <c r="J74" s="3">
        <f t="shared" si="9"/>
        <v>0.13157894736842105</v>
      </c>
      <c r="K74" s="2">
        <v>0</v>
      </c>
      <c r="L74" s="3">
        <f t="shared" si="10"/>
        <v>0</v>
      </c>
      <c r="M74" s="2">
        <v>0</v>
      </c>
      <c r="N74" s="3">
        <f t="shared" si="11"/>
        <v>0</v>
      </c>
      <c r="O74" s="10">
        <f t="shared" si="5"/>
        <v>5</v>
      </c>
      <c r="P74" s="11">
        <f t="shared" si="6"/>
        <v>0.13157894736842105</v>
      </c>
    </row>
    <row r="75" spans="1:16" ht="15.75" x14ac:dyDescent="0.25">
      <c r="A75" s="24" t="s">
        <v>549</v>
      </c>
      <c r="B75" s="16" t="s">
        <v>550</v>
      </c>
      <c r="C75" s="2">
        <v>43</v>
      </c>
      <c r="D75" s="3"/>
      <c r="E75" s="2">
        <v>1</v>
      </c>
      <c r="F75" s="3">
        <f t="shared" si="7"/>
        <v>2.3255813953488372E-2</v>
      </c>
      <c r="G75" s="2">
        <v>31</v>
      </c>
      <c r="H75" s="3">
        <f t="shared" si="8"/>
        <v>0.72093023255813948</v>
      </c>
      <c r="I75" s="2">
        <v>3</v>
      </c>
      <c r="J75" s="3">
        <f t="shared" si="9"/>
        <v>6.9767441860465115E-2</v>
      </c>
      <c r="K75" s="2">
        <v>0</v>
      </c>
      <c r="L75" s="3">
        <f t="shared" si="10"/>
        <v>0</v>
      </c>
      <c r="M75" s="2">
        <v>8</v>
      </c>
      <c r="N75" s="3">
        <f t="shared" si="11"/>
        <v>0.18604651162790697</v>
      </c>
      <c r="O75" s="10">
        <f t="shared" si="5"/>
        <v>11</v>
      </c>
      <c r="P75" s="11">
        <f t="shared" si="6"/>
        <v>0.2558139534883721</v>
      </c>
    </row>
    <row r="76" spans="1:16" ht="15.75" x14ac:dyDescent="0.25">
      <c r="A76" s="24" t="s">
        <v>551</v>
      </c>
      <c r="B76" s="16" t="s">
        <v>552</v>
      </c>
      <c r="C76" s="2">
        <v>43</v>
      </c>
      <c r="D76" s="3"/>
      <c r="E76" s="2">
        <v>6</v>
      </c>
      <c r="F76" s="3">
        <f t="shared" si="7"/>
        <v>0.13953488372093023</v>
      </c>
      <c r="G76" s="2">
        <v>7</v>
      </c>
      <c r="H76" s="3">
        <f t="shared" si="8"/>
        <v>0.16279069767441862</v>
      </c>
      <c r="I76" s="2">
        <v>4</v>
      </c>
      <c r="J76" s="3">
        <f t="shared" si="9"/>
        <v>9.3023255813953487E-2</v>
      </c>
      <c r="K76" s="2">
        <v>15</v>
      </c>
      <c r="L76" s="3">
        <f t="shared" si="10"/>
        <v>0.34883720930232559</v>
      </c>
      <c r="M76" s="2">
        <v>11</v>
      </c>
      <c r="N76" s="3">
        <f t="shared" si="11"/>
        <v>0.2558139534883721</v>
      </c>
      <c r="O76" s="10">
        <f t="shared" si="5"/>
        <v>30</v>
      </c>
      <c r="P76" s="11">
        <f t="shared" si="6"/>
        <v>0.69767441860465118</v>
      </c>
    </row>
    <row r="77" spans="1:16" ht="15.75" x14ac:dyDescent="0.25">
      <c r="A77" s="24" t="s">
        <v>553</v>
      </c>
      <c r="B77" s="16" t="s">
        <v>554</v>
      </c>
      <c r="C77" s="2">
        <v>17</v>
      </c>
      <c r="D77" s="3"/>
      <c r="E77" s="2">
        <v>0</v>
      </c>
      <c r="F77" s="3">
        <f t="shared" si="7"/>
        <v>0</v>
      </c>
      <c r="G77" s="2">
        <v>4</v>
      </c>
      <c r="H77" s="3">
        <f t="shared" si="8"/>
        <v>0.23529411764705882</v>
      </c>
      <c r="I77" s="2">
        <v>4</v>
      </c>
      <c r="J77" s="3">
        <f t="shared" si="9"/>
        <v>0.23529411764705882</v>
      </c>
      <c r="K77" s="2">
        <v>4</v>
      </c>
      <c r="L77" s="3">
        <f t="shared" si="10"/>
        <v>0.23529411764705882</v>
      </c>
      <c r="M77" s="2">
        <v>5</v>
      </c>
      <c r="N77" s="3">
        <f t="shared" si="11"/>
        <v>0.29411764705882354</v>
      </c>
      <c r="O77" s="10">
        <f t="shared" si="5"/>
        <v>13</v>
      </c>
      <c r="P77" s="11">
        <f t="shared" si="6"/>
        <v>0.76470588235294112</v>
      </c>
    </row>
    <row r="78" spans="1:16" ht="15.75" x14ac:dyDescent="0.25">
      <c r="A78" s="24" t="s">
        <v>555</v>
      </c>
      <c r="B78" s="16" t="s">
        <v>556</v>
      </c>
      <c r="C78" s="2">
        <v>61</v>
      </c>
      <c r="D78" s="3"/>
      <c r="E78" s="2">
        <v>14</v>
      </c>
      <c r="F78" s="3">
        <f t="shared" si="7"/>
        <v>0.22950819672131148</v>
      </c>
      <c r="G78" s="2">
        <v>14</v>
      </c>
      <c r="H78" s="3">
        <f t="shared" si="8"/>
        <v>0.22950819672131148</v>
      </c>
      <c r="I78" s="2">
        <v>14</v>
      </c>
      <c r="J78" s="3">
        <f t="shared" si="9"/>
        <v>0.22950819672131148</v>
      </c>
      <c r="K78" s="2">
        <v>7</v>
      </c>
      <c r="L78" s="3">
        <f t="shared" si="10"/>
        <v>0.11475409836065574</v>
      </c>
      <c r="M78" s="2">
        <v>12</v>
      </c>
      <c r="N78" s="3">
        <f t="shared" si="11"/>
        <v>0.19672131147540983</v>
      </c>
      <c r="O78" s="10">
        <f>SUM(M78,K78,I78)</f>
        <v>33</v>
      </c>
      <c r="P78" s="11">
        <f>O78/C78</f>
        <v>0.54098360655737709</v>
      </c>
    </row>
    <row r="79" spans="1:16" ht="15.75" x14ac:dyDescent="0.25">
      <c r="A79" s="24" t="s">
        <v>557</v>
      </c>
      <c r="B79" s="16" t="s">
        <v>558</v>
      </c>
      <c r="C79" s="2">
        <v>29</v>
      </c>
      <c r="D79" s="3"/>
      <c r="E79" s="2">
        <v>0</v>
      </c>
      <c r="F79" s="3">
        <f t="shared" si="7"/>
        <v>0</v>
      </c>
      <c r="G79" s="2">
        <v>10</v>
      </c>
      <c r="H79" s="3">
        <f t="shared" si="8"/>
        <v>0.34482758620689657</v>
      </c>
      <c r="I79" s="2">
        <v>11</v>
      </c>
      <c r="J79" s="3">
        <f t="shared" si="9"/>
        <v>0.37931034482758619</v>
      </c>
      <c r="K79" s="2">
        <v>8</v>
      </c>
      <c r="L79" s="3">
        <f t="shared" si="10"/>
        <v>0.27586206896551724</v>
      </c>
      <c r="M79" s="2">
        <v>0</v>
      </c>
      <c r="N79" s="3">
        <f t="shared" si="11"/>
        <v>0</v>
      </c>
      <c r="O79" s="10">
        <f>SUM(M79,K79,I79)</f>
        <v>19</v>
      </c>
      <c r="P79" s="11">
        <f>O79/C79</f>
        <v>0.65517241379310343</v>
      </c>
    </row>
  </sheetData>
  <mergeCells count="21">
    <mergeCell ref="I42:J42"/>
    <mergeCell ref="K42:L42"/>
    <mergeCell ref="M42:N42"/>
    <mergeCell ref="A62:A64"/>
    <mergeCell ref="A44:A47"/>
    <mergeCell ref="O1:P1"/>
    <mergeCell ref="O42:P42"/>
    <mergeCell ref="G1:H1"/>
    <mergeCell ref="M1:N1"/>
    <mergeCell ref="A4:A6"/>
    <mergeCell ref="I1:J1"/>
    <mergeCell ref="K1:L1"/>
    <mergeCell ref="A42:A43"/>
    <mergeCell ref="C42:D42"/>
    <mergeCell ref="A1:A2"/>
    <mergeCell ref="C1:D1"/>
    <mergeCell ref="E1:F1"/>
    <mergeCell ref="A17:A18"/>
    <mergeCell ref="A22:A24"/>
    <mergeCell ref="E42:F42"/>
    <mergeCell ref="G42:H42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D1" workbookViewId="0">
      <selection activeCell="X21" sqref="X21"/>
    </sheetView>
  </sheetViews>
  <sheetFormatPr defaultRowHeight="15" x14ac:dyDescent="0.25"/>
  <sheetData>
    <row r="1" spans="1:16" ht="90" x14ac:dyDescent="0.25">
      <c r="A1" s="53" t="s">
        <v>1</v>
      </c>
      <c r="B1" s="4" t="s">
        <v>2</v>
      </c>
      <c r="C1" s="52" t="s">
        <v>3</v>
      </c>
      <c r="D1" s="55" t="s">
        <v>4</v>
      </c>
      <c r="E1" s="56" t="s">
        <v>5</v>
      </c>
      <c r="F1" s="52" t="s">
        <v>5</v>
      </c>
      <c r="G1" s="52" t="s">
        <v>6</v>
      </c>
      <c r="H1" s="52" t="s">
        <v>6</v>
      </c>
      <c r="I1" s="52" t="s">
        <v>7</v>
      </c>
      <c r="J1" s="52" t="s">
        <v>7</v>
      </c>
      <c r="K1" s="52" t="s">
        <v>8</v>
      </c>
      <c r="L1" s="52" t="s">
        <v>8</v>
      </c>
      <c r="M1" s="52" t="s">
        <v>9</v>
      </c>
      <c r="N1" s="52" t="s">
        <v>9</v>
      </c>
      <c r="O1" s="51" t="s">
        <v>677</v>
      </c>
      <c r="P1" s="51"/>
    </row>
    <row r="2" spans="1:16" ht="135" x14ac:dyDescent="0.25">
      <c r="A2" s="54"/>
      <c r="B2" s="4" t="s">
        <v>10</v>
      </c>
      <c r="C2" s="5" t="s">
        <v>11</v>
      </c>
      <c r="D2" s="6" t="s">
        <v>12</v>
      </c>
      <c r="E2" s="5" t="s">
        <v>11</v>
      </c>
      <c r="F2" s="6" t="s">
        <v>12</v>
      </c>
      <c r="G2" s="5" t="s">
        <v>11</v>
      </c>
      <c r="H2" s="6" t="s">
        <v>12</v>
      </c>
      <c r="I2" s="5" t="s">
        <v>11</v>
      </c>
      <c r="J2" s="6" t="s">
        <v>12</v>
      </c>
      <c r="K2" s="5" t="s">
        <v>11</v>
      </c>
      <c r="L2" s="6" t="s">
        <v>12</v>
      </c>
      <c r="M2" s="5" t="s">
        <v>11</v>
      </c>
      <c r="N2" s="6" t="s">
        <v>12</v>
      </c>
      <c r="O2" s="5" t="s">
        <v>676</v>
      </c>
      <c r="P2" s="6" t="s">
        <v>12</v>
      </c>
    </row>
    <row r="3" spans="1:16" s="9" customFormat="1" ht="15.75" x14ac:dyDescent="0.25">
      <c r="C3" s="27">
        <f>SUM(C4:C17)</f>
        <v>459</v>
      </c>
      <c r="D3" s="28"/>
      <c r="E3" s="27">
        <f>SUM(E4:E17)</f>
        <v>53</v>
      </c>
      <c r="F3" s="28">
        <f>E3/C3</f>
        <v>0.11546840958605664</v>
      </c>
      <c r="G3" s="27">
        <f>SUM(G4:G17)</f>
        <v>82</v>
      </c>
      <c r="H3" s="28">
        <f>G3/C3</f>
        <v>0.1786492374727669</v>
      </c>
      <c r="I3" s="27">
        <f>SUM(I4:I17)</f>
        <v>164</v>
      </c>
      <c r="J3" s="28">
        <f>I3/C3</f>
        <v>0.35729847494553379</v>
      </c>
      <c r="K3" s="27">
        <f>SUM(K4:K17)</f>
        <v>101</v>
      </c>
      <c r="L3" s="28">
        <f>K3/C3</f>
        <v>0.22004357298474944</v>
      </c>
      <c r="M3" s="27">
        <f>SUM(M4:M17)</f>
        <v>59</v>
      </c>
      <c r="N3" s="11">
        <f>M3/C3</f>
        <v>0.12854030501089325</v>
      </c>
      <c r="O3" s="10">
        <f>SUM(M3,K3,I3)</f>
        <v>324</v>
      </c>
      <c r="P3" s="11">
        <f>O3/C3</f>
        <v>0.70588235294117652</v>
      </c>
    </row>
    <row r="4" spans="1:16" ht="15.75" x14ac:dyDescent="0.25">
      <c r="A4" s="57" t="s">
        <v>559</v>
      </c>
      <c r="B4" s="1" t="s">
        <v>560</v>
      </c>
      <c r="C4" s="22">
        <v>49</v>
      </c>
      <c r="D4" s="23"/>
      <c r="E4" s="22">
        <v>0</v>
      </c>
      <c r="F4" s="28">
        <f t="shared" ref="F4:F17" si="0">E4/C4</f>
        <v>0</v>
      </c>
      <c r="G4" s="22">
        <v>7</v>
      </c>
      <c r="H4" s="28">
        <f t="shared" ref="H4:H17" si="1">G4/C4</f>
        <v>0.14285714285714285</v>
      </c>
      <c r="I4" s="22">
        <v>30</v>
      </c>
      <c r="J4" s="28">
        <f t="shared" ref="J4:J17" si="2">I4/C4</f>
        <v>0.61224489795918369</v>
      </c>
      <c r="K4" s="22">
        <v>12</v>
      </c>
      <c r="L4" s="28">
        <f t="shared" ref="L4:L17" si="3">K4/C4</f>
        <v>0.24489795918367346</v>
      </c>
      <c r="M4" s="22">
        <v>0</v>
      </c>
      <c r="N4" s="11">
        <f t="shared" ref="N4:N17" si="4">M4/C4</f>
        <v>0</v>
      </c>
    </row>
    <row r="5" spans="1:16" ht="15.75" x14ac:dyDescent="0.25">
      <c r="A5" s="57" t="s">
        <v>559</v>
      </c>
      <c r="B5" s="1" t="s">
        <v>561</v>
      </c>
      <c r="C5" s="22">
        <v>37</v>
      </c>
      <c r="D5" s="23"/>
      <c r="E5" s="22">
        <v>4</v>
      </c>
      <c r="F5" s="28">
        <f t="shared" si="0"/>
        <v>0.10810810810810811</v>
      </c>
      <c r="G5" s="22">
        <v>12</v>
      </c>
      <c r="H5" s="28">
        <f t="shared" si="1"/>
        <v>0.32432432432432434</v>
      </c>
      <c r="I5" s="22">
        <v>12</v>
      </c>
      <c r="J5" s="28">
        <f t="shared" si="2"/>
        <v>0.32432432432432434</v>
      </c>
      <c r="K5" s="22">
        <v>3</v>
      </c>
      <c r="L5" s="28">
        <f t="shared" si="3"/>
        <v>8.1081081081081086E-2</v>
      </c>
      <c r="M5" s="22">
        <v>6</v>
      </c>
      <c r="N5" s="11">
        <f t="shared" si="4"/>
        <v>0.16216216216216217</v>
      </c>
    </row>
    <row r="6" spans="1:16" ht="15.75" x14ac:dyDescent="0.25">
      <c r="A6" s="57" t="s">
        <v>559</v>
      </c>
      <c r="B6" s="1" t="s">
        <v>562</v>
      </c>
      <c r="C6" s="22">
        <v>81</v>
      </c>
      <c r="D6" s="23"/>
      <c r="E6" s="22">
        <v>14</v>
      </c>
      <c r="F6" s="28">
        <f t="shared" si="0"/>
        <v>0.1728395061728395</v>
      </c>
      <c r="G6" s="22">
        <v>17</v>
      </c>
      <c r="H6" s="28">
        <f t="shared" si="1"/>
        <v>0.20987654320987653</v>
      </c>
      <c r="I6" s="22">
        <v>17</v>
      </c>
      <c r="J6" s="28">
        <f t="shared" si="2"/>
        <v>0.20987654320987653</v>
      </c>
      <c r="K6" s="22">
        <v>20</v>
      </c>
      <c r="L6" s="28">
        <f t="shared" si="3"/>
        <v>0.24691358024691357</v>
      </c>
      <c r="M6" s="22">
        <v>13</v>
      </c>
      <c r="N6" s="11">
        <f t="shared" si="4"/>
        <v>0.16049382716049382</v>
      </c>
    </row>
    <row r="7" spans="1:16" ht="15.75" x14ac:dyDescent="0.25">
      <c r="A7" s="16" t="s">
        <v>563</v>
      </c>
      <c r="B7" s="1" t="s">
        <v>564</v>
      </c>
      <c r="C7" s="22">
        <v>27</v>
      </c>
      <c r="D7" s="23"/>
      <c r="E7" s="22">
        <v>5</v>
      </c>
      <c r="F7" s="28">
        <f t="shared" si="0"/>
        <v>0.18518518518518517</v>
      </c>
      <c r="G7" s="22">
        <v>3</v>
      </c>
      <c r="H7" s="28">
        <f t="shared" si="1"/>
        <v>0.1111111111111111</v>
      </c>
      <c r="I7" s="22">
        <v>14</v>
      </c>
      <c r="J7" s="28">
        <f t="shared" si="2"/>
        <v>0.51851851851851849</v>
      </c>
      <c r="K7" s="22">
        <v>0</v>
      </c>
      <c r="L7" s="28">
        <f t="shared" si="3"/>
        <v>0</v>
      </c>
      <c r="M7" s="22">
        <v>5</v>
      </c>
      <c r="N7" s="11">
        <f t="shared" si="4"/>
        <v>0.18518518518518517</v>
      </c>
    </row>
    <row r="8" spans="1:16" ht="15.75" x14ac:dyDescent="0.25">
      <c r="A8" s="16" t="s">
        <v>565</v>
      </c>
      <c r="B8" s="1" t="s">
        <v>566</v>
      </c>
      <c r="C8" s="22">
        <v>14</v>
      </c>
      <c r="D8" s="23"/>
      <c r="E8" s="22">
        <v>0</v>
      </c>
      <c r="F8" s="28">
        <f t="shared" si="0"/>
        <v>0</v>
      </c>
      <c r="G8" s="22">
        <v>5</v>
      </c>
      <c r="H8" s="28">
        <f t="shared" si="1"/>
        <v>0.35714285714285715</v>
      </c>
      <c r="I8" s="22">
        <v>3</v>
      </c>
      <c r="J8" s="28">
        <f t="shared" si="2"/>
        <v>0.21428571428571427</v>
      </c>
      <c r="K8" s="22">
        <v>5</v>
      </c>
      <c r="L8" s="28">
        <f t="shared" si="3"/>
        <v>0.35714285714285715</v>
      </c>
      <c r="M8" s="22">
        <v>1</v>
      </c>
      <c r="N8" s="11">
        <f t="shared" si="4"/>
        <v>7.1428571428571425E-2</v>
      </c>
    </row>
    <row r="9" spans="1:16" ht="15.75" x14ac:dyDescent="0.25">
      <c r="A9" s="16" t="s">
        <v>567</v>
      </c>
      <c r="B9" s="1" t="s">
        <v>568</v>
      </c>
      <c r="C9" s="22">
        <v>33</v>
      </c>
      <c r="D9" s="23"/>
      <c r="E9" s="22">
        <v>5</v>
      </c>
      <c r="F9" s="28">
        <f t="shared" si="0"/>
        <v>0.15151515151515152</v>
      </c>
      <c r="G9" s="22">
        <v>3</v>
      </c>
      <c r="H9" s="28">
        <f t="shared" si="1"/>
        <v>9.0909090909090912E-2</v>
      </c>
      <c r="I9" s="22">
        <v>10</v>
      </c>
      <c r="J9" s="28">
        <f t="shared" si="2"/>
        <v>0.30303030303030304</v>
      </c>
      <c r="K9" s="22">
        <v>7</v>
      </c>
      <c r="L9" s="28">
        <f t="shared" si="3"/>
        <v>0.21212121212121213</v>
      </c>
      <c r="M9" s="22">
        <v>8</v>
      </c>
      <c r="N9" s="11">
        <f t="shared" si="4"/>
        <v>0.24242424242424243</v>
      </c>
    </row>
    <row r="10" spans="1:16" ht="15.75" x14ac:dyDescent="0.25">
      <c r="A10" s="16" t="s">
        <v>569</v>
      </c>
      <c r="B10" s="1" t="s">
        <v>570</v>
      </c>
      <c r="C10" s="22">
        <v>14</v>
      </c>
      <c r="D10" s="23"/>
      <c r="E10" s="22">
        <v>0</v>
      </c>
      <c r="F10" s="28">
        <f t="shared" si="0"/>
        <v>0</v>
      </c>
      <c r="G10" s="22">
        <v>2</v>
      </c>
      <c r="H10" s="28">
        <f t="shared" si="1"/>
        <v>0.14285714285714285</v>
      </c>
      <c r="I10" s="22">
        <v>7</v>
      </c>
      <c r="J10" s="28">
        <f t="shared" si="2"/>
        <v>0.5</v>
      </c>
      <c r="K10" s="22">
        <v>5</v>
      </c>
      <c r="L10" s="28">
        <f t="shared" si="3"/>
        <v>0.35714285714285715</v>
      </c>
      <c r="M10" s="22">
        <v>0</v>
      </c>
      <c r="N10" s="11">
        <f t="shared" si="4"/>
        <v>0</v>
      </c>
    </row>
    <row r="11" spans="1:16" ht="15.75" x14ac:dyDescent="0.25">
      <c r="A11" s="16" t="s">
        <v>571</v>
      </c>
      <c r="B11" s="1" t="s">
        <v>572</v>
      </c>
      <c r="C11" s="22">
        <v>47</v>
      </c>
      <c r="D11" s="23"/>
      <c r="E11" s="22">
        <v>1</v>
      </c>
      <c r="F11" s="28">
        <f t="shared" si="0"/>
        <v>2.1276595744680851E-2</v>
      </c>
      <c r="G11" s="22">
        <v>8</v>
      </c>
      <c r="H11" s="28">
        <f t="shared" si="1"/>
        <v>0.1702127659574468</v>
      </c>
      <c r="I11" s="22">
        <v>11</v>
      </c>
      <c r="J11" s="28">
        <f t="shared" si="2"/>
        <v>0.23404255319148937</v>
      </c>
      <c r="K11" s="22">
        <v>21</v>
      </c>
      <c r="L11" s="28">
        <f t="shared" si="3"/>
        <v>0.44680851063829785</v>
      </c>
      <c r="M11" s="22">
        <v>6</v>
      </c>
      <c r="N11" s="11">
        <f t="shared" si="4"/>
        <v>0.1276595744680851</v>
      </c>
    </row>
    <row r="12" spans="1:16" ht="15.75" x14ac:dyDescent="0.25">
      <c r="A12" s="16" t="s">
        <v>573</v>
      </c>
      <c r="B12" s="1" t="s">
        <v>574</v>
      </c>
      <c r="C12" s="22">
        <v>15</v>
      </c>
      <c r="D12" s="23"/>
      <c r="E12" s="22">
        <v>1</v>
      </c>
      <c r="F12" s="28">
        <f t="shared" si="0"/>
        <v>6.6666666666666666E-2</v>
      </c>
      <c r="G12" s="22">
        <v>1</v>
      </c>
      <c r="H12" s="28">
        <f t="shared" si="1"/>
        <v>6.6666666666666666E-2</v>
      </c>
      <c r="I12" s="22">
        <v>10</v>
      </c>
      <c r="J12" s="28">
        <f t="shared" si="2"/>
        <v>0.66666666666666663</v>
      </c>
      <c r="K12" s="22">
        <v>3</v>
      </c>
      <c r="L12" s="28">
        <f t="shared" si="3"/>
        <v>0.2</v>
      </c>
      <c r="M12" s="22">
        <v>0</v>
      </c>
      <c r="N12" s="11">
        <f t="shared" si="4"/>
        <v>0</v>
      </c>
    </row>
    <row r="13" spans="1:16" ht="15.75" x14ac:dyDescent="0.25">
      <c r="A13" s="16" t="s">
        <v>575</v>
      </c>
      <c r="B13" s="1" t="s">
        <v>576</v>
      </c>
      <c r="C13" s="22">
        <v>46</v>
      </c>
      <c r="D13" s="23"/>
      <c r="E13" s="22">
        <v>4</v>
      </c>
      <c r="F13" s="28">
        <f t="shared" si="0"/>
        <v>8.6956521739130432E-2</v>
      </c>
      <c r="G13" s="22">
        <v>11</v>
      </c>
      <c r="H13" s="28">
        <f t="shared" si="1"/>
        <v>0.2391304347826087</v>
      </c>
      <c r="I13" s="22">
        <v>15</v>
      </c>
      <c r="J13" s="28">
        <f t="shared" si="2"/>
        <v>0.32608695652173914</v>
      </c>
      <c r="K13" s="22">
        <v>8</v>
      </c>
      <c r="L13" s="28">
        <f t="shared" si="3"/>
        <v>0.17391304347826086</v>
      </c>
      <c r="M13" s="22">
        <v>8</v>
      </c>
      <c r="N13" s="11">
        <f t="shared" si="4"/>
        <v>0.17391304347826086</v>
      </c>
    </row>
    <row r="14" spans="1:16" ht="15.75" x14ac:dyDescent="0.25">
      <c r="A14" s="16" t="s">
        <v>577</v>
      </c>
      <c r="B14" s="1" t="s">
        <v>578</v>
      </c>
      <c r="C14" s="22">
        <v>17</v>
      </c>
      <c r="D14" s="23"/>
      <c r="E14" s="22">
        <v>0</v>
      </c>
      <c r="F14" s="28">
        <f t="shared" si="0"/>
        <v>0</v>
      </c>
      <c r="G14" s="22">
        <v>3</v>
      </c>
      <c r="H14" s="28">
        <f t="shared" si="1"/>
        <v>0.17647058823529413</v>
      </c>
      <c r="I14" s="22">
        <v>14</v>
      </c>
      <c r="J14" s="28">
        <f t="shared" si="2"/>
        <v>0.82352941176470584</v>
      </c>
      <c r="K14" s="22">
        <v>0</v>
      </c>
      <c r="L14" s="28">
        <f t="shared" si="3"/>
        <v>0</v>
      </c>
      <c r="M14" s="22">
        <v>0</v>
      </c>
      <c r="N14" s="11">
        <f t="shared" si="4"/>
        <v>0</v>
      </c>
    </row>
    <row r="15" spans="1:16" ht="15.75" x14ac:dyDescent="0.25">
      <c r="A15" s="16" t="s">
        <v>579</v>
      </c>
      <c r="B15" s="1" t="s">
        <v>580</v>
      </c>
      <c r="C15" s="22">
        <v>18</v>
      </c>
      <c r="D15" s="23"/>
      <c r="E15" s="22">
        <v>0</v>
      </c>
      <c r="F15" s="28">
        <f t="shared" si="0"/>
        <v>0</v>
      </c>
      <c r="G15" s="22">
        <v>2</v>
      </c>
      <c r="H15" s="28">
        <f t="shared" si="1"/>
        <v>0.1111111111111111</v>
      </c>
      <c r="I15" s="22">
        <v>7</v>
      </c>
      <c r="J15" s="28">
        <f t="shared" si="2"/>
        <v>0.3888888888888889</v>
      </c>
      <c r="K15" s="22">
        <v>5</v>
      </c>
      <c r="L15" s="28">
        <f t="shared" si="3"/>
        <v>0.27777777777777779</v>
      </c>
      <c r="M15" s="22">
        <v>4</v>
      </c>
      <c r="N15" s="11">
        <f t="shared" si="4"/>
        <v>0.22222222222222221</v>
      </c>
    </row>
    <row r="16" spans="1:16" ht="15.75" x14ac:dyDescent="0.25">
      <c r="A16" s="16" t="s">
        <v>581</v>
      </c>
      <c r="B16" s="1" t="s">
        <v>582</v>
      </c>
      <c r="C16" s="22">
        <v>50</v>
      </c>
      <c r="D16" s="23"/>
      <c r="E16" s="22">
        <v>14</v>
      </c>
      <c r="F16" s="28">
        <f t="shared" si="0"/>
        <v>0.28000000000000003</v>
      </c>
      <c r="G16" s="22">
        <v>7</v>
      </c>
      <c r="H16" s="28">
        <f t="shared" si="1"/>
        <v>0.14000000000000001</v>
      </c>
      <c r="I16" s="22">
        <v>14</v>
      </c>
      <c r="J16" s="28">
        <f t="shared" si="2"/>
        <v>0.28000000000000003</v>
      </c>
      <c r="K16" s="22">
        <v>8</v>
      </c>
      <c r="L16" s="28">
        <f t="shared" si="3"/>
        <v>0.16</v>
      </c>
      <c r="M16" s="22">
        <v>7</v>
      </c>
      <c r="N16" s="11">
        <f t="shared" si="4"/>
        <v>0.14000000000000001</v>
      </c>
    </row>
    <row r="17" spans="1:16" ht="15.75" x14ac:dyDescent="0.25">
      <c r="A17" s="16" t="s">
        <v>583</v>
      </c>
      <c r="B17" s="1" t="s">
        <v>584</v>
      </c>
      <c r="C17" s="22">
        <v>11</v>
      </c>
      <c r="D17" s="23"/>
      <c r="E17" s="22">
        <v>5</v>
      </c>
      <c r="F17" s="28">
        <f t="shared" si="0"/>
        <v>0.45454545454545453</v>
      </c>
      <c r="G17" s="22">
        <v>1</v>
      </c>
      <c r="H17" s="28">
        <f t="shared" si="1"/>
        <v>9.0909090909090912E-2</v>
      </c>
      <c r="I17" s="22">
        <v>0</v>
      </c>
      <c r="J17" s="28">
        <f t="shared" si="2"/>
        <v>0</v>
      </c>
      <c r="K17" s="22">
        <v>4</v>
      </c>
      <c r="L17" s="28">
        <f t="shared" si="3"/>
        <v>0.36363636363636365</v>
      </c>
      <c r="M17" s="22">
        <v>1</v>
      </c>
      <c r="N17" s="11">
        <f t="shared" si="4"/>
        <v>9.0909090909090912E-2</v>
      </c>
    </row>
    <row r="18" spans="1:16" x14ac:dyDescent="0.25">
      <c r="A18" s="1"/>
      <c r="B18" s="1"/>
      <c r="C18" s="25"/>
      <c r="D18" s="22"/>
      <c r="E18" s="23"/>
      <c r="F18" s="25"/>
      <c r="G18" s="25"/>
      <c r="H18" s="25"/>
      <c r="I18" s="25"/>
      <c r="J18" s="25"/>
      <c r="K18" s="25"/>
      <c r="L18" s="25"/>
      <c r="M18" s="25"/>
      <c r="N18" s="1"/>
    </row>
    <row r="19" spans="1:16" x14ac:dyDescent="0.25"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6" ht="90" x14ac:dyDescent="0.25">
      <c r="A20" s="58" t="s">
        <v>1</v>
      </c>
      <c r="B20" s="4" t="s">
        <v>604</v>
      </c>
      <c r="C20" s="52" t="s">
        <v>3</v>
      </c>
      <c r="D20" s="55" t="s">
        <v>4</v>
      </c>
      <c r="E20" s="56" t="s">
        <v>5</v>
      </c>
      <c r="F20" s="52" t="s">
        <v>5</v>
      </c>
      <c r="G20" s="52" t="s">
        <v>6</v>
      </c>
      <c r="H20" s="52" t="s">
        <v>6</v>
      </c>
      <c r="I20" s="52" t="s">
        <v>7</v>
      </c>
      <c r="J20" s="52" t="s">
        <v>7</v>
      </c>
      <c r="K20" s="52" t="s">
        <v>8</v>
      </c>
      <c r="L20" s="52" t="s">
        <v>8</v>
      </c>
      <c r="M20" s="52" t="s">
        <v>9</v>
      </c>
      <c r="N20" s="52" t="s">
        <v>9</v>
      </c>
      <c r="O20" s="51" t="s">
        <v>677</v>
      </c>
      <c r="P20" s="51"/>
    </row>
    <row r="21" spans="1:16" ht="135" x14ac:dyDescent="0.25">
      <c r="A21" s="59"/>
      <c r="B21" s="4" t="s">
        <v>10</v>
      </c>
      <c r="C21" s="5" t="s">
        <v>11</v>
      </c>
      <c r="D21" s="6" t="s">
        <v>12</v>
      </c>
      <c r="E21" s="5" t="s">
        <v>11</v>
      </c>
      <c r="F21" s="6" t="s">
        <v>12</v>
      </c>
      <c r="G21" s="5" t="s">
        <v>11</v>
      </c>
      <c r="H21" s="6" t="s">
        <v>12</v>
      </c>
      <c r="I21" s="5" t="s">
        <v>11</v>
      </c>
      <c r="J21" s="6" t="s">
        <v>12</v>
      </c>
      <c r="K21" s="5" t="s">
        <v>11</v>
      </c>
      <c r="L21" s="6" t="s">
        <v>12</v>
      </c>
      <c r="M21" s="5" t="s">
        <v>11</v>
      </c>
      <c r="N21" s="6" t="s">
        <v>12</v>
      </c>
      <c r="O21" s="5" t="s">
        <v>676</v>
      </c>
      <c r="P21" s="6" t="s">
        <v>12</v>
      </c>
    </row>
    <row r="22" spans="1:16" s="9" customFormat="1" ht="15.75" x14ac:dyDescent="0.25">
      <c r="A22" s="57" t="s">
        <v>559</v>
      </c>
      <c r="B22" s="30"/>
      <c r="C22" s="31">
        <f>SUM(C23:C35)</f>
        <v>352</v>
      </c>
      <c r="D22" s="32"/>
      <c r="E22" s="31">
        <f>SUM(E23:E35)</f>
        <v>41</v>
      </c>
      <c r="F22" s="32">
        <f>E22/C22</f>
        <v>0.11647727272727272</v>
      </c>
      <c r="G22" s="31">
        <f>SUM(G23:G35)</f>
        <v>88</v>
      </c>
      <c r="H22" s="32">
        <f>G22/C22</f>
        <v>0.25</v>
      </c>
      <c r="I22" s="31">
        <f>SUM(I23:I35)</f>
        <v>55</v>
      </c>
      <c r="J22" s="32">
        <f>I22/C22</f>
        <v>0.15625</v>
      </c>
      <c r="K22" s="31">
        <f>SUM(K23:K35)</f>
        <v>77</v>
      </c>
      <c r="L22" s="32">
        <f>K22/C22</f>
        <v>0.21875</v>
      </c>
      <c r="M22" s="31">
        <f>SUM(M23:M35)</f>
        <v>91</v>
      </c>
      <c r="N22" s="32">
        <f>M22/C22</f>
        <v>0.25852272727272729</v>
      </c>
      <c r="O22" s="10">
        <f t="shared" ref="O22:O35" si="5">SUM(M22,K22,I22)</f>
        <v>223</v>
      </c>
      <c r="P22" s="11">
        <f t="shared" ref="P22:P35" si="6">O22/C22</f>
        <v>0.63352272727272729</v>
      </c>
    </row>
    <row r="23" spans="1:16" ht="15.75" x14ac:dyDescent="0.25">
      <c r="A23" s="57" t="s">
        <v>559</v>
      </c>
      <c r="B23" s="16" t="s">
        <v>560</v>
      </c>
      <c r="C23" s="2">
        <v>31</v>
      </c>
      <c r="D23" s="3"/>
      <c r="E23" s="2">
        <v>6</v>
      </c>
      <c r="F23" s="32">
        <f t="shared" ref="F23:F35" si="7">E23/C23</f>
        <v>0.19354838709677419</v>
      </c>
      <c r="G23" s="2">
        <v>18</v>
      </c>
      <c r="H23" s="32">
        <f t="shared" ref="H23:H35" si="8">G23/C23</f>
        <v>0.58064516129032262</v>
      </c>
      <c r="I23" s="2">
        <v>3</v>
      </c>
      <c r="J23" s="32">
        <f t="shared" ref="J23:J35" si="9">I23/C23</f>
        <v>9.6774193548387094E-2</v>
      </c>
      <c r="K23" s="2">
        <v>2</v>
      </c>
      <c r="L23" s="32">
        <f t="shared" ref="L23:L35" si="10">K23/C23</f>
        <v>6.4516129032258063E-2</v>
      </c>
      <c r="M23" s="2">
        <v>2</v>
      </c>
      <c r="N23" s="32">
        <f t="shared" ref="N23:N35" si="11">M23/C23</f>
        <v>6.4516129032258063E-2</v>
      </c>
      <c r="O23" s="10">
        <f t="shared" si="5"/>
        <v>7</v>
      </c>
      <c r="P23" s="11">
        <f t="shared" si="6"/>
        <v>0.22580645161290322</v>
      </c>
    </row>
    <row r="24" spans="1:16" ht="15.75" x14ac:dyDescent="0.25">
      <c r="A24" s="57" t="s">
        <v>559</v>
      </c>
      <c r="B24" s="16" t="s">
        <v>561</v>
      </c>
      <c r="C24" s="2">
        <v>32</v>
      </c>
      <c r="D24" s="3"/>
      <c r="E24" s="2">
        <v>3</v>
      </c>
      <c r="F24" s="32">
        <f t="shared" si="7"/>
        <v>9.375E-2</v>
      </c>
      <c r="G24" s="2">
        <v>11</v>
      </c>
      <c r="H24" s="32">
        <f t="shared" si="8"/>
        <v>0.34375</v>
      </c>
      <c r="I24" s="2">
        <v>6</v>
      </c>
      <c r="J24" s="32">
        <f t="shared" si="9"/>
        <v>0.1875</v>
      </c>
      <c r="K24" s="2">
        <v>4</v>
      </c>
      <c r="L24" s="32">
        <f t="shared" si="10"/>
        <v>0.125</v>
      </c>
      <c r="M24" s="2">
        <v>8</v>
      </c>
      <c r="N24" s="32">
        <f t="shared" si="11"/>
        <v>0.25</v>
      </c>
      <c r="O24" s="10">
        <f t="shared" si="5"/>
        <v>18</v>
      </c>
      <c r="P24" s="11">
        <f t="shared" si="6"/>
        <v>0.5625</v>
      </c>
    </row>
    <row r="25" spans="1:16" ht="15.75" x14ac:dyDescent="0.25">
      <c r="A25" s="57" t="s">
        <v>559</v>
      </c>
      <c r="B25" s="16" t="s">
        <v>562</v>
      </c>
      <c r="C25" s="2">
        <v>53</v>
      </c>
      <c r="D25" s="3"/>
      <c r="E25" s="2">
        <v>7</v>
      </c>
      <c r="F25" s="32">
        <f t="shared" si="7"/>
        <v>0.13207547169811321</v>
      </c>
      <c r="G25" s="2">
        <v>20</v>
      </c>
      <c r="H25" s="32">
        <f t="shared" si="8"/>
        <v>0.37735849056603776</v>
      </c>
      <c r="I25" s="2">
        <v>1</v>
      </c>
      <c r="J25" s="32">
        <f t="shared" si="9"/>
        <v>1.8867924528301886E-2</v>
      </c>
      <c r="K25" s="2">
        <v>8</v>
      </c>
      <c r="L25" s="32">
        <f t="shared" si="10"/>
        <v>0.15094339622641509</v>
      </c>
      <c r="M25" s="2">
        <v>17</v>
      </c>
      <c r="N25" s="32">
        <f t="shared" si="11"/>
        <v>0.32075471698113206</v>
      </c>
      <c r="O25" s="10">
        <f t="shared" si="5"/>
        <v>26</v>
      </c>
      <c r="P25" s="11">
        <f t="shared" si="6"/>
        <v>0.49056603773584906</v>
      </c>
    </row>
    <row r="26" spans="1:16" ht="15.75" x14ac:dyDescent="0.25">
      <c r="A26" s="24" t="s">
        <v>563</v>
      </c>
      <c r="B26" s="16" t="s">
        <v>564</v>
      </c>
      <c r="C26" s="2">
        <v>40</v>
      </c>
      <c r="D26" s="3"/>
      <c r="E26" s="2">
        <v>2</v>
      </c>
      <c r="F26" s="32">
        <f t="shared" si="7"/>
        <v>0.05</v>
      </c>
      <c r="G26" s="2">
        <v>13</v>
      </c>
      <c r="H26" s="32">
        <f t="shared" si="8"/>
        <v>0.32500000000000001</v>
      </c>
      <c r="I26" s="2">
        <v>5</v>
      </c>
      <c r="J26" s="32">
        <f t="shared" si="9"/>
        <v>0.125</v>
      </c>
      <c r="K26" s="2">
        <v>12</v>
      </c>
      <c r="L26" s="32">
        <f t="shared" si="10"/>
        <v>0.3</v>
      </c>
      <c r="M26" s="2">
        <v>8</v>
      </c>
      <c r="N26" s="32">
        <f t="shared" si="11"/>
        <v>0.2</v>
      </c>
      <c r="O26" s="10">
        <f t="shared" si="5"/>
        <v>25</v>
      </c>
      <c r="P26" s="11">
        <f t="shared" si="6"/>
        <v>0.625</v>
      </c>
    </row>
    <row r="27" spans="1:16" ht="15.75" x14ac:dyDescent="0.25">
      <c r="A27" s="24" t="s">
        <v>565</v>
      </c>
      <c r="B27" s="16" t="s">
        <v>566</v>
      </c>
      <c r="C27" s="2">
        <v>29</v>
      </c>
      <c r="D27" s="3"/>
      <c r="E27" s="2">
        <v>6</v>
      </c>
      <c r="F27" s="32">
        <f t="shared" si="7"/>
        <v>0.20689655172413793</v>
      </c>
      <c r="G27" s="2">
        <v>7</v>
      </c>
      <c r="H27" s="32">
        <f t="shared" si="8"/>
        <v>0.2413793103448276</v>
      </c>
      <c r="I27" s="2">
        <v>4</v>
      </c>
      <c r="J27" s="32">
        <f t="shared" si="9"/>
        <v>0.13793103448275862</v>
      </c>
      <c r="K27" s="2">
        <v>11</v>
      </c>
      <c r="L27" s="32">
        <f t="shared" si="10"/>
        <v>0.37931034482758619</v>
      </c>
      <c r="M27" s="2">
        <v>1</v>
      </c>
      <c r="N27" s="32">
        <f t="shared" si="11"/>
        <v>3.4482758620689655E-2</v>
      </c>
      <c r="O27" s="10">
        <f t="shared" si="5"/>
        <v>16</v>
      </c>
      <c r="P27" s="11">
        <f t="shared" si="6"/>
        <v>0.55172413793103448</v>
      </c>
    </row>
    <row r="28" spans="1:16" ht="15.75" x14ac:dyDescent="0.25">
      <c r="A28" s="24" t="s">
        <v>567</v>
      </c>
      <c r="B28" s="16" t="s">
        <v>568</v>
      </c>
      <c r="C28" s="2">
        <v>35</v>
      </c>
      <c r="D28" s="3"/>
      <c r="E28" s="2">
        <v>8</v>
      </c>
      <c r="F28" s="32">
        <f t="shared" si="7"/>
        <v>0.22857142857142856</v>
      </c>
      <c r="G28" s="2">
        <v>5</v>
      </c>
      <c r="H28" s="32">
        <f t="shared" si="8"/>
        <v>0.14285714285714285</v>
      </c>
      <c r="I28" s="2">
        <v>2</v>
      </c>
      <c r="J28" s="32">
        <f t="shared" si="9"/>
        <v>5.7142857142857141E-2</v>
      </c>
      <c r="K28" s="2">
        <v>12</v>
      </c>
      <c r="L28" s="32">
        <f t="shared" si="10"/>
        <v>0.34285714285714286</v>
      </c>
      <c r="M28" s="2">
        <v>8</v>
      </c>
      <c r="N28" s="32">
        <f t="shared" si="11"/>
        <v>0.22857142857142856</v>
      </c>
      <c r="O28" s="10">
        <f t="shared" si="5"/>
        <v>22</v>
      </c>
      <c r="P28" s="11">
        <f t="shared" si="6"/>
        <v>0.62857142857142856</v>
      </c>
    </row>
    <row r="29" spans="1:16" ht="15.75" x14ac:dyDescent="0.25">
      <c r="A29" s="24" t="s">
        <v>569</v>
      </c>
      <c r="B29" s="16" t="s">
        <v>570</v>
      </c>
      <c r="C29" s="2">
        <v>15</v>
      </c>
      <c r="D29" s="3"/>
      <c r="E29" s="2">
        <v>0</v>
      </c>
      <c r="F29" s="32">
        <f t="shared" si="7"/>
        <v>0</v>
      </c>
      <c r="G29" s="2">
        <v>0</v>
      </c>
      <c r="H29" s="32">
        <f t="shared" si="8"/>
        <v>0</v>
      </c>
      <c r="I29" s="2">
        <v>6</v>
      </c>
      <c r="J29" s="32">
        <f t="shared" si="9"/>
        <v>0.4</v>
      </c>
      <c r="K29" s="2">
        <v>6</v>
      </c>
      <c r="L29" s="32">
        <f t="shared" si="10"/>
        <v>0.4</v>
      </c>
      <c r="M29" s="2">
        <v>3</v>
      </c>
      <c r="N29" s="32">
        <f t="shared" si="11"/>
        <v>0.2</v>
      </c>
      <c r="O29" s="10">
        <f t="shared" si="5"/>
        <v>15</v>
      </c>
      <c r="P29" s="11">
        <f t="shared" si="6"/>
        <v>1</v>
      </c>
    </row>
    <row r="30" spans="1:16" ht="15.75" x14ac:dyDescent="0.25">
      <c r="A30" s="24" t="s">
        <v>573</v>
      </c>
      <c r="B30" s="16" t="s">
        <v>574</v>
      </c>
      <c r="C30" s="2">
        <v>9</v>
      </c>
      <c r="D30" s="3"/>
      <c r="E30" s="2">
        <v>2</v>
      </c>
      <c r="F30" s="32">
        <f t="shared" si="7"/>
        <v>0.22222222222222221</v>
      </c>
      <c r="G30" s="2">
        <v>1</v>
      </c>
      <c r="H30" s="32">
        <f t="shared" si="8"/>
        <v>0.1111111111111111</v>
      </c>
      <c r="I30" s="2">
        <v>0</v>
      </c>
      <c r="J30" s="32">
        <f t="shared" si="9"/>
        <v>0</v>
      </c>
      <c r="K30" s="2">
        <v>1</v>
      </c>
      <c r="L30" s="32">
        <f t="shared" si="10"/>
        <v>0.1111111111111111</v>
      </c>
      <c r="M30" s="2">
        <v>5</v>
      </c>
      <c r="N30" s="32">
        <f t="shared" si="11"/>
        <v>0.55555555555555558</v>
      </c>
      <c r="O30" s="10">
        <f t="shared" si="5"/>
        <v>6</v>
      </c>
      <c r="P30" s="11">
        <f t="shared" si="6"/>
        <v>0.66666666666666663</v>
      </c>
    </row>
    <row r="31" spans="1:16" ht="15.75" x14ac:dyDescent="0.25">
      <c r="A31" s="24" t="s">
        <v>672</v>
      </c>
      <c r="B31" s="16" t="s">
        <v>673</v>
      </c>
      <c r="C31" s="2">
        <v>25</v>
      </c>
      <c r="D31" s="3"/>
      <c r="E31" s="2">
        <v>0</v>
      </c>
      <c r="F31" s="32">
        <f t="shared" si="7"/>
        <v>0</v>
      </c>
      <c r="G31" s="2">
        <v>0</v>
      </c>
      <c r="H31" s="32">
        <f t="shared" si="8"/>
        <v>0</v>
      </c>
      <c r="I31" s="2">
        <v>0</v>
      </c>
      <c r="J31" s="32">
        <f t="shared" si="9"/>
        <v>0</v>
      </c>
      <c r="K31" s="2">
        <v>1</v>
      </c>
      <c r="L31" s="32">
        <f t="shared" si="10"/>
        <v>0.04</v>
      </c>
      <c r="M31" s="2">
        <v>24</v>
      </c>
      <c r="N31" s="32">
        <f t="shared" si="11"/>
        <v>0.96</v>
      </c>
      <c r="O31" s="10">
        <f t="shared" si="5"/>
        <v>25</v>
      </c>
      <c r="P31" s="11">
        <f t="shared" si="6"/>
        <v>1</v>
      </c>
    </row>
    <row r="32" spans="1:16" ht="15.75" x14ac:dyDescent="0.25">
      <c r="A32" s="24" t="s">
        <v>577</v>
      </c>
      <c r="B32" s="16" t="s">
        <v>578</v>
      </c>
      <c r="C32" s="2">
        <v>18</v>
      </c>
      <c r="D32" s="3"/>
      <c r="E32" s="2">
        <v>0</v>
      </c>
      <c r="F32" s="32">
        <f t="shared" si="7"/>
        <v>0</v>
      </c>
      <c r="G32" s="2">
        <v>3</v>
      </c>
      <c r="H32" s="32">
        <f t="shared" si="8"/>
        <v>0.16666666666666666</v>
      </c>
      <c r="I32" s="2">
        <v>9</v>
      </c>
      <c r="J32" s="32">
        <f t="shared" si="9"/>
        <v>0.5</v>
      </c>
      <c r="K32" s="2">
        <v>5</v>
      </c>
      <c r="L32" s="32">
        <f t="shared" si="10"/>
        <v>0.27777777777777779</v>
      </c>
      <c r="M32" s="2">
        <v>1</v>
      </c>
      <c r="N32" s="32">
        <f t="shared" si="11"/>
        <v>5.5555555555555552E-2</v>
      </c>
      <c r="O32" s="10">
        <f t="shared" si="5"/>
        <v>15</v>
      </c>
      <c r="P32" s="11">
        <f t="shared" si="6"/>
        <v>0.83333333333333337</v>
      </c>
    </row>
    <row r="33" spans="1:16" ht="15.75" x14ac:dyDescent="0.25">
      <c r="A33" s="24" t="s">
        <v>579</v>
      </c>
      <c r="B33" s="16" t="s">
        <v>580</v>
      </c>
      <c r="C33" s="2">
        <v>11</v>
      </c>
      <c r="D33" s="3"/>
      <c r="E33" s="2">
        <v>0</v>
      </c>
      <c r="F33" s="32">
        <f t="shared" si="7"/>
        <v>0</v>
      </c>
      <c r="G33" s="2">
        <v>2</v>
      </c>
      <c r="H33" s="32">
        <f t="shared" si="8"/>
        <v>0.18181818181818182</v>
      </c>
      <c r="I33" s="2">
        <v>6</v>
      </c>
      <c r="J33" s="32">
        <f t="shared" si="9"/>
        <v>0.54545454545454541</v>
      </c>
      <c r="K33" s="2">
        <v>3</v>
      </c>
      <c r="L33" s="32">
        <f t="shared" si="10"/>
        <v>0.27272727272727271</v>
      </c>
      <c r="M33" s="2">
        <v>0</v>
      </c>
      <c r="N33" s="32">
        <f t="shared" si="11"/>
        <v>0</v>
      </c>
      <c r="O33" s="10">
        <f t="shared" si="5"/>
        <v>9</v>
      </c>
      <c r="P33" s="11">
        <f t="shared" si="6"/>
        <v>0.81818181818181823</v>
      </c>
    </row>
    <row r="34" spans="1:16" ht="15.75" x14ac:dyDescent="0.25">
      <c r="A34" s="24" t="s">
        <v>581</v>
      </c>
      <c r="B34" s="16" t="s">
        <v>582</v>
      </c>
      <c r="C34" s="2">
        <v>29</v>
      </c>
      <c r="D34" s="3"/>
      <c r="E34" s="2">
        <v>1</v>
      </c>
      <c r="F34" s="32">
        <f t="shared" si="7"/>
        <v>3.4482758620689655E-2</v>
      </c>
      <c r="G34" s="2">
        <v>2</v>
      </c>
      <c r="H34" s="32">
        <f t="shared" si="8"/>
        <v>6.8965517241379309E-2</v>
      </c>
      <c r="I34" s="2">
        <v>5</v>
      </c>
      <c r="J34" s="32">
        <f t="shared" si="9"/>
        <v>0.17241379310344829</v>
      </c>
      <c r="K34" s="2">
        <v>9</v>
      </c>
      <c r="L34" s="32">
        <f t="shared" si="10"/>
        <v>0.31034482758620691</v>
      </c>
      <c r="M34" s="2">
        <v>12</v>
      </c>
      <c r="N34" s="32">
        <f t="shared" si="11"/>
        <v>0.41379310344827586</v>
      </c>
      <c r="O34" s="10">
        <f t="shared" si="5"/>
        <v>26</v>
      </c>
      <c r="P34" s="11">
        <f t="shared" si="6"/>
        <v>0.89655172413793105</v>
      </c>
    </row>
    <row r="35" spans="1:16" ht="15.75" x14ac:dyDescent="0.25">
      <c r="A35" s="24" t="s">
        <v>583</v>
      </c>
      <c r="B35" s="16" t="s">
        <v>584</v>
      </c>
      <c r="C35" s="2">
        <v>25</v>
      </c>
      <c r="D35" s="3"/>
      <c r="E35" s="2">
        <v>6</v>
      </c>
      <c r="F35" s="32">
        <f t="shared" si="7"/>
        <v>0.24</v>
      </c>
      <c r="G35" s="2">
        <v>6</v>
      </c>
      <c r="H35" s="32">
        <f t="shared" si="8"/>
        <v>0.24</v>
      </c>
      <c r="I35" s="2">
        <v>8</v>
      </c>
      <c r="J35" s="32">
        <f t="shared" si="9"/>
        <v>0.32</v>
      </c>
      <c r="K35" s="2">
        <v>3</v>
      </c>
      <c r="L35" s="32">
        <f t="shared" si="10"/>
        <v>0.12</v>
      </c>
      <c r="M35" s="2">
        <v>2</v>
      </c>
      <c r="N35" s="32">
        <f t="shared" si="11"/>
        <v>0.08</v>
      </c>
      <c r="O35" s="10">
        <f t="shared" si="5"/>
        <v>13</v>
      </c>
      <c r="P35" s="11">
        <f t="shared" si="6"/>
        <v>0.52</v>
      </c>
    </row>
  </sheetData>
  <mergeCells count="18">
    <mergeCell ref="A22:A25"/>
    <mergeCell ref="A20:A21"/>
    <mergeCell ref="C20:D20"/>
    <mergeCell ref="E20:F20"/>
    <mergeCell ref="G20:H20"/>
    <mergeCell ref="A4:A6"/>
    <mergeCell ref="I1:J1"/>
    <mergeCell ref="K1:L1"/>
    <mergeCell ref="O1:P1"/>
    <mergeCell ref="O20:P20"/>
    <mergeCell ref="A1:A2"/>
    <mergeCell ref="C1:D1"/>
    <mergeCell ref="E1:F1"/>
    <mergeCell ref="G1:H1"/>
    <mergeCell ref="M1:N1"/>
    <mergeCell ref="I20:J20"/>
    <mergeCell ref="K20:L20"/>
    <mergeCell ref="M20:N20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D4" workbookViewId="0">
      <selection activeCell="T17" sqref="T17"/>
    </sheetView>
  </sheetViews>
  <sheetFormatPr defaultRowHeight="15" x14ac:dyDescent="0.25"/>
  <cols>
    <col min="10" max="10" width="11" bestFit="1" customWidth="1"/>
  </cols>
  <sheetData>
    <row r="1" spans="1:16" ht="90" x14ac:dyDescent="0.25">
      <c r="A1" s="53" t="s">
        <v>1</v>
      </c>
      <c r="B1" s="4" t="s">
        <v>2</v>
      </c>
      <c r="C1" s="52" t="s">
        <v>3</v>
      </c>
      <c r="D1" s="55" t="s">
        <v>4</v>
      </c>
      <c r="E1" s="56" t="s">
        <v>5</v>
      </c>
      <c r="F1" s="52" t="s">
        <v>5</v>
      </c>
      <c r="G1" s="52" t="s">
        <v>6</v>
      </c>
      <c r="H1" s="52" t="s">
        <v>6</v>
      </c>
      <c r="I1" s="52" t="s">
        <v>7</v>
      </c>
      <c r="J1" s="52" t="s">
        <v>7</v>
      </c>
      <c r="K1" s="52" t="s">
        <v>8</v>
      </c>
      <c r="L1" s="52" t="s">
        <v>8</v>
      </c>
      <c r="M1" s="52" t="s">
        <v>9</v>
      </c>
      <c r="N1" s="52" t="s">
        <v>9</v>
      </c>
      <c r="O1" s="51" t="s">
        <v>677</v>
      </c>
      <c r="P1" s="51"/>
    </row>
    <row r="2" spans="1:16" ht="135" x14ac:dyDescent="0.25">
      <c r="A2" s="54"/>
      <c r="B2" s="4" t="s">
        <v>10</v>
      </c>
      <c r="C2" s="5" t="s">
        <v>11</v>
      </c>
      <c r="D2" s="6" t="s">
        <v>12</v>
      </c>
      <c r="E2" s="5" t="s">
        <v>11</v>
      </c>
      <c r="F2" s="6" t="s">
        <v>12</v>
      </c>
      <c r="G2" s="5" t="s">
        <v>11</v>
      </c>
      <c r="H2" s="6" t="s">
        <v>12</v>
      </c>
      <c r="I2" s="5" t="s">
        <v>11</v>
      </c>
      <c r="J2" s="6" t="s">
        <v>12</v>
      </c>
      <c r="K2" s="5" t="s">
        <v>11</v>
      </c>
      <c r="L2" s="6" t="s">
        <v>12</v>
      </c>
      <c r="M2" s="5" t="s">
        <v>11</v>
      </c>
      <c r="N2" s="6" t="s">
        <v>12</v>
      </c>
      <c r="O2" s="5" t="s">
        <v>676</v>
      </c>
      <c r="P2" s="6" t="s">
        <v>12</v>
      </c>
    </row>
    <row r="3" spans="1:16" s="9" customFormat="1" ht="15.75" x14ac:dyDescent="0.25">
      <c r="C3" s="10">
        <f>SUM(C4:C13)</f>
        <v>235</v>
      </c>
      <c r="E3" s="10">
        <f>SUM(E4:E13)</f>
        <v>20</v>
      </c>
      <c r="F3" s="11">
        <f>E3/C3</f>
        <v>8.5106382978723402E-2</v>
      </c>
      <c r="G3" s="10">
        <f>SUM(G4:G13)</f>
        <v>31</v>
      </c>
      <c r="H3" s="11">
        <f>G3/C3</f>
        <v>0.13191489361702127</v>
      </c>
      <c r="I3" s="10">
        <f>SUM(I4:I13)</f>
        <v>103</v>
      </c>
      <c r="J3" s="11">
        <f>I3/C3</f>
        <v>0.43829787234042555</v>
      </c>
      <c r="K3" s="10">
        <f>SUM(K4:K13)</f>
        <v>42</v>
      </c>
      <c r="L3" s="11">
        <f>K3/C3</f>
        <v>0.17872340425531916</v>
      </c>
      <c r="M3" s="10">
        <f>SUM(M4:M13)</f>
        <v>39</v>
      </c>
      <c r="N3" s="11">
        <f>M3/C3</f>
        <v>0.16595744680851063</v>
      </c>
      <c r="O3" s="10">
        <f>SUM(M3,K3,I3)</f>
        <v>184</v>
      </c>
      <c r="P3" s="11">
        <f>O3/C3</f>
        <v>0.78297872340425534</v>
      </c>
    </row>
    <row r="4" spans="1:16" ht="15.75" x14ac:dyDescent="0.25">
      <c r="A4" s="57" t="s">
        <v>585</v>
      </c>
      <c r="B4" s="1" t="s">
        <v>586</v>
      </c>
      <c r="C4" s="2">
        <v>46</v>
      </c>
      <c r="D4" s="3"/>
      <c r="E4" s="2">
        <v>6</v>
      </c>
      <c r="F4" s="11">
        <f t="shared" ref="F4:F13" si="0">E4/C4</f>
        <v>0.13043478260869565</v>
      </c>
      <c r="G4" s="2">
        <v>5</v>
      </c>
      <c r="H4" s="11">
        <f t="shared" ref="H4:H13" si="1">G4/C4</f>
        <v>0.10869565217391304</v>
      </c>
      <c r="I4" s="2">
        <v>34</v>
      </c>
      <c r="J4" s="11">
        <f t="shared" ref="J4:J13" si="2">I4/C4</f>
        <v>0.73913043478260865</v>
      </c>
      <c r="K4" s="2">
        <v>0</v>
      </c>
      <c r="L4" s="11">
        <f t="shared" ref="L4:L13" si="3">K4/C4</f>
        <v>0</v>
      </c>
      <c r="M4" s="2">
        <v>1</v>
      </c>
      <c r="N4" s="11">
        <f t="shared" ref="N4:N13" si="4">M4/C4</f>
        <v>2.1739130434782608E-2</v>
      </c>
    </row>
    <row r="5" spans="1:16" ht="15.75" x14ac:dyDescent="0.25">
      <c r="A5" s="57" t="s">
        <v>585</v>
      </c>
      <c r="B5" s="1" t="s">
        <v>587</v>
      </c>
      <c r="C5" s="2">
        <v>51</v>
      </c>
      <c r="D5" s="3"/>
      <c r="E5" s="2">
        <v>4</v>
      </c>
      <c r="F5" s="11">
        <f t="shared" si="0"/>
        <v>7.8431372549019607E-2</v>
      </c>
      <c r="G5" s="2">
        <v>10</v>
      </c>
      <c r="H5" s="11">
        <f t="shared" si="1"/>
        <v>0.19607843137254902</v>
      </c>
      <c r="I5" s="2">
        <v>21</v>
      </c>
      <c r="J5" s="11">
        <f t="shared" si="2"/>
        <v>0.41176470588235292</v>
      </c>
      <c r="K5" s="2">
        <v>7</v>
      </c>
      <c r="L5" s="11">
        <f t="shared" si="3"/>
        <v>0.13725490196078433</v>
      </c>
      <c r="M5" s="2">
        <v>9</v>
      </c>
      <c r="N5" s="11">
        <f t="shared" si="4"/>
        <v>0.17647058823529413</v>
      </c>
    </row>
    <row r="6" spans="1:16" ht="15.75" x14ac:dyDescent="0.25">
      <c r="A6" s="16" t="s">
        <v>588</v>
      </c>
      <c r="B6" s="1" t="s">
        <v>589</v>
      </c>
      <c r="C6" s="2">
        <v>15</v>
      </c>
      <c r="D6" s="3"/>
      <c r="E6" s="2">
        <v>1</v>
      </c>
      <c r="F6" s="11">
        <f t="shared" si="0"/>
        <v>6.6666666666666666E-2</v>
      </c>
      <c r="G6" s="2">
        <v>2</v>
      </c>
      <c r="H6" s="11">
        <f t="shared" si="1"/>
        <v>0.13333333333333333</v>
      </c>
      <c r="I6" s="2">
        <v>2</v>
      </c>
      <c r="J6" s="11">
        <f t="shared" si="2"/>
        <v>0.13333333333333333</v>
      </c>
      <c r="K6" s="2">
        <v>2</v>
      </c>
      <c r="L6" s="11">
        <f t="shared" si="3"/>
        <v>0.13333333333333333</v>
      </c>
      <c r="M6" s="2">
        <v>8</v>
      </c>
      <c r="N6" s="11">
        <f t="shared" si="4"/>
        <v>0.53333333333333333</v>
      </c>
    </row>
    <row r="7" spans="1:16" ht="15.75" x14ac:dyDescent="0.25">
      <c r="A7" s="16" t="s">
        <v>590</v>
      </c>
      <c r="B7" s="1" t="s">
        <v>591</v>
      </c>
      <c r="C7" s="2">
        <v>11</v>
      </c>
      <c r="D7" s="3"/>
      <c r="E7" s="2">
        <v>4</v>
      </c>
      <c r="F7" s="11">
        <f t="shared" si="0"/>
        <v>0.36363636363636365</v>
      </c>
      <c r="G7" s="2">
        <v>0</v>
      </c>
      <c r="H7" s="11">
        <f t="shared" si="1"/>
        <v>0</v>
      </c>
      <c r="I7" s="2">
        <v>0</v>
      </c>
      <c r="J7" s="11">
        <f t="shared" si="2"/>
        <v>0</v>
      </c>
      <c r="K7" s="2">
        <v>2</v>
      </c>
      <c r="L7" s="11">
        <f t="shared" si="3"/>
        <v>0.18181818181818182</v>
      </c>
      <c r="M7" s="2">
        <v>5</v>
      </c>
      <c r="N7" s="11">
        <f t="shared" si="4"/>
        <v>0.45454545454545453</v>
      </c>
    </row>
    <row r="8" spans="1:16" ht="15.75" x14ac:dyDescent="0.25">
      <c r="A8" s="16" t="s">
        <v>592</v>
      </c>
      <c r="B8" s="1" t="s">
        <v>593</v>
      </c>
      <c r="C8" s="2">
        <v>7</v>
      </c>
      <c r="D8" s="3"/>
      <c r="E8" s="2">
        <v>0</v>
      </c>
      <c r="F8" s="11">
        <f t="shared" si="0"/>
        <v>0</v>
      </c>
      <c r="G8" s="2">
        <v>1</v>
      </c>
      <c r="H8" s="11">
        <f t="shared" si="1"/>
        <v>0.14285714285714285</v>
      </c>
      <c r="I8" s="2">
        <v>1</v>
      </c>
      <c r="J8" s="11">
        <f t="shared" si="2"/>
        <v>0.14285714285714285</v>
      </c>
      <c r="K8" s="2">
        <v>3</v>
      </c>
      <c r="L8" s="11">
        <f t="shared" si="3"/>
        <v>0.42857142857142855</v>
      </c>
      <c r="M8" s="2">
        <v>2</v>
      </c>
      <c r="N8" s="11">
        <f t="shared" si="4"/>
        <v>0.2857142857142857</v>
      </c>
    </row>
    <row r="9" spans="1:16" ht="15.75" x14ac:dyDescent="0.25">
      <c r="A9" s="16" t="s">
        <v>594</v>
      </c>
      <c r="B9" s="1" t="s">
        <v>595</v>
      </c>
      <c r="C9" s="2">
        <v>6</v>
      </c>
      <c r="D9" s="3"/>
      <c r="E9" s="2">
        <v>0</v>
      </c>
      <c r="F9" s="11">
        <f t="shared" si="0"/>
        <v>0</v>
      </c>
      <c r="G9" s="2">
        <v>0</v>
      </c>
      <c r="H9" s="11">
        <f t="shared" si="1"/>
        <v>0</v>
      </c>
      <c r="I9" s="2">
        <v>3</v>
      </c>
      <c r="J9" s="11">
        <f t="shared" si="2"/>
        <v>0.5</v>
      </c>
      <c r="K9" s="2">
        <v>2</v>
      </c>
      <c r="L9" s="11">
        <f t="shared" si="3"/>
        <v>0.33333333333333331</v>
      </c>
      <c r="M9" s="2">
        <v>1</v>
      </c>
      <c r="N9" s="11">
        <f t="shared" si="4"/>
        <v>0.16666666666666666</v>
      </c>
    </row>
    <row r="10" spans="1:16" ht="15.75" x14ac:dyDescent="0.25">
      <c r="A10" s="16" t="s">
        <v>596</v>
      </c>
      <c r="B10" s="1" t="s">
        <v>597</v>
      </c>
      <c r="C10" s="2">
        <v>31</v>
      </c>
      <c r="D10" s="3"/>
      <c r="E10" s="2">
        <v>2</v>
      </c>
      <c r="F10" s="11">
        <f t="shared" si="0"/>
        <v>6.4516129032258063E-2</v>
      </c>
      <c r="G10" s="2">
        <v>4</v>
      </c>
      <c r="H10" s="11">
        <f t="shared" si="1"/>
        <v>0.12903225806451613</v>
      </c>
      <c r="I10" s="2">
        <v>11</v>
      </c>
      <c r="J10" s="11">
        <f t="shared" si="2"/>
        <v>0.35483870967741937</v>
      </c>
      <c r="K10" s="2">
        <v>8</v>
      </c>
      <c r="L10" s="11">
        <f t="shared" si="3"/>
        <v>0.25806451612903225</v>
      </c>
      <c r="M10" s="2">
        <v>6</v>
      </c>
      <c r="N10" s="11">
        <f t="shared" si="4"/>
        <v>0.19354838709677419</v>
      </c>
    </row>
    <row r="11" spans="1:16" ht="15.75" x14ac:dyDescent="0.25">
      <c r="A11" s="16" t="s">
        <v>598</v>
      </c>
      <c r="B11" s="1" t="s">
        <v>599</v>
      </c>
      <c r="C11" s="2">
        <v>10</v>
      </c>
      <c r="D11" s="3"/>
      <c r="E11" s="2">
        <v>3</v>
      </c>
      <c r="F11" s="11">
        <f t="shared" si="0"/>
        <v>0.3</v>
      </c>
      <c r="G11" s="2">
        <v>4</v>
      </c>
      <c r="H11" s="11">
        <f t="shared" si="1"/>
        <v>0.4</v>
      </c>
      <c r="I11" s="2">
        <v>1</v>
      </c>
      <c r="J11" s="11">
        <f t="shared" si="2"/>
        <v>0.1</v>
      </c>
      <c r="K11" s="2">
        <v>1</v>
      </c>
      <c r="L11" s="11">
        <f t="shared" si="3"/>
        <v>0.1</v>
      </c>
      <c r="M11" s="2">
        <v>1</v>
      </c>
      <c r="N11" s="11">
        <f t="shared" si="4"/>
        <v>0.1</v>
      </c>
    </row>
    <row r="12" spans="1:16" ht="15.75" x14ac:dyDescent="0.25">
      <c r="A12" s="16" t="s">
        <v>600</v>
      </c>
      <c r="B12" s="1" t="s">
        <v>601</v>
      </c>
      <c r="C12" s="2">
        <v>44</v>
      </c>
      <c r="D12" s="3"/>
      <c r="E12" s="2">
        <v>0</v>
      </c>
      <c r="F12" s="11">
        <f t="shared" si="0"/>
        <v>0</v>
      </c>
      <c r="G12" s="2">
        <v>0</v>
      </c>
      <c r="H12" s="11">
        <f t="shared" si="1"/>
        <v>0</v>
      </c>
      <c r="I12" s="2">
        <v>27</v>
      </c>
      <c r="J12" s="11">
        <f t="shared" si="2"/>
        <v>0.61363636363636365</v>
      </c>
      <c r="K12" s="2">
        <v>11</v>
      </c>
      <c r="L12" s="11">
        <f t="shared" si="3"/>
        <v>0.25</v>
      </c>
      <c r="M12" s="2">
        <v>6</v>
      </c>
      <c r="N12" s="11">
        <f t="shared" si="4"/>
        <v>0.13636363636363635</v>
      </c>
    </row>
    <row r="13" spans="1:16" ht="15.75" x14ac:dyDescent="0.25">
      <c r="A13" s="16" t="s">
        <v>602</v>
      </c>
      <c r="B13" s="1" t="s">
        <v>603</v>
      </c>
      <c r="C13" s="2">
        <v>14</v>
      </c>
      <c r="D13" s="3"/>
      <c r="E13" s="2">
        <v>0</v>
      </c>
      <c r="F13" s="11">
        <f t="shared" si="0"/>
        <v>0</v>
      </c>
      <c r="G13" s="2">
        <v>5</v>
      </c>
      <c r="H13" s="11">
        <f t="shared" si="1"/>
        <v>0.35714285714285715</v>
      </c>
      <c r="I13" s="2">
        <v>3</v>
      </c>
      <c r="J13" s="11">
        <f t="shared" si="2"/>
        <v>0.21428571428571427</v>
      </c>
      <c r="K13" s="2">
        <v>6</v>
      </c>
      <c r="L13" s="11">
        <f t="shared" si="3"/>
        <v>0.42857142857142855</v>
      </c>
      <c r="M13" s="2">
        <v>0</v>
      </c>
      <c r="N13" s="11">
        <f t="shared" si="4"/>
        <v>0</v>
      </c>
    </row>
    <row r="14" spans="1:16" x14ac:dyDescent="0.25">
      <c r="A14" s="1"/>
      <c r="B14" s="1"/>
      <c r="C14" s="1"/>
      <c r="D14" s="2"/>
      <c r="E14" s="3"/>
      <c r="F14" s="1"/>
      <c r="G14" s="1"/>
      <c r="H14" s="1"/>
      <c r="I14" s="1"/>
      <c r="J14" s="1"/>
      <c r="K14" s="1"/>
      <c r="L14" s="1"/>
      <c r="M14" s="1"/>
      <c r="N14" s="1"/>
    </row>
    <row r="16" spans="1:16" ht="90" x14ac:dyDescent="0.25">
      <c r="A16" s="58" t="s">
        <v>1</v>
      </c>
      <c r="B16" s="4" t="s">
        <v>604</v>
      </c>
      <c r="C16" s="60" t="s">
        <v>3</v>
      </c>
      <c r="D16" s="61" t="s">
        <v>4</v>
      </c>
      <c r="E16" s="15" t="s">
        <v>5</v>
      </c>
      <c r="F16" s="14" t="s">
        <v>5</v>
      </c>
      <c r="G16" s="14" t="s">
        <v>6</v>
      </c>
      <c r="H16" s="14" t="s">
        <v>6</v>
      </c>
      <c r="I16" s="14" t="s">
        <v>7</v>
      </c>
      <c r="J16" s="14" t="s">
        <v>7</v>
      </c>
      <c r="K16" s="60" t="s">
        <v>8</v>
      </c>
      <c r="L16" s="61" t="s">
        <v>8</v>
      </c>
      <c r="M16" s="14" t="s">
        <v>9</v>
      </c>
      <c r="N16" s="14" t="s">
        <v>9</v>
      </c>
      <c r="O16" s="51" t="s">
        <v>677</v>
      </c>
      <c r="P16" s="51"/>
    </row>
    <row r="17" spans="1:16" ht="135" x14ac:dyDescent="0.25">
      <c r="A17" s="59"/>
      <c r="B17" s="4" t="s">
        <v>10</v>
      </c>
      <c r="C17" s="5" t="s">
        <v>11</v>
      </c>
      <c r="D17" s="6" t="s">
        <v>12</v>
      </c>
      <c r="E17" s="5" t="s">
        <v>11</v>
      </c>
      <c r="F17" s="6" t="s">
        <v>12</v>
      </c>
      <c r="G17" s="5" t="s">
        <v>11</v>
      </c>
      <c r="H17" s="6" t="s">
        <v>12</v>
      </c>
      <c r="I17" s="5" t="s">
        <v>11</v>
      </c>
      <c r="J17" s="6" t="s">
        <v>12</v>
      </c>
      <c r="K17" s="5" t="s">
        <v>11</v>
      </c>
      <c r="L17" s="6" t="s">
        <v>12</v>
      </c>
      <c r="M17" s="5" t="s">
        <v>11</v>
      </c>
      <c r="N17" s="6" t="s">
        <v>12</v>
      </c>
      <c r="O17" s="5" t="s">
        <v>676</v>
      </c>
      <c r="P17" s="6" t="s">
        <v>12</v>
      </c>
    </row>
    <row r="18" spans="1:16" s="9" customFormat="1" ht="15.75" x14ac:dyDescent="0.25">
      <c r="A18" s="57" t="s">
        <v>585</v>
      </c>
      <c r="B18" s="30"/>
      <c r="C18" s="31">
        <f>SUM(C19:C28)</f>
        <v>272</v>
      </c>
      <c r="D18" s="32"/>
      <c r="E18" s="31">
        <f>SUM(E19:E28)</f>
        <v>41</v>
      </c>
      <c r="F18" s="32">
        <f>E18/C18</f>
        <v>0.15073529411764705</v>
      </c>
      <c r="G18" s="31">
        <f>SUM(G19:G28)</f>
        <v>62</v>
      </c>
      <c r="H18" s="32">
        <f>G18/C18</f>
        <v>0.22794117647058823</v>
      </c>
      <c r="I18" s="31">
        <f>SUM(I19:I28)</f>
        <v>35</v>
      </c>
      <c r="J18" s="32">
        <f>I18/C18</f>
        <v>0.12867647058823528</v>
      </c>
      <c r="K18" s="31">
        <f>SUM(K19:K28)</f>
        <v>49</v>
      </c>
      <c r="L18" s="32">
        <f>K18/C18</f>
        <v>0.18014705882352941</v>
      </c>
      <c r="M18" s="31">
        <f>SUM(M19:M28)</f>
        <v>85</v>
      </c>
      <c r="N18" s="32">
        <f>M18/C18</f>
        <v>0.3125</v>
      </c>
      <c r="O18" s="10">
        <f t="shared" ref="O18:O28" si="5">SUM(M18,K18,I18)</f>
        <v>169</v>
      </c>
      <c r="P18" s="11">
        <f t="shared" ref="P18:P27" si="6">O18/C18</f>
        <v>0.62132352941176472</v>
      </c>
    </row>
    <row r="19" spans="1:16" ht="15.75" x14ac:dyDescent="0.25">
      <c r="A19" s="57" t="s">
        <v>585</v>
      </c>
      <c r="B19" s="16" t="s">
        <v>586</v>
      </c>
      <c r="C19" s="2">
        <v>77</v>
      </c>
      <c r="D19" s="3"/>
      <c r="E19" s="2">
        <v>1</v>
      </c>
      <c r="F19" s="32">
        <f t="shared" ref="F19:F28" si="7">E19/C19</f>
        <v>1.2987012987012988E-2</v>
      </c>
      <c r="G19" s="2">
        <v>0</v>
      </c>
      <c r="H19" s="32">
        <f t="shared" ref="H19:H28" si="8">G19/C19</f>
        <v>0</v>
      </c>
      <c r="I19" s="2">
        <v>3</v>
      </c>
      <c r="J19" s="32">
        <f t="shared" ref="J19:J28" si="9">I19/C19</f>
        <v>3.896103896103896E-2</v>
      </c>
      <c r="K19" s="2">
        <v>21</v>
      </c>
      <c r="L19" s="32">
        <f t="shared" ref="L19:L28" si="10">K19/C19</f>
        <v>0.27272727272727271</v>
      </c>
      <c r="M19" s="2">
        <v>52</v>
      </c>
      <c r="N19" s="32">
        <f t="shared" ref="N19:N28" si="11">M19/C19</f>
        <v>0.67532467532467533</v>
      </c>
      <c r="O19" s="10">
        <f t="shared" si="5"/>
        <v>76</v>
      </c>
      <c r="P19" s="11">
        <f t="shared" si="6"/>
        <v>0.98701298701298701</v>
      </c>
    </row>
    <row r="20" spans="1:16" ht="15.75" x14ac:dyDescent="0.25">
      <c r="A20" s="57" t="s">
        <v>585</v>
      </c>
      <c r="B20" s="16" t="s">
        <v>587</v>
      </c>
      <c r="C20" s="2">
        <v>44</v>
      </c>
      <c r="D20" s="3"/>
      <c r="E20" s="2">
        <v>19</v>
      </c>
      <c r="F20" s="32">
        <f t="shared" si="7"/>
        <v>0.43181818181818182</v>
      </c>
      <c r="G20" s="2">
        <v>18</v>
      </c>
      <c r="H20" s="32">
        <f t="shared" si="8"/>
        <v>0.40909090909090912</v>
      </c>
      <c r="I20" s="2">
        <v>3</v>
      </c>
      <c r="J20" s="32">
        <f t="shared" si="9"/>
        <v>6.8181818181818177E-2</v>
      </c>
      <c r="K20" s="2">
        <v>4</v>
      </c>
      <c r="L20" s="32">
        <f t="shared" si="10"/>
        <v>9.0909090909090912E-2</v>
      </c>
      <c r="M20" s="2">
        <v>0</v>
      </c>
      <c r="N20" s="32">
        <f t="shared" si="11"/>
        <v>0</v>
      </c>
      <c r="O20" s="10">
        <f t="shared" si="5"/>
        <v>7</v>
      </c>
      <c r="P20" s="11">
        <f t="shared" si="6"/>
        <v>0.15909090909090909</v>
      </c>
    </row>
    <row r="21" spans="1:16" ht="15.75" x14ac:dyDescent="0.25">
      <c r="A21" s="24" t="s">
        <v>588</v>
      </c>
      <c r="B21" s="16" t="s">
        <v>589</v>
      </c>
      <c r="C21" s="2">
        <v>20</v>
      </c>
      <c r="D21" s="3"/>
      <c r="E21" s="2">
        <v>3</v>
      </c>
      <c r="F21" s="32">
        <f t="shared" si="7"/>
        <v>0.15</v>
      </c>
      <c r="G21" s="2">
        <v>5</v>
      </c>
      <c r="H21" s="32">
        <f t="shared" si="8"/>
        <v>0.25</v>
      </c>
      <c r="I21" s="2">
        <v>2</v>
      </c>
      <c r="J21" s="32">
        <f t="shared" si="9"/>
        <v>0.1</v>
      </c>
      <c r="K21" s="2">
        <v>4</v>
      </c>
      <c r="L21" s="32">
        <f t="shared" si="10"/>
        <v>0.2</v>
      </c>
      <c r="M21" s="2">
        <v>6</v>
      </c>
      <c r="N21" s="32">
        <f t="shared" si="11"/>
        <v>0.3</v>
      </c>
      <c r="O21" s="10">
        <f t="shared" si="5"/>
        <v>12</v>
      </c>
      <c r="P21" s="11">
        <f t="shared" si="6"/>
        <v>0.6</v>
      </c>
    </row>
    <row r="22" spans="1:16" ht="15.75" x14ac:dyDescent="0.25">
      <c r="A22" s="24" t="s">
        <v>590</v>
      </c>
      <c r="B22" s="16"/>
      <c r="C22" s="2">
        <v>15</v>
      </c>
      <c r="D22" s="3"/>
      <c r="E22" s="2">
        <v>0</v>
      </c>
      <c r="F22" s="32">
        <f t="shared" si="7"/>
        <v>0</v>
      </c>
      <c r="G22" s="2">
        <v>6</v>
      </c>
      <c r="H22" s="32">
        <f t="shared" si="8"/>
        <v>0.4</v>
      </c>
      <c r="I22" s="2">
        <v>0</v>
      </c>
      <c r="J22" s="32">
        <f t="shared" si="9"/>
        <v>0</v>
      </c>
      <c r="K22" s="2">
        <v>4</v>
      </c>
      <c r="L22" s="32">
        <f t="shared" si="10"/>
        <v>0.26666666666666666</v>
      </c>
      <c r="M22" s="2">
        <v>5</v>
      </c>
      <c r="N22" s="32">
        <f t="shared" si="11"/>
        <v>0.33333333333333331</v>
      </c>
      <c r="O22" s="10">
        <f t="shared" si="5"/>
        <v>9</v>
      </c>
      <c r="P22" s="11">
        <f t="shared" si="6"/>
        <v>0.6</v>
      </c>
    </row>
    <row r="23" spans="1:16" ht="15.75" x14ac:dyDescent="0.25">
      <c r="A23" s="24" t="s">
        <v>592</v>
      </c>
      <c r="B23" s="16"/>
      <c r="C23" s="2">
        <v>18</v>
      </c>
      <c r="D23" s="3"/>
      <c r="E23" s="2">
        <v>10</v>
      </c>
      <c r="F23" s="32">
        <f t="shared" si="7"/>
        <v>0.55555555555555558</v>
      </c>
      <c r="G23" s="2">
        <v>6</v>
      </c>
      <c r="H23" s="32">
        <f t="shared" si="8"/>
        <v>0.33333333333333331</v>
      </c>
      <c r="I23" s="2">
        <v>0</v>
      </c>
      <c r="J23" s="32">
        <f t="shared" si="9"/>
        <v>0</v>
      </c>
      <c r="K23" s="2">
        <v>1</v>
      </c>
      <c r="L23" s="32">
        <f t="shared" si="10"/>
        <v>5.5555555555555552E-2</v>
      </c>
      <c r="M23" s="2">
        <v>1</v>
      </c>
      <c r="N23" s="32">
        <f t="shared" si="11"/>
        <v>5.5555555555555552E-2</v>
      </c>
      <c r="O23" s="10">
        <f t="shared" si="5"/>
        <v>2</v>
      </c>
      <c r="P23" s="11">
        <f t="shared" si="6"/>
        <v>0.1111111111111111</v>
      </c>
    </row>
    <row r="24" spans="1:16" ht="15.75" x14ac:dyDescent="0.25">
      <c r="A24" s="24" t="s">
        <v>596</v>
      </c>
      <c r="B24" s="16"/>
      <c r="C24" s="2">
        <v>50</v>
      </c>
      <c r="D24" s="3"/>
      <c r="E24" s="2">
        <v>5</v>
      </c>
      <c r="F24" s="32">
        <f t="shared" si="7"/>
        <v>0.1</v>
      </c>
      <c r="G24" s="2">
        <v>15</v>
      </c>
      <c r="H24" s="32">
        <f t="shared" si="8"/>
        <v>0.3</v>
      </c>
      <c r="I24" s="2">
        <v>18</v>
      </c>
      <c r="J24" s="32">
        <f t="shared" si="9"/>
        <v>0.36</v>
      </c>
      <c r="K24" s="2">
        <v>3</v>
      </c>
      <c r="L24" s="32">
        <f t="shared" si="10"/>
        <v>0.06</v>
      </c>
      <c r="M24" s="2">
        <v>9</v>
      </c>
      <c r="N24" s="32">
        <f t="shared" si="11"/>
        <v>0.18</v>
      </c>
      <c r="O24" s="10">
        <f t="shared" si="5"/>
        <v>30</v>
      </c>
      <c r="P24" s="11">
        <f t="shared" si="6"/>
        <v>0.6</v>
      </c>
    </row>
    <row r="25" spans="1:16" ht="15.75" x14ac:dyDescent="0.25">
      <c r="A25" s="24" t="s">
        <v>598</v>
      </c>
      <c r="B25" s="16"/>
      <c r="C25" s="2">
        <v>10</v>
      </c>
      <c r="D25" s="3"/>
      <c r="E25" s="2">
        <v>3</v>
      </c>
      <c r="F25" s="32">
        <f t="shared" si="7"/>
        <v>0.3</v>
      </c>
      <c r="G25" s="2">
        <v>3</v>
      </c>
      <c r="H25" s="32">
        <f t="shared" si="8"/>
        <v>0.3</v>
      </c>
      <c r="I25" s="2">
        <v>2</v>
      </c>
      <c r="J25" s="32">
        <f t="shared" si="9"/>
        <v>0.2</v>
      </c>
      <c r="K25" s="2">
        <v>2</v>
      </c>
      <c r="L25" s="32">
        <f t="shared" si="10"/>
        <v>0.2</v>
      </c>
      <c r="M25" s="2">
        <v>0</v>
      </c>
      <c r="N25" s="32">
        <f t="shared" si="11"/>
        <v>0</v>
      </c>
      <c r="O25" s="10">
        <f t="shared" si="5"/>
        <v>4</v>
      </c>
      <c r="P25" s="11">
        <f t="shared" si="6"/>
        <v>0.4</v>
      </c>
    </row>
    <row r="26" spans="1:16" ht="15.75" x14ac:dyDescent="0.25">
      <c r="A26" s="24" t="s">
        <v>600</v>
      </c>
      <c r="B26" s="16"/>
      <c r="C26" s="2">
        <v>20</v>
      </c>
      <c r="D26" s="3"/>
      <c r="E26" s="2">
        <v>0</v>
      </c>
      <c r="F26" s="32">
        <f t="shared" si="7"/>
        <v>0</v>
      </c>
      <c r="G26" s="2">
        <v>0</v>
      </c>
      <c r="H26" s="32">
        <f t="shared" si="8"/>
        <v>0</v>
      </c>
      <c r="I26" s="2">
        <v>1</v>
      </c>
      <c r="J26" s="32">
        <f t="shared" si="9"/>
        <v>0.05</v>
      </c>
      <c r="K26" s="2">
        <v>7</v>
      </c>
      <c r="L26" s="32">
        <f t="shared" si="10"/>
        <v>0.35</v>
      </c>
      <c r="M26" s="2">
        <v>12</v>
      </c>
      <c r="N26" s="32">
        <f t="shared" si="11"/>
        <v>0.6</v>
      </c>
      <c r="O26" s="10">
        <f t="shared" si="5"/>
        <v>20</v>
      </c>
      <c r="P26" s="11">
        <f t="shared" si="6"/>
        <v>1</v>
      </c>
    </row>
    <row r="27" spans="1:16" ht="15.75" x14ac:dyDescent="0.25">
      <c r="A27" s="24" t="s">
        <v>602</v>
      </c>
      <c r="B27" s="16"/>
      <c r="C27" s="2">
        <v>12</v>
      </c>
      <c r="D27" s="3"/>
      <c r="E27" s="2">
        <v>0</v>
      </c>
      <c r="F27" s="32">
        <f t="shared" si="7"/>
        <v>0</v>
      </c>
      <c r="G27" s="2">
        <v>8</v>
      </c>
      <c r="H27" s="32">
        <f t="shared" si="8"/>
        <v>0.66666666666666663</v>
      </c>
      <c r="I27" s="2">
        <v>4</v>
      </c>
      <c r="J27" s="32">
        <f t="shared" si="9"/>
        <v>0.33333333333333331</v>
      </c>
      <c r="K27" s="2">
        <v>0</v>
      </c>
      <c r="L27" s="32">
        <f t="shared" si="10"/>
        <v>0</v>
      </c>
      <c r="M27" s="2">
        <v>0</v>
      </c>
      <c r="N27" s="32">
        <f t="shared" si="11"/>
        <v>0</v>
      </c>
      <c r="O27" s="10">
        <f t="shared" si="5"/>
        <v>4</v>
      </c>
      <c r="P27" s="11">
        <f t="shared" si="6"/>
        <v>0.33333333333333331</v>
      </c>
    </row>
    <row r="28" spans="1:16" ht="15.75" x14ac:dyDescent="0.25">
      <c r="A28" s="24" t="s">
        <v>674</v>
      </c>
      <c r="B28" s="16" t="s">
        <v>675</v>
      </c>
      <c r="C28" s="2">
        <v>6</v>
      </c>
      <c r="D28" s="3"/>
      <c r="E28" s="2">
        <v>0</v>
      </c>
      <c r="F28" s="32">
        <f t="shared" si="7"/>
        <v>0</v>
      </c>
      <c r="G28" s="2">
        <v>1</v>
      </c>
      <c r="H28" s="32">
        <f t="shared" si="8"/>
        <v>0.16666666666666666</v>
      </c>
      <c r="I28" s="2">
        <v>2</v>
      </c>
      <c r="J28" s="32">
        <f t="shared" si="9"/>
        <v>0.33333333333333331</v>
      </c>
      <c r="K28" s="2">
        <v>3</v>
      </c>
      <c r="L28" s="32">
        <f t="shared" si="10"/>
        <v>0.5</v>
      </c>
      <c r="M28" s="2">
        <v>0</v>
      </c>
      <c r="N28" s="32">
        <f t="shared" si="11"/>
        <v>0</v>
      </c>
      <c r="O28" s="10">
        <f t="shared" si="5"/>
        <v>5</v>
      </c>
      <c r="P28" s="11">
        <f>O28/C28</f>
        <v>0.83333333333333337</v>
      </c>
    </row>
  </sheetData>
  <mergeCells count="14">
    <mergeCell ref="A18:A20"/>
    <mergeCell ref="O1:P1"/>
    <mergeCell ref="O16:P16"/>
    <mergeCell ref="M1:N1"/>
    <mergeCell ref="A4:A5"/>
    <mergeCell ref="A1:A2"/>
    <mergeCell ref="C1:D1"/>
    <mergeCell ref="E1:F1"/>
    <mergeCell ref="G1:H1"/>
    <mergeCell ref="I1:J1"/>
    <mergeCell ref="K1:L1"/>
    <mergeCell ref="K16:L16"/>
    <mergeCell ref="A16:A17"/>
    <mergeCell ref="C16:D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opLeftCell="E5" workbookViewId="0">
      <selection activeCell="O1" sqref="O1:P1"/>
    </sheetView>
  </sheetViews>
  <sheetFormatPr defaultRowHeight="15" x14ac:dyDescent="0.25"/>
  <sheetData>
    <row r="1" spans="1:16" ht="90" x14ac:dyDescent="0.25">
      <c r="A1" s="53" t="s">
        <v>1</v>
      </c>
      <c r="B1" s="4" t="s">
        <v>2</v>
      </c>
      <c r="C1" s="52" t="s">
        <v>3</v>
      </c>
      <c r="D1" s="55" t="s">
        <v>4</v>
      </c>
      <c r="E1" s="56" t="s">
        <v>5</v>
      </c>
      <c r="F1" s="52" t="s">
        <v>5</v>
      </c>
      <c r="G1" s="52" t="s">
        <v>6</v>
      </c>
      <c r="H1" s="52" t="s">
        <v>6</v>
      </c>
      <c r="I1" s="52" t="s">
        <v>7</v>
      </c>
      <c r="J1" s="52" t="s">
        <v>7</v>
      </c>
      <c r="K1" s="52" t="s">
        <v>8</v>
      </c>
      <c r="L1" s="52" t="s">
        <v>8</v>
      </c>
      <c r="M1" s="52" t="s">
        <v>9</v>
      </c>
      <c r="N1" s="52" t="s">
        <v>9</v>
      </c>
      <c r="O1" s="51" t="s">
        <v>677</v>
      </c>
      <c r="P1" s="51"/>
    </row>
    <row r="2" spans="1:16" ht="135" x14ac:dyDescent="0.25">
      <c r="A2" s="54"/>
      <c r="B2" s="4" t="s">
        <v>10</v>
      </c>
      <c r="C2" s="5" t="s">
        <v>11</v>
      </c>
      <c r="D2" s="6" t="s">
        <v>12</v>
      </c>
      <c r="E2" s="5" t="s">
        <v>11</v>
      </c>
      <c r="F2" s="6" t="s">
        <v>12</v>
      </c>
      <c r="G2" s="5" t="s">
        <v>11</v>
      </c>
      <c r="H2" s="6" t="s">
        <v>12</v>
      </c>
      <c r="I2" s="5" t="s">
        <v>11</v>
      </c>
      <c r="J2" s="6" t="s">
        <v>12</v>
      </c>
      <c r="K2" s="5" t="s">
        <v>11</v>
      </c>
      <c r="L2" s="6" t="s">
        <v>12</v>
      </c>
      <c r="M2" s="5" t="s">
        <v>11</v>
      </c>
      <c r="N2" s="6" t="s">
        <v>12</v>
      </c>
      <c r="O2" s="5" t="s">
        <v>676</v>
      </c>
      <c r="P2" s="6" t="s">
        <v>12</v>
      </c>
    </row>
    <row r="3" spans="1:16" ht="15.75" x14ac:dyDescent="0.25">
      <c r="A3" s="9"/>
      <c r="B3" s="9"/>
      <c r="C3" s="10">
        <v>180</v>
      </c>
      <c r="D3" s="9"/>
      <c r="E3" s="10">
        <f>SUM(E4:E10)</f>
        <v>14</v>
      </c>
      <c r="F3" s="11">
        <f>E3/C3</f>
        <v>7.7777777777777779E-2</v>
      </c>
      <c r="G3" s="10">
        <v>23</v>
      </c>
      <c r="H3" s="11">
        <f>G3/C3</f>
        <v>0.12777777777777777</v>
      </c>
      <c r="I3" s="10">
        <v>44</v>
      </c>
      <c r="J3" s="11">
        <f>I3/C3</f>
        <v>0.24444444444444444</v>
      </c>
      <c r="K3" s="10">
        <v>44</v>
      </c>
      <c r="L3" s="11">
        <f>K3/C3</f>
        <v>0.24444444444444444</v>
      </c>
      <c r="M3" s="10">
        <v>62</v>
      </c>
      <c r="N3" s="11">
        <f>M3/C3</f>
        <v>0.34444444444444444</v>
      </c>
      <c r="O3" s="10">
        <f>SUM(M3,K3,I3)</f>
        <v>150</v>
      </c>
      <c r="P3" s="11">
        <f>O3/C3</f>
        <v>0.83333333333333337</v>
      </c>
    </row>
    <row r="4" spans="1:16" ht="15.75" x14ac:dyDescent="0.25">
      <c r="A4" s="57" t="s">
        <v>55</v>
      </c>
      <c r="B4" s="1"/>
      <c r="C4" s="2">
        <v>180</v>
      </c>
      <c r="D4" s="3"/>
      <c r="E4" s="2">
        <v>7</v>
      </c>
      <c r="F4" s="11">
        <f t="shared" ref="F4:F10" si="0">E4/C4</f>
        <v>3.888888888888889E-2</v>
      </c>
      <c r="G4" s="2">
        <v>23</v>
      </c>
      <c r="H4" s="11">
        <f t="shared" ref="H4:H10" si="1">G4/C4</f>
        <v>0.12777777777777777</v>
      </c>
      <c r="I4" s="2">
        <v>44</v>
      </c>
      <c r="J4" s="11">
        <f t="shared" ref="J4:J10" si="2">I4/C4</f>
        <v>0.24444444444444444</v>
      </c>
      <c r="K4" s="2">
        <v>44</v>
      </c>
      <c r="L4" s="11">
        <f t="shared" ref="L4:L10" si="3">K4/C4</f>
        <v>0.24444444444444444</v>
      </c>
      <c r="M4" s="2">
        <v>62</v>
      </c>
      <c r="N4" s="11">
        <f t="shared" ref="N4:N10" si="4">M4/C4</f>
        <v>0.34444444444444444</v>
      </c>
      <c r="O4" s="10">
        <f t="shared" ref="O4:O10" si="5">SUM(M4,K4,I4)</f>
        <v>150</v>
      </c>
      <c r="P4" s="11">
        <f t="shared" ref="P4:P10" si="6">O4/C4</f>
        <v>0.83333333333333337</v>
      </c>
    </row>
    <row r="5" spans="1:16" ht="15.75" x14ac:dyDescent="0.25">
      <c r="A5" s="57" t="s">
        <v>55</v>
      </c>
      <c r="B5" s="1" t="s">
        <v>56</v>
      </c>
      <c r="C5" s="2">
        <v>42</v>
      </c>
      <c r="D5" s="3"/>
      <c r="E5" s="2">
        <v>4</v>
      </c>
      <c r="F5" s="11">
        <f t="shared" si="0"/>
        <v>9.5238095238095233E-2</v>
      </c>
      <c r="G5" s="2">
        <v>8</v>
      </c>
      <c r="H5" s="11">
        <f t="shared" si="1"/>
        <v>0.19047619047619047</v>
      </c>
      <c r="I5" s="2">
        <v>6</v>
      </c>
      <c r="J5" s="11">
        <f t="shared" si="2"/>
        <v>0.14285714285714285</v>
      </c>
      <c r="K5" s="2">
        <v>11</v>
      </c>
      <c r="L5" s="11">
        <f t="shared" si="3"/>
        <v>0.26190476190476192</v>
      </c>
      <c r="M5" s="2">
        <v>13</v>
      </c>
      <c r="N5" s="11">
        <f t="shared" si="4"/>
        <v>0.30952380952380953</v>
      </c>
      <c r="O5" s="10">
        <f t="shared" si="5"/>
        <v>30</v>
      </c>
      <c r="P5" s="11">
        <f t="shared" si="6"/>
        <v>0.7142857142857143</v>
      </c>
    </row>
    <row r="6" spans="1:16" ht="15.75" x14ac:dyDescent="0.25">
      <c r="A6" s="57" t="s">
        <v>55</v>
      </c>
      <c r="B6" s="1" t="s">
        <v>57</v>
      </c>
      <c r="C6" s="2">
        <v>30</v>
      </c>
      <c r="D6" s="3"/>
      <c r="E6" s="2">
        <v>1</v>
      </c>
      <c r="F6" s="11">
        <f t="shared" si="0"/>
        <v>3.3333333333333333E-2</v>
      </c>
      <c r="G6" s="2">
        <v>2</v>
      </c>
      <c r="H6" s="11">
        <f t="shared" si="1"/>
        <v>6.6666666666666666E-2</v>
      </c>
      <c r="I6" s="2">
        <v>8</v>
      </c>
      <c r="J6" s="11">
        <f t="shared" si="2"/>
        <v>0.26666666666666666</v>
      </c>
      <c r="K6" s="2">
        <v>5</v>
      </c>
      <c r="L6" s="11">
        <f t="shared" si="3"/>
        <v>0.16666666666666666</v>
      </c>
      <c r="M6" s="2">
        <v>14</v>
      </c>
      <c r="N6" s="11">
        <f t="shared" si="4"/>
        <v>0.46666666666666667</v>
      </c>
      <c r="O6" s="10">
        <f t="shared" si="5"/>
        <v>27</v>
      </c>
      <c r="P6" s="11">
        <f t="shared" si="6"/>
        <v>0.9</v>
      </c>
    </row>
    <row r="7" spans="1:16" ht="15.75" x14ac:dyDescent="0.25">
      <c r="A7" s="57" t="s">
        <v>55</v>
      </c>
      <c r="B7" s="1" t="s">
        <v>58</v>
      </c>
      <c r="C7" s="2">
        <v>51</v>
      </c>
      <c r="D7" s="3"/>
      <c r="E7" s="2">
        <v>1</v>
      </c>
      <c r="F7" s="11">
        <f t="shared" si="0"/>
        <v>1.9607843137254902E-2</v>
      </c>
      <c r="G7" s="2">
        <v>9</v>
      </c>
      <c r="H7" s="11">
        <f t="shared" si="1"/>
        <v>0.17647058823529413</v>
      </c>
      <c r="I7" s="2">
        <v>17</v>
      </c>
      <c r="J7" s="11">
        <f t="shared" si="2"/>
        <v>0.33333333333333331</v>
      </c>
      <c r="K7" s="2">
        <v>14</v>
      </c>
      <c r="L7" s="11">
        <f t="shared" si="3"/>
        <v>0.27450980392156865</v>
      </c>
      <c r="M7" s="2">
        <v>10</v>
      </c>
      <c r="N7" s="11">
        <f t="shared" si="4"/>
        <v>0.19607843137254902</v>
      </c>
      <c r="O7" s="10">
        <f t="shared" si="5"/>
        <v>41</v>
      </c>
      <c r="P7" s="11">
        <f t="shared" si="6"/>
        <v>0.80392156862745101</v>
      </c>
    </row>
    <row r="8" spans="1:16" ht="15.75" x14ac:dyDescent="0.25">
      <c r="A8" s="57" t="s">
        <v>55</v>
      </c>
      <c r="B8" s="1" t="s">
        <v>59</v>
      </c>
      <c r="C8" s="2">
        <v>20</v>
      </c>
      <c r="D8" s="3"/>
      <c r="E8" s="2">
        <v>0</v>
      </c>
      <c r="F8" s="11">
        <f t="shared" si="0"/>
        <v>0</v>
      </c>
      <c r="G8" s="2">
        <v>4</v>
      </c>
      <c r="H8" s="11">
        <f t="shared" si="1"/>
        <v>0.2</v>
      </c>
      <c r="I8" s="2">
        <v>3</v>
      </c>
      <c r="J8" s="11">
        <f t="shared" si="2"/>
        <v>0.15</v>
      </c>
      <c r="K8" s="2">
        <v>7</v>
      </c>
      <c r="L8" s="11">
        <f t="shared" si="3"/>
        <v>0.35</v>
      </c>
      <c r="M8" s="2">
        <v>6</v>
      </c>
      <c r="N8" s="11">
        <f t="shared" si="4"/>
        <v>0.3</v>
      </c>
      <c r="O8" s="10">
        <f t="shared" si="5"/>
        <v>16</v>
      </c>
      <c r="P8" s="11">
        <f t="shared" si="6"/>
        <v>0.8</v>
      </c>
    </row>
    <row r="9" spans="1:16" ht="15.75" x14ac:dyDescent="0.25">
      <c r="A9" s="57" t="s">
        <v>55</v>
      </c>
      <c r="B9" s="1" t="s">
        <v>60</v>
      </c>
      <c r="C9" s="2">
        <v>19</v>
      </c>
      <c r="D9" s="3"/>
      <c r="E9" s="2">
        <v>1</v>
      </c>
      <c r="F9" s="11">
        <f t="shared" si="0"/>
        <v>5.2631578947368418E-2</v>
      </c>
      <c r="G9" s="2">
        <v>0</v>
      </c>
      <c r="H9" s="11">
        <f t="shared" si="1"/>
        <v>0</v>
      </c>
      <c r="I9" s="2">
        <v>10</v>
      </c>
      <c r="J9" s="11">
        <f t="shared" si="2"/>
        <v>0.52631578947368418</v>
      </c>
      <c r="K9" s="2">
        <v>5</v>
      </c>
      <c r="L9" s="11">
        <f t="shared" si="3"/>
        <v>0.26315789473684209</v>
      </c>
      <c r="M9" s="2">
        <v>3</v>
      </c>
      <c r="N9" s="11">
        <f t="shared" si="4"/>
        <v>0.15789473684210525</v>
      </c>
      <c r="O9" s="10">
        <f t="shared" si="5"/>
        <v>18</v>
      </c>
      <c r="P9" s="11">
        <f t="shared" si="6"/>
        <v>0.94736842105263153</v>
      </c>
    </row>
    <row r="10" spans="1:16" ht="15.75" x14ac:dyDescent="0.25">
      <c r="A10" s="57" t="s">
        <v>55</v>
      </c>
      <c r="B10" s="1" t="s">
        <v>61</v>
      </c>
      <c r="C10" s="2">
        <v>18</v>
      </c>
      <c r="D10" s="3"/>
      <c r="E10" s="2">
        <v>0</v>
      </c>
      <c r="F10" s="11">
        <f t="shared" si="0"/>
        <v>0</v>
      </c>
      <c r="G10" s="2">
        <v>0</v>
      </c>
      <c r="H10" s="11">
        <f t="shared" si="1"/>
        <v>0</v>
      </c>
      <c r="I10" s="2">
        <v>0</v>
      </c>
      <c r="J10" s="11">
        <f t="shared" si="2"/>
        <v>0</v>
      </c>
      <c r="K10" s="2">
        <v>2</v>
      </c>
      <c r="L10" s="11">
        <f t="shared" si="3"/>
        <v>0.1111111111111111</v>
      </c>
      <c r="M10" s="2">
        <v>16</v>
      </c>
      <c r="N10" s="11">
        <f t="shared" si="4"/>
        <v>0.88888888888888884</v>
      </c>
      <c r="O10" s="10">
        <f t="shared" si="5"/>
        <v>18</v>
      </c>
      <c r="P10" s="11">
        <f t="shared" si="6"/>
        <v>1</v>
      </c>
    </row>
    <row r="11" spans="1:16" x14ac:dyDescent="0.25">
      <c r="A11" s="1"/>
      <c r="B11" s="1"/>
      <c r="C11" s="1"/>
      <c r="D11" s="2"/>
      <c r="E11" s="3"/>
      <c r="F11" s="1"/>
      <c r="G11" s="1"/>
      <c r="H11" s="1"/>
      <c r="I11" s="1"/>
      <c r="J11" s="1"/>
      <c r="K11" s="1"/>
      <c r="L11" s="1"/>
      <c r="M11" s="1"/>
      <c r="N11" s="1"/>
    </row>
    <row r="13" spans="1:16" ht="90" x14ac:dyDescent="0.25">
      <c r="A13" s="58" t="s">
        <v>1</v>
      </c>
      <c r="B13" s="4" t="s">
        <v>604</v>
      </c>
      <c r="C13" s="52" t="s">
        <v>3</v>
      </c>
      <c r="D13" s="55" t="s">
        <v>4</v>
      </c>
      <c r="E13" s="56" t="s">
        <v>5</v>
      </c>
      <c r="F13" s="52" t="s">
        <v>5</v>
      </c>
      <c r="G13" s="52" t="s">
        <v>6</v>
      </c>
      <c r="H13" s="52" t="s">
        <v>6</v>
      </c>
      <c r="I13" s="52" t="s">
        <v>7</v>
      </c>
      <c r="J13" s="52" t="s">
        <v>7</v>
      </c>
      <c r="K13" s="52" t="s">
        <v>8</v>
      </c>
      <c r="L13" s="52" t="s">
        <v>8</v>
      </c>
      <c r="M13" s="52" t="s">
        <v>9</v>
      </c>
      <c r="N13" s="52" t="s">
        <v>9</v>
      </c>
      <c r="O13" s="51" t="s">
        <v>677</v>
      </c>
      <c r="P13" s="51"/>
    </row>
    <row r="14" spans="1:16" ht="135" x14ac:dyDescent="0.25">
      <c r="A14" s="59"/>
      <c r="B14" s="4" t="s">
        <v>10</v>
      </c>
      <c r="C14" s="5" t="s">
        <v>11</v>
      </c>
      <c r="D14" s="6" t="s">
        <v>12</v>
      </c>
      <c r="E14" s="5" t="s">
        <v>11</v>
      </c>
      <c r="F14" s="6" t="s">
        <v>12</v>
      </c>
      <c r="G14" s="5" t="s">
        <v>11</v>
      </c>
      <c r="H14" s="6" t="s">
        <v>12</v>
      </c>
      <c r="I14" s="5" t="s">
        <v>11</v>
      </c>
      <c r="J14" s="6" t="s">
        <v>12</v>
      </c>
      <c r="K14" s="5" t="s">
        <v>11</v>
      </c>
      <c r="L14" s="6" t="s">
        <v>12</v>
      </c>
      <c r="M14" s="5" t="s">
        <v>11</v>
      </c>
      <c r="N14" s="6" t="s">
        <v>12</v>
      </c>
      <c r="O14" s="5" t="s">
        <v>676</v>
      </c>
      <c r="P14" s="6" t="s">
        <v>12</v>
      </c>
    </row>
    <row r="15" spans="1:16" s="9" customFormat="1" ht="15.75" x14ac:dyDescent="0.25">
      <c r="A15" s="57" t="s">
        <v>55</v>
      </c>
      <c r="B15" s="30"/>
      <c r="C15" s="31">
        <v>318</v>
      </c>
      <c r="D15" s="32"/>
      <c r="E15" s="31">
        <v>33</v>
      </c>
      <c r="F15" s="32">
        <f t="shared" ref="F15:F20" si="7">E15/C15</f>
        <v>0.10377358490566038</v>
      </c>
      <c r="G15" s="31">
        <v>92</v>
      </c>
      <c r="H15" s="32">
        <f t="shared" ref="H15:H20" si="8">G15/C15</f>
        <v>0.28930817610062892</v>
      </c>
      <c r="I15" s="31">
        <v>38</v>
      </c>
      <c r="J15" s="32">
        <f t="shared" ref="J15:J20" si="9">I15/C15</f>
        <v>0.11949685534591195</v>
      </c>
      <c r="K15" s="31">
        <v>75</v>
      </c>
      <c r="L15" s="32">
        <f t="shared" ref="L15:L20" si="10">K15/C15</f>
        <v>0.23584905660377359</v>
      </c>
      <c r="M15" s="31">
        <v>80</v>
      </c>
      <c r="N15" s="32">
        <f t="shared" ref="N15:N20" si="11">M15/C15</f>
        <v>0.25157232704402516</v>
      </c>
      <c r="O15" s="10">
        <f t="shared" ref="O15:O20" si="12">SUM(M15,K15,I15)</f>
        <v>193</v>
      </c>
      <c r="P15" s="11">
        <f t="shared" ref="P15:P20" si="13">O15/C15</f>
        <v>0.60691823899371067</v>
      </c>
    </row>
    <row r="16" spans="1:16" ht="15.75" x14ac:dyDescent="0.25">
      <c r="A16" s="57" t="s">
        <v>55</v>
      </c>
      <c r="B16" s="16" t="s">
        <v>56</v>
      </c>
      <c r="C16" s="2">
        <v>100</v>
      </c>
      <c r="D16" s="3"/>
      <c r="E16" s="2">
        <v>5</v>
      </c>
      <c r="F16" s="32">
        <f t="shared" si="7"/>
        <v>0.05</v>
      </c>
      <c r="G16" s="2">
        <v>29</v>
      </c>
      <c r="H16" s="32">
        <f t="shared" si="8"/>
        <v>0.28999999999999998</v>
      </c>
      <c r="I16" s="2">
        <v>12</v>
      </c>
      <c r="J16" s="32">
        <f t="shared" si="9"/>
        <v>0.12</v>
      </c>
      <c r="K16" s="2">
        <v>37</v>
      </c>
      <c r="L16" s="32">
        <f t="shared" si="10"/>
        <v>0.37</v>
      </c>
      <c r="M16" s="2">
        <v>17</v>
      </c>
      <c r="N16" s="32">
        <f t="shared" si="11"/>
        <v>0.17</v>
      </c>
      <c r="O16" s="10">
        <f t="shared" si="12"/>
        <v>66</v>
      </c>
      <c r="P16" s="11">
        <f t="shared" si="13"/>
        <v>0.66</v>
      </c>
    </row>
    <row r="17" spans="1:16" ht="15.75" x14ac:dyDescent="0.25">
      <c r="A17" s="57" t="s">
        <v>55</v>
      </c>
      <c r="B17" s="16" t="s">
        <v>57</v>
      </c>
      <c r="C17" s="2">
        <v>31</v>
      </c>
      <c r="D17" s="3"/>
      <c r="E17" s="2">
        <v>10</v>
      </c>
      <c r="F17" s="32">
        <f t="shared" si="7"/>
        <v>0.32258064516129031</v>
      </c>
      <c r="G17" s="2">
        <v>7</v>
      </c>
      <c r="H17" s="32">
        <f t="shared" si="8"/>
        <v>0.22580645161290322</v>
      </c>
      <c r="I17" s="2">
        <v>1</v>
      </c>
      <c r="J17" s="32">
        <f t="shared" si="9"/>
        <v>3.2258064516129031E-2</v>
      </c>
      <c r="K17" s="2">
        <v>7</v>
      </c>
      <c r="L17" s="32">
        <f t="shared" si="10"/>
        <v>0.22580645161290322</v>
      </c>
      <c r="M17" s="2">
        <v>6</v>
      </c>
      <c r="N17" s="32">
        <f t="shared" si="11"/>
        <v>0.19354838709677419</v>
      </c>
      <c r="O17" s="10">
        <f t="shared" si="12"/>
        <v>14</v>
      </c>
      <c r="P17" s="11">
        <f t="shared" si="13"/>
        <v>0.45161290322580644</v>
      </c>
    </row>
    <row r="18" spans="1:16" ht="15.75" x14ac:dyDescent="0.25">
      <c r="A18" s="57" t="s">
        <v>55</v>
      </c>
      <c r="B18" s="16" t="s">
        <v>58</v>
      </c>
      <c r="C18" s="2">
        <v>58</v>
      </c>
      <c r="D18" s="3"/>
      <c r="E18" s="2">
        <v>10</v>
      </c>
      <c r="F18" s="32">
        <f t="shared" si="7"/>
        <v>0.17241379310344829</v>
      </c>
      <c r="G18" s="2">
        <v>17</v>
      </c>
      <c r="H18" s="32">
        <f t="shared" si="8"/>
        <v>0.29310344827586204</v>
      </c>
      <c r="I18" s="2">
        <v>8</v>
      </c>
      <c r="J18" s="32">
        <f t="shared" si="9"/>
        <v>0.13793103448275862</v>
      </c>
      <c r="K18" s="2">
        <v>11</v>
      </c>
      <c r="L18" s="32">
        <f t="shared" si="10"/>
        <v>0.18965517241379309</v>
      </c>
      <c r="M18" s="2">
        <v>12</v>
      </c>
      <c r="N18" s="32">
        <f t="shared" si="11"/>
        <v>0.20689655172413793</v>
      </c>
      <c r="O18" s="10">
        <f t="shared" si="12"/>
        <v>31</v>
      </c>
      <c r="P18" s="11">
        <f t="shared" si="13"/>
        <v>0.53448275862068961</v>
      </c>
    </row>
    <row r="19" spans="1:16" ht="15.75" x14ac:dyDescent="0.25">
      <c r="A19" s="57" t="s">
        <v>55</v>
      </c>
      <c r="B19" s="16" t="s">
        <v>61</v>
      </c>
      <c r="C19" s="2">
        <v>80</v>
      </c>
      <c r="D19" s="3"/>
      <c r="E19" s="2">
        <v>6</v>
      </c>
      <c r="F19" s="32">
        <f t="shared" si="7"/>
        <v>7.4999999999999997E-2</v>
      </c>
      <c r="G19" s="2">
        <v>16</v>
      </c>
      <c r="H19" s="32">
        <f t="shared" si="8"/>
        <v>0.2</v>
      </c>
      <c r="I19" s="2">
        <v>9</v>
      </c>
      <c r="J19" s="32">
        <f t="shared" si="9"/>
        <v>0.1125</v>
      </c>
      <c r="K19" s="2">
        <v>15</v>
      </c>
      <c r="L19" s="32">
        <f t="shared" si="10"/>
        <v>0.1875</v>
      </c>
      <c r="M19" s="2">
        <v>34</v>
      </c>
      <c r="N19" s="32">
        <f t="shared" si="11"/>
        <v>0.42499999999999999</v>
      </c>
      <c r="O19" s="10">
        <f t="shared" si="12"/>
        <v>58</v>
      </c>
      <c r="P19" s="11">
        <f t="shared" si="13"/>
        <v>0.72499999999999998</v>
      </c>
    </row>
    <row r="20" spans="1:16" ht="15.75" x14ac:dyDescent="0.25">
      <c r="A20" s="57" t="s">
        <v>55</v>
      </c>
      <c r="B20" s="16" t="s">
        <v>613</v>
      </c>
      <c r="C20" s="2">
        <v>49</v>
      </c>
      <c r="D20" s="3"/>
      <c r="E20" s="2">
        <v>2</v>
      </c>
      <c r="F20" s="32">
        <f t="shared" si="7"/>
        <v>4.0816326530612242E-2</v>
      </c>
      <c r="G20" s="2">
        <v>23</v>
      </c>
      <c r="H20" s="32">
        <f t="shared" si="8"/>
        <v>0.46938775510204084</v>
      </c>
      <c r="I20" s="2">
        <v>8</v>
      </c>
      <c r="J20" s="32">
        <f t="shared" si="9"/>
        <v>0.16326530612244897</v>
      </c>
      <c r="K20" s="2">
        <v>5</v>
      </c>
      <c r="L20" s="32">
        <f t="shared" si="10"/>
        <v>0.10204081632653061</v>
      </c>
      <c r="M20" s="2">
        <v>11</v>
      </c>
      <c r="N20" s="32">
        <f t="shared" si="11"/>
        <v>0.22448979591836735</v>
      </c>
      <c r="O20" s="10">
        <f t="shared" si="12"/>
        <v>24</v>
      </c>
      <c r="P20" s="11">
        <f t="shared" si="13"/>
        <v>0.48979591836734693</v>
      </c>
    </row>
  </sheetData>
  <mergeCells count="18">
    <mergeCell ref="A15:A20"/>
    <mergeCell ref="A13:A14"/>
    <mergeCell ref="C13:D13"/>
    <mergeCell ref="E13:F13"/>
    <mergeCell ref="G13:H13"/>
    <mergeCell ref="O1:P1"/>
    <mergeCell ref="O13:P13"/>
    <mergeCell ref="M1:N1"/>
    <mergeCell ref="A4:A10"/>
    <mergeCell ref="A1:A2"/>
    <mergeCell ref="C1:D1"/>
    <mergeCell ref="E1:F1"/>
    <mergeCell ref="G1:H1"/>
    <mergeCell ref="I1:J1"/>
    <mergeCell ref="K1:L1"/>
    <mergeCell ref="K13:L13"/>
    <mergeCell ref="M13:N13"/>
    <mergeCell ref="I13:J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opLeftCell="A7" workbookViewId="0">
      <selection activeCell="Z2" sqref="Z2"/>
    </sheetView>
  </sheetViews>
  <sheetFormatPr defaultRowHeight="15" x14ac:dyDescent="0.25"/>
  <sheetData>
    <row r="1" spans="1:16" ht="90" x14ac:dyDescent="0.25">
      <c r="A1" s="53" t="s">
        <v>1</v>
      </c>
      <c r="B1" s="4" t="s">
        <v>2</v>
      </c>
      <c r="C1" s="52" t="s">
        <v>3</v>
      </c>
      <c r="D1" s="55" t="s">
        <v>4</v>
      </c>
      <c r="E1" s="56" t="s">
        <v>5</v>
      </c>
      <c r="F1" s="52" t="s">
        <v>5</v>
      </c>
      <c r="G1" s="52" t="s">
        <v>6</v>
      </c>
      <c r="H1" s="52" t="s">
        <v>6</v>
      </c>
      <c r="I1" s="52" t="s">
        <v>7</v>
      </c>
      <c r="J1" s="52" t="s">
        <v>7</v>
      </c>
      <c r="K1" s="52" t="s">
        <v>8</v>
      </c>
      <c r="L1" s="52" t="s">
        <v>8</v>
      </c>
      <c r="M1" s="52" t="s">
        <v>9</v>
      </c>
      <c r="N1" s="52" t="s">
        <v>9</v>
      </c>
      <c r="O1" s="51" t="s">
        <v>677</v>
      </c>
      <c r="P1" s="51"/>
    </row>
    <row r="2" spans="1:16" ht="135" x14ac:dyDescent="0.25">
      <c r="A2" s="54"/>
      <c r="B2" s="4" t="s">
        <v>10</v>
      </c>
      <c r="C2" s="5" t="s">
        <v>11</v>
      </c>
      <c r="D2" s="6" t="s">
        <v>12</v>
      </c>
      <c r="E2" s="5" t="s">
        <v>11</v>
      </c>
      <c r="F2" s="6" t="s">
        <v>12</v>
      </c>
      <c r="G2" s="5" t="s">
        <v>11</v>
      </c>
      <c r="H2" s="6" t="s">
        <v>12</v>
      </c>
      <c r="I2" s="5" t="s">
        <v>11</v>
      </c>
      <c r="J2" s="6" t="s">
        <v>12</v>
      </c>
      <c r="K2" s="5" t="s">
        <v>11</v>
      </c>
      <c r="L2" s="6" t="s">
        <v>12</v>
      </c>
      <c r="M2" s="5" t="s">
        <v>11</v>
      </c>
      <c r="N2" s="6" t="s">
        <v>12</v>
      </c>
      <c r="O2" s="5" t="s">
        <v>676</v>
      </c>
      <c r="P2" s="6" t="s">
        <v>12</v>
      </c>
    </row>
    <row r="3" spans="1:16" s="8" customFormat="1" ht="15.75" x14ac:dyDescent="0.25">
      <c r="A3" s="9"/>
      <c r="B3" s="9"/>
      <c r="C3" s="10">
        <f>SUM(C4:C5)</f>
        <v>528</v>
      </c>
      <c r="D3" s="9"/>
      <c r="E3" s="10">
        <f>SUM(E4:E5)</f>
        <v>25</v>
      </c>
      <c r="F3" s="11">
        <f>E3/C3</f>
        <v>4.7348484848484848E-2</v>
      </c>
      <c r="G3" s="10">
        <f>SUM(G4:G5)</f>
        <v>79</v>
      </c>
      <c r="H3" s="11">
        <f>G3/C3</f>
        <v>0.14962121212121213</v>
      </c>
      <c r="I3" s="10">
        <f>SUM(I4:I5)</f>
        <v>149</v>
      </c>
      <c r="J3" s="11">
        <f>I3/C3</f>
        <v>0.28219696969696972</v>
      </c>
      <c r="K3" s="10">
        <f>SUM(K4:K5)</f>
        <v>150</v>
      </c>
      <c r="L3" s="11">
        <f>K3/C3</f>
        <v>0.28409090909090912</v>
      </c>
      <c r="M3" s="10">
        <f>SUM(M4:M5)</f>
        <v>125</v>
      </c>
      <c r="N3" s="11">
        <f>M3/C3</f>
        <v>0.23674242424242425</v>
      </c>
      <c r="O3" s="10">
        <f>SUM(M3,K3,I3)</f>
        <v>424</v>
      </c>
      <c r="P3" s="11">
        <f>O3/C3</f>
        <v>0.80303030303030298</v>
      </c>
    </row>
    <row r="4" spans="1:16" ht="15.75" x14ac:dyDescent="0.25">
      <c r="A4" s="1" t="s">
        <v>62</v>
      </c>
      <c r="B4" s="1"/>
      <c r="C4" s="2">
        <v>480</v>
      </c>
      <c r="D4" s="3"/>
      <c r="E4" s="2">
        <v>22</v>
      </c>
      <c r="F4" s="11">
        <f>E4/C4</f>
        <v>4.583333333333333E-2</v>
      </c>
      <c r="G4" s="2">
        <v>63</v>
      </c>
      <c r="H4" s="11">
        <f>G4/C4</f>
        <v>0.13125000000000001</v>
      </c>
      <c r="I4" s="2">
        <v>135</v>
      </c>
      <c r="J4" s="11">
        <f>I4/C4</f>
        <v>0.28125</v>
      </c>
      <c r="K4" s="2">
        <v>137</v>
      </c>
      <c r="L4" s="11">
        <f>K4/C4</f>
        <v>0.28541666666666665</v>
      </c>
      <c r="M4" s="2">
        <v>123</v>
      </c>
      <c r="N4" s="11">
        <f>M4/C4</f>
        <v>0.25624999999999998</v>
      </c>
      <c r="O4" s="10">
        <f>SUM(M4,K4,I4)</f>
        <v>395</v>
      </c>
      <c r="P4" s="11">
        <f>O4/C4</f>
        <v>0.82291666666666663</v>
      </c>
    </row>
    <row r="5" spans="1:16" ht="15.75" x14ac:dyDescent="0.25">
      <c r="A5" s="1" t="s">
        <v>63</v>
      </c>
      <c r="B5" s="1" t="s">
        <v>64</v>
      </c>
      <c r="C5" s="2">
        <v>48</v>
      </c>
      <c r="D5" s="3"/>
      <c r="E5" s="2">
        <v>3</v>
      </c>
      <c r="F5" s="11">
        <f>E5/C5</f>
        <v>6.25E-2</v>
      </c>
      <c r="G5" s="2">
        <v>16</v>
      </c>
      <c r="H5" s="11">
        <f>G5/C5</f>
        <v>0.33333333333333331</v>
      </c>
      <c r="I5" s="2">
        <v>14</v>
      </c>
      <c r="J5" s="11">
        <f>I5/C5</f>
        <v>0.29166666666666669</v>
      </c>
      <c r="K5" s="2">
        <v>13</v>
      </c>
      <c r="L5" s="11">
        <f>K5/C5</f>
        <v>0.27083333333333331</v>
      </c>
      <c r="M5" s="2">
        <v>2</v>
      </c>
      <c r="N5" s="11">
        <f>M5/C5</f>
        <v>4.1666666666666664E-2</v>
      </c>
      <c r="O5" s="10">
        <f>SUM(M5,K5,I5)</f>
        <v>29</v>
      </c>
      <c r="P5" s="11">
        <f>O5/C5</f>
        <v>0.60416666666666663</v>
      </c>
    </row>
    <row r="6" spans="1:16" x14ac:dyDescent="0.25">
      <c r="A6" s="1"/>
      <c r="B6" s="1"/>
      <c r="C6" s="1"/>
      <c r="D6" s="2"/>
      <c r="E6" s="3"/>
      <c r="F6" s="1"/>
      <c r="G6" s="1"/>
      <c r="H6" s="1"/>
      <c r="I6" s="1"/>
      <c r="J6" s="1"/>
      <c r="K6" s="1"/>
      <c r="L6" s="1"/>
      <c r="M6" s="1"/>
      <c r="N6" s="1"/>
    </row>
    <row r="8" spans="1:16" ht="90" x14ac:dyDescent="0.25">
      <c r="A8" s="58" t="s">
        <v>1</v>
      </c>
      <c r="B8" s="4" t="s">
        <v>604</v>
      </c>
      <c r="C8" s="52" t="s">
        <v>3</v>
      </c>
      <c r="D8" s="55" t="s">
        <v>4</v>
      </c>
      <c r="E8" s="56" t="s">
        <v>5</v>
      </c>
      <c r="F8" s="52" t="s">
        <v>5</v>
      </c>
      <c r="G8" s="52" t="s">
        <v>6</v>
      </c>
      <c r="H8" s="52" t="s">
        <v>6</v>
      </c>
      <c r="I8" s="52" t="s">
        <v>7</v>
      </c>
      <c r="J8" s="52" t="s">
        <v>7</v>
      </c>
      <c r="K8" s="52" t="s">
        <v>8</v>
      </c>
      <c r="L8" s="52" t="s">
        <v>8</v>
      </c>
      <c r="M8" s="52" t="s">
        <v>9</v>
      </c>
      <c r="N8" s="52" t="s">
        <v>9</v>
      </c>
      <c r="O8" s="51" t="s">
        <v>677</v>
      </c>
      <c r="P8" s="51"/>
    </row>
    <row r="9" spans="1:16" ht="135" x14ac:dyDescent="0.25">
      <c r="A9" s="59"/>
      <c r="B9" s="4" t="s">
        <v>10</v>
      </c>
      <c r="C9" s="5" t="s">
        <v>11</v>
      </c>
      <c r="D9" s="6" t="s">
        <v>12</v>
      </c>
      <c r="E9" s="5" t="s">
        <v>11</v>
      </c>
      <c r="F9" s="6" t="s">
        <v>12</v>
      </c>
      <c r="G9" s="5" t="s">
        <v>11</v>
      </c>
      <c r="H9" s="6" t="s">
        <v>12</v>
      </c>
      <c r="I9" s="5" t="s">
        <v>11</v>
      </c>
      <c r="J9" s="6" t="s">
        <v>12</v>
      </c>
      <c r="K9" s="5" t="s">
        <v>11</v>
      </c>
      <c r="L9" s="6" t="s">
        <v>12</v>
      </c>
      <c r="M9" s="5" t="s">
        <v>11</v>
      </c>
      <c r="N9" s="6" t="s">
        <v>12</v>
      </c>
      <c r="O9" s="5" t="s">
        <v>676</v>
      </c>
      <c r="P9" s="6" t="s">
        <v>12</v>
      </c>
    </row>
    <row r="10" spans="1:16" s="9" customFormat="1" ht="15.75" x14ac:dyDescent="0.25">
      <c r="A10" s="57" t="s">
        <v>62</v>
      </c>
      <c r="B10" s="30"/>
      <c r="C10" s="31">
        <f>SUM(C11:C20)</f>
        <v>598</v>
      </c>
      <c r="D10" s="32"/>
      <c r="E10" s="31">
        <f>SUM(E11:E20)</f>
        <v>63</v>
      </c>
      <c r="F10" s="32">
        <f>E10/C10</f>
        <v>0.10535117056856187</v>
      </c>
      <c r="G10" s="31">
        <f>SUM(G11:G20)</f>
        <v>153</v>
      </c>
      <c r="H10" s="32">
        <f>G10/C10</f>
        <v>0.25585284280936454</v>
      </c>
      <c r="I10" s="31">
        <f>SUM(I11:I20)</f>
        <v>103</v>
      </c>
      <c r="J10" s="32">
        <f>I10/C10</f>
        <v>0.17224080267558528</v>
      </c>
      <c r="K10" s="31">
        <f>SUM(K11:K20)</f>
        <v>157</v>
      </c>
      <c r="L10" s="32">
        <f>K10/C10</f>
        <v>0.26254180602006688</v>
      </c>
      <c r="M10" s="31">
        <f>SUM(M11:M20)</f>
        <v>122</v>
      </c>
      <c r="N10" s="32">
        <f>M10/C10</f>
        <v>0.20401337792642141</v>
      </c>
      <c r="O10" s="10">
        <f>SUM(M10,K10,I10)</f>
        <v>382</v>
      </c>
      <c r="P10" s="11">
        <f>O10/C10</f>
        <v>0.6387959866220736</v>
      </c>
    </row>
    <row r="11" spans="1:16" ht="15.75" x14ac:dyDescent="0.25">
      <c r="A11" s="57" t="s">
        <v>62</v>
      </c>
      <c r="B11" s="16" t="s">
        <v>614</v>
      </c>
      <c r="C11" s="2">
        <v>73</v>
      </c>
      <c r="D11" s="3"/>
      <c r="E11" s="2">
        <v>13</v>
      </c>
      <c r="F11" s="32">
        <f t="shared" ref="F11:F20" si="0">E11/C11</f>
        <v>0.17808219178082191</v>
      </c>
      <c r="G11" s="2">
        <v>34</v>
      </c>
      <c r="H11" s="32">
        <f t="shared" ref="H11:H20" si="1">G11/C11</f>
        <v>0.46575342465753422</v>
      </c>
      <c r="I11" s="2">
        <v>7</v>
      </c>
      <c r="J11" s="32">
        <f t="shared" ref="J11:J20" si="2">I11/C11</f>
        <v>9.5890410958904104E-2</v>
      </c>
      <c r="K11" s="2">
        <v>12</v>
      </c>
      <c r="L11" s="32">
        <f t="shared" ref="L11:L20" si="3">K11/C11</f>
        <v>0.16438356164383561</v>
      </c>
      <c r="M11" s="2">
        <v>7</v>
      </c>
      <c r="N11" s="32">
        <f t="shared" ref="N11:N20" si="4">M11/C11</f>
        <v>9.5890410958904104E-2</v>
      </c>
      <c r="O11" s="10">
        <f t="shared" ref="O11:O20" si="5">SUM(M11,K11,I11)</f>
        <v>26</v>
      </c>
      <c r="P11" s="11">
        <f t="shared" ref="P11:P20" si="6">O11/C11</f>
        <v>0.35616438356164382</v>
      </c>
    </row>
    <row r="12" spans="1:16" ht="15.75" x14ac:dyDescent="0.25">
      <c r="A12" s="57" t="s">
        <v>62</v>
      </c>
      <c r="B12" s="16" t="s">
        <v>615</v>
      </c>
      <c r="C12" s="2">
        <v>80</v>
      </c>
      <c r="D12" s="3"/>
      <c r="E12" s="2">
        <v>14</v>
      </c>
      <c r="F12" s="32">
        <f t="shared" si="0"/>
        <v>0.17499999999999999</v>
      </c>
      <c r="G12" s="2">
        <v>39</v>
      </c>
      <c r="H12" s="32">
        <f t="shared" si="1"/>
        <v>0.48749999999999999</v>
      </c>
      <c r="I12" s="2">
        <v>9</v>
      </c>
      <c r="J12" s="32">
        <f t="shared" si="2"/>
        <v>0.1125</v>
      </c>
      <c r="K12" s="2">
        <v>7</v>
      </c>
      <c r="L12" s="32">
        <f t="shared" si="3"/>
        <v>8.7499999999999994E-2</v>
      </c>
      <c r="M12" s="2">
        <v>11</v>
      </c>
      <c r="N12" s="32">
        <f t="shared" si="4"/>
        <v>0.13750000000000001</v>
      </c>
      <c r="O12" s="10">
        <f t="shared" si="5"/>
        <v>27</v>
      </c>
      <c r="P12" s="11">
        <f t="shared" si="6"/>
        <v>0.33750000000000002</v>
      </c>
    </row>
    <row r="13" spans="1:16" ht="15.75" x14ac:dyDescent="0.25">
      <c r="A13" s="57" t="s">
        <v>62</v>
      </c>
      <c r="B13" s="16" t="s">
        <v>616</v>
      </c>
      <c r="C13" s="2">
        <v>57</v>
      </c>
      <c r="D13" s="3"/>
      <c r="E13" s="2">
        <v>0</v>
      </c>
      <c r="F13" s="32">
        <f t="shared" si="0"/>
        <v>0</v>
      </c>
      <c r="G13" s="2">
        <v>0</v>
      </c>
      <c r="H13" s="32">
        <f t="shared" si="1"/>
        <v>0</v>
      </c>
      <c r="I13" s="2">
        <v>8</v>
      </c>
      <c r="J13" s="32">
        <f t="shared" si="2"/>
        <v>0.14035087719298245</v>
      </c>
      <c r="K13" s="2">
        <v>38</v>
      </c>
      <c r="L13" s="32">
        <f t="shared" si="3"/>
        <v>0.66666666666666663</v>
      </c>
      <c r="M13" s="2">
        <v>11</v>
      </c>
      <c r="N13" s="32">
        <f t="shared" si="4"/>
        <v>0.19298245614035087</v>
      </c>
      <c r="O13" s="10">
        <f t="shared" si="5"/>
        <v>57</v>
      </c>
      <c r="P13" s="11">
        <f t="shared" si="6"/>
        <v>1</v>
      </c>
    </row>
    <row r="14" spans="1:16" ht="15.75" x14ac:dyDescent="0.25">
      <c r="A14" s="57" t="s">
        <v>62</v>
      </c>
      <c r="B14" s="16" t="s">
        <v>617</v>
      </c>
      <c r="C14" s="2">
        <v>40</v>
      </c>
      <c r="D14" s="3"/>
      <c r="E14" s="2">
        <v>2</v>
      </c>
      <c r="F14" s="32">
        <f t="shared" si="0"/>
        <v>0.05</v>
      </c>
      <c r="G14" s="2">
        <v>3</v>
      </c>
      <c r="H14" s="32">
        <f t="shared" si="1"/>
        <v>7.4999999999999997E-2</v>
      </c>
      <c r="I14" s="2">
        <v>1</v>
      </c>
      <c r="J14" s="32">
        <f t="shared" si="2"/>
        <v>2.5000000000000001E-2</v>
      </c>
      <c r="K14" s="2">
        <v>6</v>
      </c>
      <c r="L14" s="32">
        <f t="shared" si="3"/>
        <v>0.15</v>
      </c>
      <c r="M14" s="2">
        <v>28</v>
      </c>
      <c r="N14" s="32">
        <f t="shared" si="4"/>
        <v>0.7</v>
      </c>
      <c r="O14" s="10">
        <f t="shared" si="5"/>
        <v>35</v>
      </c>
      <c r="P14" s="11">
        <f t="shared" si="6"/>
        <v>0.875</v>
      </c>
    </row>
    <row r="15" spans="1:16" ht="15.75" x14ac:dyDescent="0.25">
      <c r="A15" s="57" t="s">
        <v>62</v>
      </c>
      <c r="B15" s="16" t="s">
        <v>618</v>
      </c>
      <c r="C15" s="2">
        <v>50</v>
      </c>
      <c r="D15" s="3"/>
      <c r="E15" s="2">
        <v>2</v>
      </c>
      <c r="F15" s="32">
        <f t="shared" si="0"/>
        <v>0.04</v>
      </c>
      <c r="G15" s="2">
        <v>9</v>
      </c>
      <c r="H15" s="32">
        <f t="shared" si="1"/>
        <v>0.18</v>
      </c>
      <c r="I15" s="2">
        <v>11</v>
      </c>
      <c r="J15" s="32">
        <f t="shared" si="2"/>
        <v>0.22</v>
      </c>
      <c r="K15" s="2">
        <v>13</v>
      </c>
      <c r="L15" s="32">
        <f t="shared" si="3"/>
        <v>0.26</v>
      </c>
      <c r="M15" s="2">
        <v>15</v>
      </c>
      <c r="N15" s="32">
        <f t="shared" si="4"/>
        <v>0.3</v>
      </c>
      <c r="O15" s="10">
        <f t="shared" si="5"/>
        <v>39</v>
      </c>
      <c r="P15" s="11">
        <f t="shared" si="6"/>
        <v>0.78</v>
      </c>
    </row>
    <row r="16" spans="1:16" ht="15.75" x14ac:dyDescent="0.25">
      <c r="A16" s="57" t="s">
        <v>62</v>
      </c>
      <c r="B16" s="16" t="s">
        <v>619</v>
      </c>
      <c r="C16" s="2">
        <v>60</v>
      </c>
      <c r="D16" s="3"/>
      <c r="E16" s="2">
        <v>0</v>
      </c>
      <c r="F16" s="32">
        <f t="shared" si="0"/>
        <v>0</v>
      </c>
      <c r="G16" s="2">
        <v>1</v>
      </c>
      <c r="H16" s="32">
        <f t="shared" si="1"/>
        <v>1.6666666666666666E-2</v>
      </c>
      <c r="I16" s="2">
        <v>28</v>
      </c>
      <c r="J16" s="32">
        <f t="shared" si="2"/>
        <v>0.46666666666666667</v>
      </c>
      <c r="K16" s="2">
        <v>31</v>
      </c>
      <c r="L16" s="32">
        <f t="shared" si="3"/>
        <v>0.51666666666666672</v>
      </c>
      <c r="M16" s="2">
        <v>0</v>
      </c>
      <c r="N16" s="32">
        <f t="shared" si="4"/>
        <v>0</v>
      </c>
      <c r="O16" s="10">
        <f t="shared" si="5"/>
        <v>59</v>
      </c>
      <c r="P16" s="11">
        <f t="shared" si="6"/>
        <v>0.98333333333333328</v>
      </c>
    </row>
    <row r="17" spans="1:16" ht="15.75" x14ac:dyDescent="0.25">
      <c r="A17" s="57" t="s">
        <v>62</v>
      </c>
      <c r="B17" s="16" t="s">
        <v>620</v>
      </c>
      <c r="C17" s="2">
        <v>45</v>
      </c>
      <c r="D17" s="3"/>
      <c r="E17" s="2">
        <v>0</v>
      </c>
      <c r="F17" s="32">
        <f t="shared" si="0"/>
        <v>0</v>
      </c>
      <c r="G17" s="2">
        <v>2</v>
      </c>
      <c r="H17" s="32">
        <f t="shared" si="1"/>
        <v>4.4444444444444446E-2</v>
      </c>
      <c r="I17" s="2">
        <v>6</v>
      </c>
      <c r="J17" s="32">
        <f t="shared" si="2"/>
        <v>0.13333333333333333</v>
      </c>
      <c r="K17" s="2">
        <v>19</v>
      </c>
      <c r="L17" s="32">
        <f t="shared" si="3"/>
        <v>0.42222222222222222</v>
      </c>
      <c r="M17" s="2">
        <v>18</v>
      </c>
      <c r="N17" s="32">
        <f t="shared" si="4"/>
        <v>0.4</v>
      </c>
      <c r="O17" s="10">
        <f t="shared" si="5"/>
        <v>43</v>
      </c>
      <c r="P17" s="11">
        <f t="shared" si="6"/>
        <v>0.9555555555555556</v>
      </c>
    </row>
    <row r="18" spans="1:16" ht="15.75" x14ac:dyDescent="0.25">
      <c r="A18" s="57" t="s">
        <v>62</v>
      </c>
      <c r="B18" s="16" t="s">
        <v>621</v>
      </c>
      <c r="C18" s="2">
        <v>73</v>
      </c>
      <c r="D18" s="3"/>
      <c r="E18" s="2">
        <v>11</v>
      </c>
      <c r="F18" s="32">
        <f t="shared" si="0"/>
        <v>0.15068493150684931</v>
      </c>
      <c r="G18" s="2">
        <v>14</v>
      </c>
      <c r="H18" s="32">
        <f t="shared" si="1"/>
        <v>0.19178082191780821</v>
      </c>
      <c r="I18" s="2">
        <v>14</v>
      </c>
      <c r="J18" s="32">
        <f t="shared" si="2"/>
        <v>0.19178082191780821</v>
      </c>
      <c r="K18" s="2">
        <v>20</v>
      </c>
      <c r="L18" s="32">
        <f t="shared" si="3"/>
        <v>0.27397260273972601</v>
      </c>
      <c r="M18" s="2">
        <v>14</v>
      </c>
      <c r="N18" s="32">
        <f t="shared" si="4"/>
        <v>0.19178082191780821</v>
      </c>
      <c r="O18" s="10">
        <f t="shared" si="5"/>
        <v>48</v>
      </c>
      <c r="P18" s="11">
        <f t="shared" si="6"/>
        <v>0.65753424657534243</v>
      </c>
    </row>
    <row r="19" spans="1:16" ht="15.75" x14ac:dyDescent="0.25">
      <c r="A19" s="57" t="s">
        <v>62</v>
      </c>
      <c r="B19" s="16" t="s">
        <v>622</v>
      </c>
      <c r="C19" s="2">
        <v>89</v>
      </c>
      <c r="D19" s="3"/>
      <c r="E19" s="2">
        <v>16</v>
      </c>
      <c r="F19" s="32">
        <f t="shared" si="0"/>
        <v>0.1797752808988764</v>
      </c>
      <c r="G19" s="2">
        <v>28</v>
      </c>
      <c r="H19" s="32">
        <f t="shared" si="1"/>
        <v>0.3146067415730337</v>
      </c>
      <c r="I19" s="2">
        <v>16</v>
      </c>
      <c r="J19" s="32">
        <f t="shared" si="2"/>
        <v>0.1797752808988764</v>
      </c>
      <c r="K19" s="2">
        <v>11</v>
      </c>
      <c r="L19" s="32">
        <f t="shared" si="3"/>
        <v>0.12359550561797752</v>
      </c>
      <c r="M19" s="2">
        <v>18</v>
      </c>
      <c r="N19" s="32">
        <f t="shared" si="4"/>
        <v>0.20224719101123595</v>
      </c>
      <c r="O19" s="10">
        <f t="shared" si="5"/>
        <v>45</v>
      </c>
      <c r="P19" s="11">
        <f t="shared" si="6"/>
        <v>0.5056179775280899</v>
      </c>
    </row>
    <row r="20" spans="1:16" ht="15.75" x14ac:dyDescent="0.25">
      <c r="A20" s="16" t="s">
        <v>63</v>
      </c>
      <c r="B20" s="16" t="s">
        <v>64</v>
      </c>
      <c r="C20" s="2">
        <v>31</v>
      </c>
      <c r="D20" s="3"/>
      <c r="E20" s="2">
        <v>5</v>
      </c>
      <c r="F20" s="32">
        <f t="shared" si="0"/>
        <v>0.16129032258064516</v>
      </c>
      <c r="G20" s="2">
        <v>23</v>
      </c>
      <c r="H20" s="32">
        <f t="shared" si="1"/>
        <v>0.74193548387096775</v>
      </c>
      <c r="I20" s="2">
        <v>3</v>
      </c>
      <c r="J20" s="32">
        <f t="shared" si="2"/>
        <v>9.6774193548387094E-2</v>
      </c>
      <c r="K20" s="2">
        <v>0</v>
      </c>
      <c r="L20" s="32">
        <f t="shared" si="3"/>
        <v>0</v>
      </c>
      <c r="M20" s="2">
        <v>0</v>
      </c>
      <c r="N20" s="32">
        <f t="shared" si="4"/>
        <v>0</v>
      </c>
      <c r="O20" s="10">
        <f t="shared" si="5"/>
        <v>3</v>
      </c>
      <c r="P20" s="11">
        <f t="shared" si="6"/>
        <v>9.6774193548387094E-2</v>
      </c>
    </row>
  </sheetData>
  <mergeCells count="17">
    <mergeCell ref="A10:A19"/>
    <mergeCell ref="A8:A9"/>
    <mergeCell ref="C8:D8"/>
    <mergeCell ref="E8:F8"/>
    <mergeCell ref="G8:H8"/>
    <mergeCell ref="O1:P1"/>
    <mergeCell ref="O8:P8"/>
    <mergeCell ref="M1:N1"/>
    <mergeCell ref="A1:A2"/>
    <mergeCell ref="C1:D1"/>
    <mergeCell ref="E1:F1"/>
    <mergeCell ref="G1:H1"/>
    <mergeCell ref="I1:J1"/>
    <mergeCell ref="K1:L1"/>
    <mergeCell ref="K8:L8"/>
    <mergeCell ref="M8:N8"/>
    <mergeCell ref="I8:J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E1" workbookViewId="0">
      <selection activeCell="F27" sqref="F27"/>
    </sheetView>
  </sheetViews>
  <sheetFormatPr defaultRowHeight="15" x14ac:dyDescent="0.25"/>
  <sheetData>
    <row r="1" spans="1:16" ht="90" x14ac:dyDescent="0.25">
      <c r="A1" s="53" t="s">
        <v>1</v>
      </c>
      <c r="B1" s="4" t="s">
        <v>2</v>
      </c>
      <c r="C1" s="52" t="s">
        <v>3</v>
      </c>
      <c r="D1" s="55" t="s">
        <v>4</v>
      </c>
      <c r="E1" s="56" t="s">
        <v>5</v>
      </c>
      <c r="F1" s="52" t="s">
        <v>5</v>
      </c>
      <c r="G1" s="52" t="s">
        <v>6</v>
      </c>
      <c r="H1" s="52" t="s">
        <v>6</v>
      </c>
      <c r="I1" s="52" t="s">
        <v>7</v>
      </c>
      <c r="J1" s="52" t="s">
        <v>7</v>
      </c>
      <c r="K1" s="52" t="s">
        <v>8</v>
      </c>
      <c r="L1" s="52" t="s">
        <v>8</v>
      </c>
      <c r="M1" s="52" t="s">
        <v>9</v>
      </c>
      <c r="N1" s="52" t="s">
        <v>9</v>
      </c>
      <c r="O1" s="51" t="s">
        <v>677</v>
      </c>
      <c r="P1" s="51"/>
    </row>
    <row r="2" spans="1:16" ht="135" x14ac:dyDescent="0.25">
      <c r="A2" s="54"/>
      <c r="B2" s="4" t="s">
        <v>10</v>
      </c>
      <c r="C2" s="5" t="s">
        <v>11</v>
      </c>
      <c r="D2" s="6" t="s">
        <v>12</v>
      </c>
      <c r="E2" s="5" t="s">
        <v>11</v>
      </c>
      <c r="F2" s="6" t="s">
        <v>12</v>
      </c>
      <c r="G2" s="5" t="s">
        <v>11</v>
      </c>
      <c r="H2" s="6" t="s">
        <v>12</v>
      </c>
      <c r="I2" s="5" t="s">
        <v>11</v>
      </c>
      <c r="J2" s="6" t="s">
        <v>12</v>
      </c>
      <c r="K2" s="5" t="s">
        <v>11</v>
      </c>
      <c r="L2" s="6" t="s">
        <v>12</v>
      </c>
      <c r="M2" s="5" t="s">
        <v>11</v>
      </c>
      <c r="N2" s="6" t="s">
        <v>12</v>
      </c>
      <c r="O2" s="5" t="s">
        <v>676</v>
      </c>
      <c r="P2" s="6" t="s">
        <v>12</v>
      </c>
    </row>
    <row r="3" spans="1:16" s="9" customFormat="1" ht="15.75" x14ac:dyDescent="0.25">
      <c r="C3" s="10">
        <f>SUM(C5:C17)</f>
        <v>518</v>
      </c>
      <c r="E3" s="10">
        <f>SUM(E5:E17)</f>
        <v>38</v>
      </c>
      <c r="F3" s="11">
        <f>E3/C3</f>
        <v>7.3359073359073365E-2</v>
      </c>
      <c r="G3" s="10">
        <f>SUM(G5:G17)</f>
        <v>69</v>
      </c>
      <c r="H3" s="11">
        <f>G3/C3</f>
        <v>0.13320463320463322</v>
      </c>
      <c r="I3" s="10">
        <f>SUM(I5:I17)</f>
        <v>119</v>
      </c>
      <c r="J3" s="11">
        <f>I3/C3</f>
        <v>0.22972972972972974</v>
      </c>
      <c r="K3" s="10">
        <f>SUM(K5:K17)</f>
        <v>133</v>
      </c>
      <c r="L3" s="11">
        <f>K3/C3</f>
        <v>0.25675675675675674</v>
      </c>
      <c r="M3" s="10">
        <f>SUM(M5:M17)</f>
        <v>159</v>
      </c>
      <c r="N3" s="11">
        <f>M3/C3</f>
        <v>0.30694980694980695</v>
      </c>
      <c r="O3" s="10">
        <f>SUM(M3,K3,I3)</f>
        <v>411</v>
      </c>
      <c r="P3" s="11">
        <f>O3/C3</f>
        <v>0.79343629343629341</v>
      </c>
    </row>
    <row r="4" spans="1:16" ht="15.75" x14ac:dyDescent="0.25">
      <c r="A4" s="57" t="s">
        <v>65</v>
      </c>
      <c r="B4" s="1"/>
      <c r="C4" s="2">
        <v>518</v>
      </c>
      <c r="D4" s="3"/>
      <c r="E4" s="2">
        <v>38</v>
      </c>
      <c r="F4" s="13">
        <f t="shared" ref="F4:F17" si="0">E4/C4</f>
        <v>7.3359073359073365E-2</v>
      </c>
      <c r="G4" s="2">
        <v>69</v>
      </c>
      <c r="H4" s="13">
        <f t="shared" ref="H4:H17" si="1">G4/C4</f>
        <v>0.13320463320463322</v>
      </c>
      <c r="I4" s="2">
        <v>119</v>
      </c>
      <c r="J4" s="13">
        <f t="shared" ref="J4:J17" si="2">I4/C4</f>
        <v>0.22972972972972974</v>
      </c>
      <c r="K4" s="2">
        <v>133</v>
      </c>
      <c r="L4" s="13">
        <f t="shared" ref="L4:L17" si="3">K4/C4</f>
        <v>0.25675675675675674</v>
      </c>
      <c r="M4" s="2">
        <v>159</v>
      </c>
      <c r="N4" s="13">
        <f t="shared" ref="N4:N17" si="4">M4/C4</f>
        <v>0.30694980694980695</v>
      </c>
      <c r="O4" s="10">
        <f t="shared" ref="O4:O17" si="5">SUM(M4,K4,I4)</f>
        <v>411</v>
      </c>
      <c r="P4" s="11">
        <f t="shared" ref="P4:P17" si="6">O4/C4</f>
        <v>0.79343629343629341</v>
      </c>
    </row>
    <row r="5" spans="1:16" ht="15.75" x14ac:dyDescent="0.25">
      <c r="A5" s="57" t="s">
        <v>65</v>
      </c>
      <c r="B5" s="1" t="s">
        <v>66</v>
      </c>
      <c r="C5" s="2">
        <v>19</v>
      </c>
      <c r="D5" s="3"/>
      <c r="E5" s="2">
        <v>0</v>
      </c>
      <c r="F5" s="13">
        <f t="shared" si="0"/>
        <v>0</v>
      </c>
      <c r="G5" s="2">
        <v>0</v>
      </c>
      <c r="H5" s="13">
        <f t="shared" si="1"/>
        <v>0</v>
      </c>
      <c r="I5" s="2">
        <v>4</v>
      </c>
      <c r="J5" s="13">
        <f t="shared" si="2"/>
        <v>0.21052631578947367</v>
      </c>
      <c r="K5" s="2">
        <v>10</v>
      </c>
      <c r="L5" s="13">
        <f t="shared" si="3"/>
        <v>0.52631578947368418</v>
      </c>
      <c r="M5" s="2">
        <v>5</v>
      </c>
      <c r="N5" s="13">
        <f t="shared" si="4"/>
        <v>0.26315789473684209</v>
      </c>
      <c r="O5" s="10">
        <f t="shared" si="5"/>
        <v>19</v>
      </c>
      <c r="P5" s="11">
        <f t="shared" si="6"/>
        <v>1</v>
      </c>
    </row>
    <row r="6" spans="1:16" ht="15.75" x14ac:dyDescent="0.25">
      <c r="A6" s="57" t="s">
        <v>65</v>
      </c>
      <c r="B6" s="1" t="s">
        <v>67</v>
      </c>
      <c r="C6" s="2">
        <v>36</v>
      </c>
      <c r="D6" s="3"/>
      <c r="E6" s="2">
        <v>0</v>
      </c>
      <c r="F6" s="13">
        <f t="shared" si="0"/>
        <v>0</v>
      </c>
      <c r="G6" s="2">
        <v>0</v>
      </c>
      <c r="H6" s="13">
        <f t="shared" si="1"/>
        <v>0</v>
      </c>
      <c r="I6" s="2">
        <v>13</v>
      </c>
      <c r="J6" s="13">
        <f t="shared" si="2"/>
        <v>0.3611111111111111</v>
      </c>
      <c r="K6" s="2">
        <v>14</v>
      </c>
      <c r="L6" s="13">
        <f t="shared" si="3"/>
        <v>0.3888888888888889</v>
      </c>
      <c r="M6" s="2">
        <v>9</v>
      </c>
      <c r="N6" s="13">
        <f t="shared" si="4"/>
        <v>0.25</v>
      </c>
      <c r="O6" s="10">
        <f t="shared" si="5"/>
        <v>36</v>
      </c>
      <c r="P6" s="11">
        <f t="shared" si="6"/>
        <v>1</v>
      </c>
    </row>
    <row r="7" spans="1:16" ht="15.75" x14ac:dyDescent="0.25">
      <c r="A7" s="57" t="s">
        <v>65</v>
      </c>
      <c r="B7" s="1" t="s">
        <v>68</v>
      </c>
      <c r="C7" s="2">
        <v>52</v>
      </c>
      <c r="D7" s="3"/>
      <c r="E7" s="2">
        <v>0</v>
      </c>
      <c r="F7" s="13">
        <f t="shared" si="0"/>
        <v>0</v>
      </c>
      <c r="G7" s="2">
        <v>2</v>
      </c>
      <c r="H7" s="13">
        <f t="shared" si="1"/>
        <v>3.8461538461538464E-2</v>
      </c>
      <c r="I7" s="2">
        <v>3</v>
      </c>
      <c r="J7" s="13">
        <f t="shared" si="2"/>
        <v>5.7692307692307696E-2</v>
      </c>
      <c r="K7" s="2">
        <v>25</v>
      </c>
      <c r="L7" s="13">
        <f t="shared" si="3"/>
        <v>0.48076923076923078</v>
      </c>
      <c r="M7" s="2">
        <v>22</v>
      </c>
      <c r="N7" s="13">
        <f t="shared" si="4"/>
        <v>0.42307692307692307</v>
      </c>
      <c r="O7" s="10">
        <f t="shared" si="5"/>
        <v>50</v>
      </c>
      <c r="P7" s="11">
        <f t="shared" si="6"/>
        <v>0.96153846153846156</v>
      </c>
    </row>
    <row r="8" spans="1:16" ht="15.75" x14ac:dyDescent="0.25">
      <c r="A8" s="57" t="s">
        <v>65</v>
      </c>
      <c r="B8" s="1" t="s">
        <v>69</v>
      </c>
      <c r="C8" s="2">
        <v>46</v>
      </c>
      <c r="D8" s="3"/>
      <c r="E8" s="2">
        <v>5</v>
      </c>
      <c r="F8" s="13">
        <f t="shared" si="0"/>
        <v>0.10869565217391304</v>
      </c>
      <c r="G8" s="2">
        <v>16</v>
      </c>
      <c r="H8" s="13">
        <f t="shared" si="1"/>
        <v>0.34782608695652173</v>
      </c>
      <c r="I8" s="2">
        <v>10</v>
      </c>
      <c r="J8" s="13">
        <f t="shared" si="2"/>
        <v>0.21739130434782608</v>
      </c>
      <c r="K8" s="2">
        <v>9</v>
      </c>
      <c r="L8" s="13">
        <f t="shared" si="3"/>
        <v>0.19565217391304349</v>
      </c>
      <c r="M8" s="2">
        <v>6</v>
      </c>
      <c r="N8" s="13">
        <f t="shared" si="4"/>
        <v>0.13043478260869565</v>
      </c>
      <c r="O8" s="10">
        <f t="shared" si="5"/>
        <v>25</v>
      </c>
      <c r="P8" s="11">
        <f t="shared" si="6"/>
        <v>0.54347826086956519</v>
      </c>
    </row>
    <row r="9" spans="1:16" ht="15.75" x14ac:dyDescent="0.25">
      <c r="A9" s="57" t="s">
        <v>65</v>
      </c>
      <c r="B9" s="1" t="s">
        <v>70</v>
      </c>
      <c r="C9" s="2">
        <v>26</v>
      </c>
      <c r="D9" s="3"/>
      <c r="E9" s="2">
        <v>1</v>
      </c>
      <c r="F9" s="13">
        <f t="shared" si="0"/>
        <v>3.8461538461538464E-2</v>
      </c>
      <c r="G9" s="2">
        <v>7</v>
      </c>
      <c r="H9" s="13">
        <f t="shared" si="1"/>
        <v>0.26923076923076922</v>
      </c>
      <c r="I9" s="2">
        <v>9</v>
      </c>
      <c r="J9" s="13">
        <f t="shared" si="2"/>
        <v>0.34615384615384615</v>
      </c>
      <c r="K9" s="2">
        <v>7</v>
      </c>
      <c r="L9" s="13">
        <f t="shared" si="3"/>
        <v>0.26923076923076922</v>
      </c>
      <c r="M9" s="2">
        <v>2</v>
      </c>
      <c r="N9" s="13">
        <f t="shared" si="4"/>
        <v>7.6923076923076927E-2</v>
      </c>
      <c r="O9" s="10">
        <f t="shared" si="5"/>
        <v>18</v>
      </c>
      <c r="P9" s="11">
        <f t="shared" si="6"/>
        <v>0.69230769230769229</v>
      </c>
    </row>
    <row r="10" spans="1:16" ht="15.75" x14ac:dyDescent="0.25">
      <c r="A10" s="57" t="s">
        <v>65</v>
      </c>
      <c r="B10" s="1" t="s">
        <v>71</v>
      </c>
      <c r="C10" s="2">
        <v>13</v>
      </c>
      <c r="D10" s="3"/>
      <c r="E10" s="2">
        <v>3</v>
      </c>
      <c r="F10" s="13">
        <f t="shared" si="0"/>
        <v>0.23076923076923078</v>
      </c>
      <c r="G10" s="2">
        <v>7</v>
      </c>
      <c r="H10" s="13">
        <f t="shared" si="1"/>
        <v>0.53846153846153844</v>
      </c>
      <c r="I10" s="2">
        <v>3</v>
      </c>
      <c r="J10" s="13">
        <f t="shared" si="2"/>
        <v>0.23076923076923078</v>
      </c>
      <c r="K10" s="2">
        <v>0</v>
      </c>
      <c r="L10" s="13">
        <f t="shared" si="3"/>
        <v>0</v>
      </c>
      <c r="M10" s="2">
        <v>0</v>
      </c>
      <c r="N10" s="13">
        <f t="shared" si="4"/>
        <v>0</v>
      </c>
      <c r="O10" s="10">
        <f t="shared" si="5"/>
        <v>3</v>
      </c>
      <c r="P10" s="11">
        <f t="shared" si="6"/>
        <v>0.23076923076923078</v>
      </c>
    </row>
    <row r="11" spans="1:16" ht="15.75" x14ac:dyDescent="0.25">
      <c r="A11" s="57" t="s">
        <v>65</v>
      </c>
      <c r="B11" s="1" t="s">
        <v>72</v>
      </c>
      <c r="C11" s="2">
        <v>32</v>
      </c>
      <c r="D11" s="3"/>
      <c r="E11" s="2">
        <v>7</v>
      </c>
      <c r="F11" s="13">
        <f t="shared" si="0"/>
        <v>0.21875</v>
      </c>
      <c r="G11" s="2">
        <v>7</v>
      </c>
      <c r="H11" s="13">
        <f t="shared" si="1"/>
        <v>0.21875</v>
      </c>
      <c r="I11" s="2">
        <v>11</v>
      </c>
      <c r="J11" s="13">
        <f t="shared" si="2"/>
        <v>0.34375</v>
      </c>
      <c r="K11" s="2">
        <v>3</v>
      </c>
      <c r="L11" s="13">
        <f t="shared" si="3"/>
        <v>9.375E-2</v>
      </c>
      <c r="M11" s="2">
        <v>4</v>
      </c>
      <c r="N11" s="13">
        <f t="shared" si="4"/>
        <v>0.125</v>
      </c>
      <c r="O11" s="10">
        <f t="shared" si="5"/>
        <v>18</v>
      </c>
      <c r="P11" s="11">
        <f t="shared" si="6"/>
        <v>0.5625</v>
      </c>
    </row>
    <row r="12" spans="1:16" ht="15.75" x14ac:dyDescent="0.25">
      <c r="A12" s="57" t="s">
        <v>65</v>
      </c>
      <c r="B12" s="1" t="s">
        <v>73</v>
      </c>
      <c r="C12" s="2">
        <v>15</v>
      </c>
      <c r="D12" s="3"/>
      <c r="E12" s="2">
        <v>0</v>
      </c>
      <c r="F12" s="13">
        <f t="shared" si="0"/>
        <v>0</v>
      </c>
      <c r="G12" s="2">
        <v>1</v>
      </c>
      <c r="H12" s="13">
        <f t="shared" si="1"/>
        <v>6.6666666666666666E-2</v>
      </c>
      <c r="I12" s="2">
        <v>2</v>
      </c>
      <c r="J12" s="13">
        <f t="shared" si="2"/>
        <v>0.13333333333333333</v>
      </c>
      <c r="K12" s="2">
        <v>6</v>
      </c>
      <c r="L12" s="13">
        <f t="shared" si="3"/>
        <v>0.4</v>
      </c>
      <c r="M12" s="2">
        <v>6</v>
      </c>
      <c r="N12" s="13">
        <f t="shared" si="4"/>
        <v>0.4</v>
      </c>
      <c r="O12" s="10">
        <f t="shared" si="5"/>
        <v>14</v>
      </c>
      <c r="P12" s="11">
        <f t="shared" si="6"/>
        <v>0.93333333333333335</v>
      </c>
    </row>
    <row r="13" spans="1:16" ht="15.75" x14ac:dyDescent="0.25">
      <c r="A13" s="57" t="s">
        <v>65</v>
      </c>
      <c r="B13" s="1" t="s">
        <v>74</v>
      </c>
      <c r="C13" s="2">
        <v>61</v>
      </c>
      <c r="D13" s="3"/>
      <c r="E13" s="2">
        <v>11</v>
      </c>
      <c r="F13" s="13">
        <f t="shared" si="0"/>
        <v>0.18032786885245902</v>
      </c>
      <c r="G13" s="2">
        <v>2</v>
      </c>
      <c r="H13" s="13">
        <f t="shared" si="1"/>
        <v>3.2786885245901641E-2</v>
      </c>
      <c r="I13" s="2">
        <v>12</v>
      </c>
      <c r="J13" s="13">
        <f t="shared" si="2"/>
        <v>0.19672131147540983</v>
      </c>
      <c r="K13" s="2">
        <v>12</v>
      </c>
      <c r="L13" s="13">
        <f t="shared" si="3"/>
        <v>0.19672131147540983</v>
      </c>
      <c r="M13" s="2">
        <v>24</v>
      </c>
      <c r="N13" s="13">
        <f t="shared" si="4"/>
        <v>0.39344262295081966</v>
      </c>
      <c r="O13" s="10">
        <f t="shared" si="5"/>
        <v>48</v>
      </c>
      <c r="P13" s="11">
        <f t="shared" si="6"/>
        <v>0.78688524590163933</v>
      </c>
    </row>
    <row r="14" spans="1:16" ht="15.75" x14ac:dyDescent="0.25">
      <c r="A14" s="57" t="s">
        <v>65</v>
      </c>
      <c r="B14" s="1" t="s">
        <v>75</v>
      </c>
      <c r="C14" s="2">
        <v>1</v>
      </c>
      <c r="D14" s="3"/>
      <c r="E14" s="2">
        <v>0</v>
      </c>
      <c r="F14" s="13">
        <f t="shared" si="0"/>
        <v>0</v>
      </c>
      <c r="G14" s="2">
        <v>0</v>
      </c>
      <c r="H14" s="13">
        <f t="shared" si="1"/>
        <v>0</v>
      </c>
      <c r="I14" s="2">
        <v>0</v>
      </c>
      <c r="J14" s="13">
        <f t="shared" si="2"/>
        <v>0</v>
      </c>
      <c r="K14" s="2">
        <v>0</v>
      </c>
      <c r="L14" s="13">
        <f t="shared" si="3"/>
        <v>0</v>
      </c>
      <c r="M14" s="2">
        <v>1</v>
      </c>
      <c r="N14" s="13">
        <f t="shared" si="4"/>
        <v>1</v>
      </c>
      <c r="O14" s="10">
        <f t="shared" si="5"/>
        <v>1</v>
      </c>
      <c r="P14" s="11">
        <f t="shared" si="6"/>
        <v>1</v>
      </c>
    </row>
    <row r="15" spans="1:16" ht="15.75" x14ac:dyDescent="0.25">
      <c r="A15" s="57" t="s">
        <v>65</v>
      </c>
      <c r="B15" s="1" t="s">
        <v>76</v>
      </c>
      <c r="C15" s="2">
        <v>78</v>
      </c>
      <c r="D15" s="3"/>
      <c r="E15" s="2">
        <v>4</v>
      </c>
      <c r="F15" s="13">
        <f t="shared" si="0"/>
        <v>5.128205128205128E-2</v>
      </c>
      <c r="G15" s="2">
        <v>5</v>
      </c>
      <c r="H15" s="13">
        <f t="shared" si="1"/>
        <v>6.4102564102564097E-2</v>
      </c>
      <c r="I15" s="2">
        <v>8</v>
      </c>
      <c r="J15" s="13">
        <f t="shared" si="2"/>
        <v>0.10256410256410256</v>
      </c>
      <c r="K15" s="2">
        <v>23</v>
      </c>
      <c r="L15" s="13">
        <f t="shared" si="3"/>
        <v>0.29487179487179488</v>
      </c>
      <c r="M15" s="2">
        <v>38</v>
      </c>
      <c r="N15" s="13">
        <f t="shared" si="4"/>
        <v>0.48717948717948717</v>
      </c>
      <c r="O15" s="10">
        <f t="shared" si="5"/>
        <v>69</v>
      </c>
      <c r="P15" s="11">
        <f t="shared" si="6"/>
        <v>0.88461538461538458</v>
      </c>
    </row>
    <row r="16" spans="1:16" ht="15.75" x14ac:dyDescent="0.25">
      <c r="A16" s="57" t="s">
        <v>65</v>
      </c>
      <c r="B16" s="1" t="s">
        <v>77</v>
      </c>
      <c r="C16" s="2">
        <v>126</v>
      </c>
      <c r="D16" s="3"/>
      <c r="E16" s="2">
        <v>7</v>
      </c>
      <c r="F16" s="13">
        <f t="shared" si="0"/>
        <v>5.5555555555555552E-2</v>
      </c>
      <c r="G16" s="2">
        <v>21</v>
      </c>
      <c r="H16" s="13">
        <f t="shared" si="1"/>
        <v>0.16666666666666666</v>
      </c>
      <c r="I16" s="2">
        <v>35</v>
      </c>
      <c r="J16" s="13">
        <f t="shared" si="2"/>
        <v>0.27777777777777779</v>
      </c>
      <c r="K16" s="2">
        <v>22</v>
      </c>
      <c r="L16" s="13">
        <f t="shared" si="3"/>
        <v>0.17460317460317459</v>
      </c>
      <c r="M16" s="2">
        <v>41</v>
      </c>
      <c r="N16" s="13">
        <f t="shared" si="4"/>
        <v>0.32539682539682541</v>
      </c>
      <c r="O16" s="10">
        <f t="shared" si="5"/>
        <v>98</v>
      </c>
      <c r="P16" s="11">
        <f t="shared" si="6"/>
        <v>0.77777777777777779</v>
      </c>
    </row>
    <row r="17" spans="1:16" ht="15.75" x14ac:dyDescent="0.25">
      <c r="A17" s="57" t="s">
        <v>65</v>
      </c>
      <c r="B17" s="1" t="s">
        <v>78</v>
      </c>
      <c r="C17" s="2">
        <v>13</v>
      </c>
      <c r="D17" s="3"/>
      <c r="E17" s="2">
        <v>0</v>
      </c>
      <c r="F17" s="13">
        <f t="shared" si="0"/>
        <v>0</v>
      </c>
      <c r="G17" s="2">
        <v>1</v>
      </c>
      <c r="H17" s="13">
        <f t="shared" si="1"/>
        <v>7.6923076923076927E-2</v>
      </c>
      <c r="I17" s="2">
        <v>9</v>
      </c>
      <c r="J17" s="13">
        <f t="shared" si="2"/>
        <v>0.69230769230769229</v>
      </c>
      <c r="K17" s="2">
        <v>2</v>
      </c>
      <c r="L17" s="13">
        <f t="shared" si="3"/>
        <v>0.15384615384615385</v>
      </c>
      <c r="M17" s="2">
        <v>1</v>
      </c>
      <c r="N17" s="13">
        <f t="shared" si="4"/>
        <v>7.6923076923076927E-2</v>
      </c>
      <c r="O17" s="10">
        <f t="shared" si="5"/>
        <v>12</v>
      </c>
      <c r="P17" s="11">
        <f t="shared" si="6"/>
        <v>0.92307692307692313</v>
      </c>
    </row>
    <row r="18" spans="1:16" x14ac:dyDescent="0.25">
      <c r="A18" s="1"/>
      <c r="B18" s="1"/>
      <c r="C18" s="1"/>
      <c r="D18" s="2"/>
      <c r="E18" s="3"/>
      <c r="F18" s="1"/>
      <c r="G18" s="1"/>
      <c r="H18" s="1"/>
      <c r="I18" s="1"/>
      <c r="J18" s="1"/>
      <c r="K18" s="1"/>
      <c r="L18" s="1"/>
      <c r="M18" s="1"/>
      <c r="N18" s="1"/>
    </row>
    <row r="20" spans="1:16" ht="90" x14ac:dyDescent="0.25">
      <c r="A20" s="58" t="s">
        <v>1</v>
      </c>
      <c r="B20" s="4" t="s">
        <v>604</v>
      </c>
      <c r="C20" s="52" t="s">
        <v>3</v>
      </c>
      <c r="D20" s="55" t="s">
        <v>4</v>
      </c>
      <c r="E20" s="56" t="s">
        <v>5</v>
      </c>
      <c r="F20" s="52" t="s">
        <v>5</v>
      </c>
      <c r="G20" s="52" t="s">
        <v>6</v>
      </c>
      <c r="H20" s="52" t="s">
        <v>6</v>
      </c>
      <c r="I20" s="52" t="s">
        <v>7</v>
      </c>
      <c r="J20" s="52" t="s">
        <v>7</v>
      </c>
      <c r="K20" s="52" t="s">
        <v>8</v>
      </c>
      <c r="L20" s="52" t="s">
        <v>8</v>
      </c>
      <c r="M20" s="52" t="s">
        <v>9</v>
      </c>
      <c r="N20" s="52" t="s">
        <v>9</v>
      </c>
      <c r="O20" s="51" t="s">
        <v>677</v>
      </c>
      <c r="P20" s="51"/>
    </row>
    <row r="21" spans="1:16" ht="135" x14ac:dyDescent="0.25">
      <c r="A21" s="59"/>
      <c r="B21" s="4" t="s">
        <v>10</v>
      </c>
      <c r="C21" s="5" t="s">
        <v>11</v>
      </c>
      <c r="D21" s="6" t="s">
        <v>12</v>
      </c>
      <c r="E21" s="5" t="s">
        <v>11</v>
      </c>
      <c r="F21" s="6" t="s">
        <v>12</v>
      </c>
      <c r="G21" s="5" t="s">
        <v>11</v>
      </c>
      <c r="H21" s="6" t="s">
        <v>12</v>
      </c>
      <c r="I21" s="5" t="s">
        <v>11</v>
      </c>
      <c r="J21" s="6" t="s">
        <v>12</v>
      </c>
      <c r="K21" s="5" t="s">
        <v>11</v>
      </c>
      <c r="L21" s="6" t="s">
        <v>12</v>
      </c>
      <c r="M21" s="5" t="s">
        <v>11</v>
      </c>
      <c r="N21" s="6" t="s">
        <v>12</v>
      </c>
      <c r="O21" s="5" t="s">
        <v>676</v>
      </c>
      <c r="P21" s="6" t="s">
        <v>12</v>
      </c>
    </row>
    <row r="22" spans="1:16" s="9" customFormat="1" ht="15.75" x14ac:dyDescent="0.25">
      <c r="A22" s="57" t="s">
        <v>65</v>
      </c>
      <c r="B22" s="30"/>
      <c r="C22" s="31">
        <v>586</v>
      </c>
      <c r="D22" s="32"/>
      <c r="E22" s="31">
        <v>65</v>
      </c>
      <c r="F22" s="32">
        <f>E22/C22</f>
        <v>0.11092150170648464</v>
      </c>
      <c r="G22" s="31">
        <v>171</v>
      </c>
      <c r="H22" s="32">
        <f>G22/C22</f>
        <v>0.29180887372013653</v>
      </c>
      <c r="I22" s="31">
        <v>137</v>
      </c>
      <c r="J22" s="32">
        <f>I22/C22</f>
        <v>0.23378839590443687</v>
      </c>
      <c r="K22" s="31">
        <v>86</v>
      </c>
      <c r="L22" s="32">
        <f>K22/C22</f>
        <v>0.14675767918088736</v>
      </c>
      <c r="M22" s="31">
        <v>127</v>
      </c>
      <c r="N22" s="32">
        <f>M22/C22</f>
        <v>0.21672354948805461</v>
      </c>
      <c r="O22" s="10">
        <f>SUM(M22,K22,I22)</f>
        <v>350</v>
      </c>
      <c r="P22" s="11">
        <f>O22/C22</f>
        <v>0.59726962457337884</v>
      </c>
    </row>
    <row r="23" spans="1:16" ht="15.75" x14ac:dyDescent="0.25">
      <c r="A23" s="57" t="s">
        <v>65</v>
      </c>
      <c r="B23" s="16" t="s">
        <v>66</v>
      </c>
      <c r="C23" s="2">
        <v>41</v>
      </c>
      <c r="D23" s="3"/>
      <c r="E23" s="2">
        <v>0</v>
      </c>
      <c r="F23" s="32">
        <f t="shared" ref="F23:F35" si="7">E23/C23</f>
        <v>0</v>
      </c>
      <c r="G23" s="2">
        <v>0</v>
      </c>
      <c r="H23" s="32">
        <f t="shared" ref="H23:H35" si="8">G23/C23</f>
        <v>0</v>
      </c>
      <c r="I23" s="2">
        <v>12</v>
      </c>
      <c r="J23" s="32">
        <f t="shared" ref="J23:J35" si="9">I23/C23</f>
        <v>0.29268292682926828</v>
      </c>
      <c r="K23" s="2">
        <v>18</v>
      </c>
      <c r="L23" s="32">
        <f t="shared" ref="L23:L35" si="10">K23/C23</f>
        <v>0.43902439024390244</v>
      </c>
      <c r="M23" s="2">
        <v>11</v>
      </c>
      <c r="N23" s="32">
        <f t="shared" ref="N23:N35" si="11">M23/C23</f>
        <v>0.26829268292682928</v>
      </c>
      <c r="O23" s="10">
        <f t="shared" ref="O23:O35" si="12">SUM(M23,K23,I23)</f>
        <v>41</v>
      </c>
      <c r="P23" s="11">
        <f t="shared" ref="P23:P35" si="13">O23/C23</f>
        <v>1</v>
      </c>
    </row>
    <row r="24" spans="1:16" ht="15.75" x14ac:dyDescent="0.25">
      <c r="A24" s="57" t="s">
        <v>65</v>
      </c>
      <c r="B24" s="16" t="s">
        <v>67</v>
      </c>
      <c r="C24" s="2">
        <v>32</v>
      </c>
      <c r="D24" s="3"/>
      <c r="E24" s="2">
        <v>2</v>
      </c>
      <c r="F24" s="32">
        <f t="shared" si="7"/>
        <v>6.25E-2</v>
      </c>
      <c r="G24" s="2">
        <v>9</v>
      </c>
      <c r="H24" s="32">
        <f t="shared" si="8"/>
        <v>0.28125</v>
      </c>
      <c r="I24" s="2">
        <v>6</v>
      </c>
      <c r="J24" s="32">
        <f t="shared" si="9"/>
        <v>0.1875</v>
      </c>
      <c r="K24" s="2">
        <v>7</v>
      </c>
      <c r="L24" s="32">
        <f t="shared" si="10"/>
        <v>0.21875</v>
      </c>
      <c r="M24" s="2">
        <v>8</v>
      </c>
      <c r="N24" s="32">
        <f t="shared" si="11"/>
        <v>0.25</v>
      </c>
      <c r="O24" s="10">
        <f t="shared" si="12"/>
        <v>21</v>
      </c>
      <c r="P24" s="11">
        <f t="shared" si="13"/>
        <v>0.65625</v>
      </c>
    </row>
    <row r="25" spans="1:16" ht="15.75" x14ac:dyDescent="0.25">
      <c r="A25" s="57" t="s">
        <v>65</v>
      </c>
      <c r="B25" s="16" t="s">
        <v>68</v>
      </c>
      <c r="C25" s="2">
        <v>50</v>
      </c>
      <c r="D25" s="3"/>
      <c r="E25" s="2">
        <v>11</v>
      </c>
      <c r="F25" s="32">
        <f t="shared" si="7"/>
        <v>0.22</v>
      </c>
      <c r="G25" s="2">
        <v>24</v>
      </c>
      <c r="H25" s="32">
        <f t="shared" si="8"/>
        <v>0.48</v>
      </c>
      <c r="I25" s="2">
        <v>8</v>
      </c>
      <c r="J25" s="32">
        <f t="shared" si="9"/>
        <v>0.16</v>
      </c>
      <c r="K25" s="2">
        <v>7</v>
      </c>
      <c r="L25" s="32">
        <f t="shared" si="10"/>
        <v>0.14000000000000001</v>
      </c>
      <c r="M25" s="2">
        <v>0</v>
      </c>
      <c r="N25" s="32">
        <f t="shared" si="11"/>
        <v>0</v>
      </c>
      <c r="O25" s="10">
        <f t="shared" si="12"/>
        <v>15</v>
      </c>
      <c r="P25" s="11">
        <f t="shared" si="13"/>
        <v>0.3</v>
      </c>
    </row>
    <row r="26" spans="1:16" ht="15.75" x14ac:dyDescent="0.25">
      <c r="A26" s="57" t="s">
        <v>65</v>
      </c>
      <c r="B26" s="16" t="s">
        <v>623</v>
      </c>
      <c r="C26" s="2">
        <v>30</v>
      </c>
      <c r="D26" s="3"/>
      <c r="E26" s="2">
        <v>1</v>
      </c>
      <c r="F26" s="32">
        <f t="shared" si="7"/>
        <v>3.3333333333333333E-2</v>
      </c>
      <c r="G26" s="2">
        <v>16</v>
      </c>
      <c r="H26" s="32">
        <f t="shared" si="8"/>
        <v>0.53333333333333333</v>
      </c>
      <c r="I26" s="2">
        <v>10</v>
      </c>
      <c r="J26" s="32">
        <f t="shared" si="9"/>
        <v>0.33333333333333331</v>
      </c>
      <c r="K26" s="2">
        <v>2</v>
      </c>
      <c r="L26" s="32">
        <f t="shared" si="10"/>
        <v>6.6666666666666666E-2</v>
      </c>
      <c r="M26" s="2">
        <v>1</v>
      </c>
      <c r="N26" s="32">
        <f t="shared" si="11"/>
        <v>3.3333333333333333E-2</v>
      </c>
      <c r="O26" s="10">
        <f t="shared" si="12"/>
        <v>13</v>
      </c>
      <c r="P26" s="11">
        <f t="shared" si="13"/>
        <v>0.43333333333333335</v>
      </c>
    </row>
    <row r="27" spans="1:16" ht="15.75" x14ac:dyDescent="0.25">
      <c r="A27" s="57" t="s">
        <v>65</v>
      </c>
      <c r="B27" s="16" t="s">
        <v>69</v>
      </c>
      <c r="C27" s="2">
        <v>18</v>
      </c>
      <c r="D27" s="3"/>
      <c r="E27" s="2">
        <v>0</v>
      </c>
      <c r="F27" s="32">
        <f t="shared" si="7"/>
        <v>0</v>
      </c>
      <c r="G27" s="2">
        <v>6</v>
      </c>
      <c r="H27" s="32">
        <f t="shared" si="8"/>
        <v>0.33333333333333331</v>
      </c>
      <c r="I27" s="2">
        <v>8</v>
      </c>
      <c r="J27" s="32">
        <f t="shared" si="9"/>
        <v>0.44444444444444442</v>
      </c>
      <c r="K27" s="2">
        <v>3</v>
      </c>
      <c r="L27" s="32">
        <f t="shared" si="10"/>
        <v>0.16666666666666666</v>
      </c>
      <c r="M27" s="2">
        <v>1</v>
      </c>
      <c r="N27" s="32">
        <f t="shared" si="11"/>
        <v>5.5555555555555552E-2</v>
      </c>
      <c r="O27" s="10">
        <f t="shared" si="12"/>
        <v>12</v>
      </c>
      <c r="P27" s="11">
        <f t="shared" si="13"/>
        <v>0.66666666666666663</v>
      </c>
    </row>
    <row r="28" spans="1:16" ht="15.75" x14ac:dyDescent="0.25">
      <c r="A28" s="57" t="s">
        <v>65</v>
      </c>
      <c r="B28" s="16" t="s">
        <v>70</v>
      </c>
      <c r="C28" s="2">
        <v>29</v>
      </c>
      <c r="D28" s="3"/>
      <c r="E28" s="2">
        <v>2</v>
      </c>
      <c r="F28" s="32">
        <f t="shared" si="7"/>
        <v>6.8965517241379309E-2</v>
      </c>
      <c r="G28" s="2">
        <v>8</v>
      </c>
      <c r="H28" s="32">
        <f t="shared" si="8"/>
        <v>0.27586206896551724</v>
      </c>
      <c r="I28" s="2">
        <v>12</v>
      </c>
      <c r="J28" s="32">
        <f t="shared" si="9"/>
        <v>0.41379310344827586</v>
      </c>
      <c r="K28" s="2">
        <v>6</v>
      </c>
      <c r="L28" s="32">
        <f t="shared" si="10"/>
        <v>0.20689655172413793</v>
      </c>
      <c r="M28" s="2">
        <v>1</v>
      </c>
      <c r="N28" s="32">
        <f t="shared" si="11"/>
        <v>3.4482758620689655E-2</v>
      </c>
      <c r="O28" s="10">
        <f t="shared" si="12"/>
        <v>19</v>
      </c>
      <c r="P28" s="11">
        <f t="shared" si="13"/>
        <v>0.65517241379310343</v>
      </c>
    </row>
    <row r="29" spans="1:16" ht="15.75" x14ac:dyDescent="0.25">
      <c r="A29" s="57" t="s">
        <v>65</v>
      </c>
      <c r="B29" s="16" t="s">
        <v>71</v>
      </c>
      <c r="C29" s="2">
        <v>31</v>
      </c>
      <c r="D29" s="3"/>
      <c r="E29" s="2">
        <v>10</v>
      </c>
      <c r="F29" s="32">
        <f t="shared" si="7"/>
        <v>0.32258064516129031</v>
      </c>
      <c r="G29" s="2">
        <v>16</v>
      </c>
      <c r="H29" s="32">
        <f t="shared" si="8"/>
        <v>0.5161290322580645</v>
      </c>
      <c r="I29" s="2">
        <v>2</v>
      </c>
      <c r="J29" s="32">
        <f t="shared" si="9"/>
        <v>6.4516129032258063E-2</v>
      </c>
      <c r="K29" s="2">
        <v>1</v>
      </c>
      <c r="L29" s="32">
        <f t="shared" si="10"/>
        <v>3.2258064516129031E-2</v>
      </c>
      <c r="M29" s="2">
        <v>2</v>
      </c>
      <c r="N29" s="32">
        <f t="shared" si="11"/>
        <v>6.4516129032258063E-2</v>
      </c>
      <c r="O29" s="10">
        <f t="shared" si="12"/>
        <v>5</v>
      </c>
      <c r="P29" s="11">
        <f t="shared" si="13"/>
        <v>0.16129032258064516</v>
      </c>
    </row>
    <row r="30" spans="1:16" ht="15.75" x14ac:dyDescent="0.25">
      <c r="A30" s="57" t="s">
        <v>65</v>
      </c>
      <c r="B30" s="16" t="s">
        <v>72</v>
      </c>
      <c r="C30" s="2">
        <v>27</v>
      </c>
      <c r="D30" s="3"/>
      <c r="E30" s="2">
        <v>5</v>
      </c>
      <c r="F30" s="32">
        <f t="shared" si="7"/>
        <v>0.18518518518518517</v>
      </c>
      <c r="G30" s="2">
        <v>8</v>
      </c>
      <c r="H30" s="32">
        <f t="shared" si="8"/>
        <v>0.29629629629629628</v>
      </c>
      <c r="I30" s="2">
        <v>5</v>
      </c>
      <c r="J30" s="32">
        <f t="shared" si="9"/>
        <v>0.18518518518518517</v>
      </c>
      <c r="K30" s="2">
        <v>8</v>
      </c>
      <c r="L30" s="32">
        <f t="shared" si="10"/>
        <v>0.29629629629629628</v>
      </c>
      <c r="M30" s="2">
        <v>1</v>
      </c>
      <c r="N30" s="32">
        <f t="shared" si="11"/>
        <v>3.7037037037037035E-2</v>
      </c>
      <c r="O30" s="10">
        <f t="shared" si="12"/>
        <v>14</v>
      </c>
      <c r="P30" s="11">
        <f t="shared" si="13"/>
        <v>0.51851851851851849</v>
      </c>
    </row>
    <row r="31" spans="1:16" ht="15.75" x14ac:dyDescent="0.25">
      <c r="A31" s="57" t="s">
        <v>65</v>
      </c>
      <c r="B31" s="16" t="s">
        <v>74</v>
      </c>
      <c r="C31" s="2">
        <v>40</v>
      </c>
      <c r="D31" s="3"/>
      <c r="E31" s="2">
        <v>8</v>
      </c>
      <c r="F31" s="32">
        <f t="shared" si="7"/>
        <v>0.2</v>
      </c>
      <c r="G31" s="2">
        <v>13</v>
      </c>
      <c r="H31" s="32">
        <f t="shared" si="8"/>
        <v>0.32500000000000001</v>
      </c>
      <c r="I31" s="2">
        <v>7</v>
      </c>
      <c r="J31" s="32">
        <f t="shared" si="9"/>
        <v>0.17499999999999999</v>
      </c>
      <c r="K31" s="2">
        <v>4</v>
      </c>
      <c r="L31" s="32">
        <f t="shared" si="10"/>
        <v>0.1</v>
      </c>
      <c r="M31" s="2">
        <v>8</v>
      </c>
      <c r="N31" s="32">
        <f t="shared" si="11"/>
        <v>0.2</v>
      </c>
      <c r="O31" s="10">
        <f t="shared" si="12"/>
        <v>19</v>
      </c>
      <c r="P31" s="11">
        <f t="shared" si="13"/>
        <v>0.47499999999999998</v>
      </c>
    </row>
    <row r="32" spans="1:16" ht="15.75" x14ac:dyDescent="0.25">
      <c r="A32" s="57" t="s">
        <v>65</v>
      </c>
      <c r="B32" s="16" t="s">
        <v>75</v>
      </c>
      <c r="C32" s="2">
        <v>50</v>
      </c>
      <c r="D32" s="3"/>
      <c r="E32" s="2">
        <v>3</v>
      </c>
      <c r="F32" s="32">
        <f t="shared" si="7"/>
        <v>0.06</v>
      </c>
      <c r="G32" s="2">
        <v>7</v>
      </c>
      <c r="H32" s="32">
        <f t="shared" si="8"/>
        <v>0.14000000000000001</v>
      </c>
      <c r="I32" s="2">
        <v>29</v>
      </c>
      <c r="J32" s="32">
        <f t="shared" si="9"/>
        <v>0.57999999999999996</v>
      </c>
      <c r="K32" s="2">
        <v>10</v>
      </c>
      <c r="L32" s="32">
        <f t="shared" si="10"/>
        <v>0.2</v>
      </c>
      <c r="M32" s="2">
        <v>1</v>
      </c>
      <c r="N32" s="32">
        <f t="shared" si="11"/>
        <v>0.02</v>
      </c>
      <c r="O32" s="10">
        <f t="shared" si="12"/>
        <v>40</v>
      </c>
      <c r="P32" s="11">
        <f t="shared" si="13"/>
        <v>0.8</v>
      </c>
    </row>
    <row r="33" spans="1:16" ht="15.75" x14ac:dyDescent="0.25">
      <c r="A33" s="57" t="s">
        <v>65</v>
      </c>
      <c r="B33" s="16" t="s">
        <v>76</v>
      </c>
      <c r="C33" s="2">
        <v>98</v>
      </c>
      <c r="D33" s="3"/>
      <c r="E33" s="2">
        <v>2</v>
      </c>
      <c r="F33" s="32">
        <f t="shared" si="7"/>
        <v>2.0408163265306121E-2</v>
      </c>
      <c r="G33" s="2">
        <v>16</v>
      </c>
      <c r="H33" s="32">
        <f t="shared" si="8"/>
        <v>0.16326530612244897</v>
      </c>
      <c r="I33" s="2">
        <v>7</v>
      </c>
      <c r="J33" s="32">
        <f t="shared" si="9"/>
        <v>7.1428571428571425E-2</v>
      </c>
      <c r="K33" s="2">
        <v>6</v>
      </c>
      <c r="L33" s="32">
        <f t="shared" si="10"/>
        <v>6.1224489795918366E-2</v>
      </c>
      <c r="M33" s="2">
        <v>67</v>
      </c>
      <c r="N33" s="32">
        <f t="shared" si="11"/>
        <v>0.68367346938775508</v>
      </c>
      <c r="O33" s="10">
        <f t="shared" si="12"/>
        <v>80</v>
      </c>
      <c r="P33" s="11">
        <f t="shared" si="13"/>
        <v>0.81632653061224492</v>
      </c>
    </row>
    <row r="34" spans="1:16" ht="15.75" x14ac:dyDescent="0.25">
      <c r="A34" s="57" t="s">
        <v>65</v>
      </c>
      <c r="B34" s="16" t="s">
        <v>624</v>
      </c>
      <c r="C34" s="2">
        <v>28</v>
      </c>
      <c r="D34" s="3"/>
      <c r="E34" s="2">
        <v>5</v>
      </c>
      <c r="F34" s="32">
        <f t="shared" si="7"/>
        <v>0.17857142857142858</v>
      </c>
      <c r="G34" s="2">
        <v>13</v>
      </c>
      <c r="H34" s="32">
        <f t="shared" si="8"/>
        <v>0.4642857142857143</v>
      </c>
      <c r="I34" s="2">
        <v>5</v>
      </c>
      <c r="J34" s="32">
        <f t="shared" si="9"/>
        <v>0.17857142857142858</v>
      </c>
      <c r="K34" s="2">
        <v>5</v>
      </c>
      <c r="L34" s="32">
        <f t="shared" si="10"/>
        <v>0.17857142857142858</v>
      </c>
      <c r="M34" s="2">
        <v>0</v>
      </c>
      <c r="N34" s="32">
        <f t="shared" si="11"/>
        <v>0</v>
      </c>
      <c r="O34" s="10">
        <f t="shared" si="12"/>
        <v>10</v>
      </c>
      <c r="P34" s="11">
        <f t="shared" si="13"/>
        <v>0.35714285714285715</v>
      </c>
    </row>
    <row r="35" spans="1:16" ht="15.75" x14ac:dyDescent="0.25">
      <c r="A35" s="57" t="s">
        <v>65</v>
      </c>
      <c r="B35" s="16" t="s">
        <v>77</v>
      </c>
      <c r="C35" s="2">
        <v>112</v>
      </c>
      <c r="D35" s="3"/>
      <c r="E35" s="2">
        <v>16</v>
      </c>
      <c r="F35" s="32">
        <f t="shared" si="7"/>
        <v>0.14285714285714285</v>
      </c>
      <c r="G35" s="2">
        <v>35</v>
      </c>
      <c r="H35" s="32">
        <f t="shared" si="8"/>
        <v>0.3125</v>
      </c>
      <c r="I35" s="2">
        <v>26</v>
      </c>
      <c r="J35" s="32">
        <f t="shared" si="9"/>
        <v>0.23214285714285715</v>
      </c>
      <c r="K35" s="2">
        <v>9</v>
      </c>
      <c r="L35" s="32">
        <f t="shared" si="10"/>
        <v>8.0357142857142863E-2</v>
      </c>
      <c r="M35" s="2">
        <v>26</v>
      </c>
      <c r="N35" s="32">
        <f t="shared" si="11"/>
        <v>0.23214285714285715</v>
      </c>
      <c r="O35" s="10">
        <f t="shared" si="12"/>
        <v>61</v>
      </c>
      <c r="P35" s="11">
        <f t="shared" si="13"/>
        <v>0.5446428571428571</v>
      </c>
    </row>
  </sheetData>
  <mergeCells count="18">
    <mergeCell ref="A22:A35"/>
    <mergeCell ref="A20:A21"/>
    <mergeCell ref="C20:D20"/>
    <mergeCell ref="E20:F20"/>
    <mergeCell ref="G20:H20"/>
    <mergeCell ref="O1:P1"/>
    <mergeCell ref="O20:P20"/>
    <mergeCell ref="M1:N1"/>
    <mergeCell ref="A4:A17"/>
    <mergeCell ref="A1:A2"/>
    <mergeCell ref="C1:D1"/>
    <mergeCell ref="E1:F1"/>
    <mergeCell ref="G1:H1"/>
    <mergeCell ref="I1:J1"/>
    <mergeCell ref="K1:L1"/>
    <mergeCell ref="K20:L20"/>
    <mergeCell ref="M20:N20"/>
    <mergeCell ref="I20:J2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opLeftCell="E4" workbookViewId="0">
      <selection activeCell="Z11" sqref="Z11"/>
    </sheetView>
  </sheetViews>
  <sheetFormatPr defaultRowHeight="15" x14ac:dyDescent="0.25"/>
  <sheetData>
    <row r="1" spans="1:16" ht="90" x14ac:dyDescent="0.25">
      <c r="A1" s="53" t="s">
        <v>1</v>
      </c>
      <c r="B1" s="4" t="s">
        <v>2</v>
      </c>
      <c r="C1" s="52" t="s">
        <v>3</v>
      </c>
      <c r="D1" s="55" t="s">
        <v>4</v>
      </c>
      <c r="E1" s="56" t="s">
        <v>5</v>
      </c>
      <c r="F1" s="52" t="s">
        <v>5</v>
      </c>
      <c r="G1" s="52" t="s">
        <v>6</v>
      </c>
      <c r="H1" s="52" t="s">
        <v>6</v>
      </c>
      <c r="I1" s="52" t="s">
        <v>7</v>
      </c>
      <c r="J1" s="52" t="s">
        <v>7</v>
      </c>
      <c r="K1" s="52" t="s">
        <v>8</v>
      </c>
      <c r="L1" s="52" t="s">
        <v>8</v>
      </c>
      <c r="M1" s="52" t="s">
        <v>9</v>
      </c>
      <c r="N1" s="52" t="s">
        <v>9</v>
      </c>
      <c r="O1" s="51" t="s">
        <v>677</v>
      </c>
      <c r="P1" s="51"/>
    </row>
    <row r="2" spans="1:16" ht="135" x14ac:dyDescent="0.25">
      <c r="A2" s="54"/>
      <c r="B2" s="4" t="s">
        <v>10</v>
      </c>
      <c r="C2" s="5" t="s">
        <v>11</v>
      </c>
      <c r="D2" s="6" t="s">
        <v>12</v>
      </c>
      <c r="E2" s="5" t="s">
        <v>11</v>
      </c>
      <c r="F2" s="6" t="s">
        <v>12</v>
      </c>
      <c r="G2" s="5" t="s">
        <v>11</v>
      </c>
      <c r="H2" s="6" t="s">
        <v>12</v>
      </c>
      <c r="I2" s="5" t="s">
        <v>11</v>
      </c>
      <c r="J2" s="6" t="s">
        <v>12</v>
      </c>
      <c r="K2" s="5" t="s">
        <v>11</v>
      </c>
      <c r="L2" s="6" t="s">
        <v>12</v>
      </c>
      <c r="M2" s="5" t="s">
        <v>11</v>
      </c>
      <c r="N2" s="6" t="s">
        <v>12</v>
      </c>
      <c r="O2" s="5" t="s">
        <v>676</v>
      </c>
      <c r="P2" s="6" t="s">
        <v>12</v>
      </c>
    </row>
    <row r="3" spans="1:16" s="9" customFormat="1" ht="15.75" x14ac:dyDescent="0.25">
      <c r="C3" s="10">
        <v>51</v>
      </c>
      <c r="D3" s="11"/>
      <c r="E3" s="10">
        <v>10</v>
      </c>
      <c r="F3" s="11">
        <f>E3/C3</f>
        <v>0.19607843137254902</v>
      </c>
      <c r="G3" s="10">
        <v>10</v>
      </c>
      <c r="H3" s="11">
        <f>G3/C3</f>
        <v>0.19607843137254902</v>
      </c>
      <c r="I3" s="10">
        <v>17</v>
      </c>
      <c r="J3" s="11">
        <f>I3/C3</f>
        <v>0.33333333333333331</v>
      </c>
      <c r="K3" s="10">
        <v>9</v>
      </c>
      <c r="L3" s="11">
        <f>K3/C3</f>
        <v>0.17647058823529413</v>
      </c>
      <c r="M3" s="10">
        <v>5</v>
      </c>
      <c r="N3" s="11">
        <f>M3/C3</f>
        <v>9.8039215686274508E-2</v>
      </c>
      <c r="O3" s="10">
        <f>SUM(M3,K3,I3)</f>
        <v>31</v>
      </c>
      <c r="P3" s="11">
        <f>O3/C3</f>
        <v>0.60784313725490191</v>
      </c>
    </row>
    <row r="4" spans="1:16" ht="15.75" x14ac:dyDescent="0.25">
      <c r="A4" s="57" t="s">
        <v>79</v>
      </c>
      <c r="B4" s="1"/>
      <c r="C4" s="2">
        <v>51</v>
      </c>
      <c r="D4" s="3"/>
      <c r="E4" s="2">
        <v>10</v>
      </c>
      <c r="F4" s="13">
        <f>E4/C4</f>
        <v>0.19607843137254902</v>
      </c>
      <c r="G4" s="2">
        <v>10</v>
      </c>
      <c r="H4" s="13">
        <f>G4/C4</f>
        <v>0.19607843137254902</v>
      </c>
      <c r="I4" s="2">
        <v>17</v>
      </c>
      <c r="J4" s="13">
        <f>I4/C4</f>
        <v>0.33333333333333331</v>
      </c>
      <c r="K4" s="2">
        <v>9</v>
      </c>
      <c r="L4" s="13">
        <f>K4/C4</f>
        <v>0.17647058823529413</v>
      </c>
      <c r="M4" s="2">
        <v>5</v>
      </c>
      <c r="N4" s="13">
        <f>M4/C4</f>
        <v>9.8039215686274508E-2</v>
      </c>
      <c r="O4" s="10">
        <f>SUM(M4,K4,I4)</f>
        <v>31</v>
      </c>
      <c r="P4" s="11">
        <f>O4/C4</f>
        <v>0.60784313725490191</v>
      </c>
    </row>
    <row r="5" spans="1:16" ht="15.75" x14ac:dyDescent="0.25">
      <c r="A5" s="57" t="s">
        <v>79</v>
      </c>
      <c r="B5" s="1" t="s">
        <v>80</v>
      </c>
      <c r="C5" s="2">
        <v>10</v>
      </c>
      <c r="D5" s="3"/>
      <c r="E5" s="2">
        <v>2</v>
      </c>
      <c r="F5" s="13">
        <f>E5/C5</f>
        <v>0.2</v>
      </c>
      <c r="G5" s="2">
        <v>0</v>
      </c>
      <c r="H5" s="13">
        <f>G5/C5</f>
        <v>0</v>
      </c>
      <c r="I5" s="2">
        <v>2</v>
      </c>
      <c r="J5" s="13">
        <f>I5/C5</f>
        <v>0.2</v>
      </c>
      <c r="K5" s="2">
        <v>3</v>
      </c>
      <c r="L5" s="13">
        <f>K5/C5</f>
        <v>0.3</v>
      </c>
      <c r="M5" s="2">
        <v>3</v>
      </c>
      <c r="N5" s="13">
        <f>M5/C5</f>
        <v>0.3</v>
      </c>
      <c r="O5" s="10">
        <f>SUM(M5,K5,I5)</f>
        <v>8</v>
      </c>
      <c r="P5" s="11">
        <f>O5/C5</f>
        <v>0.8</v>
      </c>
    </row>
    <row r="6" spans="1:16" ht="15.75" x14ac:dyDescent="0.25">
      <c r="A6" s="57" t="s">
        <v>79</v>
      </c>
      <c r="B6" s="1" t="s">
        <v>81</v>
      </c>
      <c r="C6" s="2">
        <v>3</v>
      </c>
      <c r="D6" s="3"/>
      <c r="E6" s="2">
        <v>0</v>
      </c>
      <c r="F6" s="13">
        <f>E6/C6</f>
        <v>0</v>
      </c>
      <c r="G6" s="2">
        <v>1</v>
      </c>
      <c r="H6" s="13">
        <f>G6/C6</f>
        <v>0.33333333333333331</v>
      </c>
      <c r="I6" s="2">
        <v>0</v>
      </c>
      <c r="J6" s="13">
        <f>I6/C6</f>
        <v>0</v>
      </c>
      <c r="K6" s="2">
        <v>0</v>
      </c>
      <c r="L6" s="13">
        <f>K6/C6</f>
        <v>0</v>
      </c>
      <c r="M6" s="2">
        <v>2</v>
      </c>
      <c r="N6" s="13">
        <f>M6/C6</f>
        <v>0.66666666666666663</v>
      </c>
      <c r="O6" s="10">
        <f>SUM(M6,K6,I6)</f>
        <v>2</v>
      </c>
      <c r="P6" s="11">
        <f>O6/C6</f>
        <v>0.66666666666666663</v>
      </c>
    </row>
    <row r="7" spans="1:16" ht="15.75" x14ac:dyDescent="0.25">
      <c r="A7" s="57" t="s">
        <v>79</v>
      </c>
      <c r="B7" s="1" t="s">
        <v>82</v>
      </c>
      <c r="C7" s="2">
        <v>38</v>
      </c>
      <c r="D7" s="3"/>
      <c r="E7" s="2">
        <v>8</v>
      </c>
      <c r="F7" s="13">
        <f>E7/C7</f>
        <v>0.21052631578947367</v>
      </c>
      <c r="G7" s="2">
        <v>9</v>
      </c>
      <c r="H7" s="13">
        <f>G7/C7</f>
        <v>0.23684210526315788</v>
      </c>
      <c r="I7" s="2">
        <v>15</v>
      </c>
      <c r="J7" s="13">
        <f>I7/C7</f>
        <v>0.39473684210526316</v>
      </c>
      <c r="K7" s="2">
        <v>6</v>
      </c>
      <c r="L7" s="13">
        <f>K7/C7</f>
        <v>0.15789473684210525</v>
      </c>
      <c r="M7" s="2">
        <v>0</v>
      </c>
      <c r="N7" s="13">
        <f>M7/C7</f>
        <v>0</v>
      </c>
      <c r="O7" s="10">
        <f>SUM(M7,K7,I7)</f>
        <v>21</v>
      </c>
      <c r="P7" s="11">
        <f>O7/C7</f>
        <v>0.55263157894736847</v>
      </c>
    </row>
    <row r="8" spans="1:16" x14ac:dyDescent="0.25">
      <c r="A8" s="1"/>
      <c r="B8" s="1"/>
      <c r="C8" s="1"/>
      <c r="D8" s="2"/>
      <c r="E8" s="3"/>
      <c r="F8" s="1"/>
      <c r="G8" s="1"/>
      <c r="H8" s="1"/>
      <c r="I8" s="1"/>
      <c r="J8" s="1"/>
      <c r="K8" s="1"/>
      <c r="L8" s="1"/>
      <c r="M8" s="1"/>
      <c r="N8" s="1"/>
    </row>
    <row r="10" spans="1:16" ht="90" x14ac:dyDescent="0.25">
      <c r="A10" s="58" t="s">
        <v>1</v>
      </c>
      <c r="B10" s="4" t="s">
        <v>604</v>
      </c>
      <c r="C10" s="52" t="s">
        <v>3</v>
      </c>
      <c r="D10" s="55" t="s">
        <v>4</v>
      </c>
      <c r="E10" s="56" t="s">
        <v>5</v>
      </c>
      <c r="F10" s="52" t="s">
        <v>5</v>
      </c>
      <c r="G10" s="52" t="s">
        <v>6</v>
      </c>
      <c r="H10" s="52" t="s">
        <v>6</v>
      </c>
      <c r="I10" s="52" t="s">
        <v>7</v>
      </c>
      <c r="J10" s="52" t="s">
        <v>7</v>
      </c>
      <c r="K10" s="52" t="s">
        <v>8</v>
      </c>
      <c r="L10" s="52" t="s">
        <v>8</v>
      </c>
      <c r="M10" s="52" t="s">
        <v>9</v>
      </c>
      <c r="N10" s="52" t="s">
        <v>9</v>
      </c>
      <c r="O10" s="51" t="s">
        <v>677</v>
      </c>
      <c r="P10" s="51"/>
    </row>
    <row r="11" spans="1:16" ht="135" x14ac:dyDescent="0.25">
      <c r="A11" s="59"/>
      <c r="B11" s="4" t="s">
        <v>10</v>
      </c>
      <c r="C11" s="5" t="s">
        <v>11</v>
      </c>
      <c r="D11" s="6" t="s">
        <v>12</v>
      </c>
      <c r="E11" s="5" t="s">
        <v>11</v>
      </c>
      <c r="F11" s="6" t="s">
        <v>12</v>
      </c>
      <c r="G11" s="5" t="s">
        <v>11</v>
      </c>
      <c r="H11" s="6" t="s">
        <v>12</v>
      </c>
      <c r="I11" s="5" t="s">
        <v>11</v>
      </c>
      <c r="J11" s="6" t="s">
        <v>12</v>
      </c>
      <c r="K11" s="5" t="s">
        <v>11</v>
      </c>
      <c r="L11" s="6" t="s">
        <v>12</v>
      </c>
      <c r="M11" s="5" t="s">
        <v>11</v>
      </c>
      <c r="N11" s="6" t="s">
        <v>12</v>
      </c>
      <c r="O11" s="5" t="s">
        <v>676</v>
      </c>
      <c r="P11" s="6" t="s">
        <v>12</v>
      </c>
    </row>
    <row r="12" spans="1:16" s="9" customFormat="1" ht="15.75" x14ac:dyDescent="0.25">
      <c r="A12" s="57" t="s">
        <v>79</v>
      </c>
      <c r="B12" s="30"/>
      <c r="C12" s="31">
        <v>74</v>
      </c>
      <c r="D12" s="32"/>
      <c r="E12" s="31">
        <v>16</v>
      </c>
      <c r="F12" s="32">
        <f>E12/C12</f>
        <v>0.21621621621621623</v>
      </c>
      <c r="G12" s="31">
        <v>24</v>
      </c>
      <c r="H12" s="32">
        <f>G12/C12</f>
        <v>0.32432432432432434</v>
      </c>
      <c r="I12" s="31">
        <v>16</v>
      </c>
      <c r="J12" s="32">
        <f>I12/C12</f>
        <v>0.21621621621621623</v>
      </c>
      <c r="K12" s="31">
        <v>6</v>
      </c>
      <c r="L12" s="32">
        <f>K12/C12</f>
        <v>8.1081081081081086E-2</v>
      </c>
      <c r="M12" s="31">
        <v>12</v>
      </c>
      <c r="N12" s="32">
        <f>M12/C12</f>
        <v>0.16216216216216217</v>
      </c>
      <c r="O12" s="10">
        <f>SUM(M12,K12,I12)</f>
        <v>34</v>
      </c>
      <c r="P12" s="11">
        <f>O12/C12</f>
        <v>0.45945945945945948</v>
      </c>
    </row>
    <row r="13" spans="1:16" ht="15.75" x14ac:dyDescent="0.25">
      <c r="A13" s="57" t="s">
        <v>79</v>
      </c>
      <c r="B13" s="16" t="s">
        <v>80</v>
      </c>
      <c r="C13" s="2">
        <v>10</v>
      </c>
      <c r="D13" s="3"/>
      <c r="E13" s="2">
        <v>0</v>
      </c>
      <c r="F13" s="32">
        <f>E13/C13</f>
        <v>0</v>
      </c>
      <c r="G13" s="2">
        <v>0</v>
      </c>
      <c r="H13" s="32">
        <f>G13/C13</f>
        <v>0</v>
      </c>
      <c r="I13" s="2">
        <v>0</v>
      </c>
      <c r="J13" s="32">
        <f>I13/C13</f>
        <v>0</v>
      </c>
      <c r="K13" s="2">
        <v>2</v>
      </c>
      <c r="L13" s="32">
        <f>K13/C13</f>
        <v>0.2</v>
      </c>
      <c r="M13" s="2">
        <v>8</v>
      </c>
      <c r="N13" s="32">
        <f>M13/C13</f>
        <v>0.8</v>
      </c>
      <c r="O13" s="10">
        <f>SUM(M13,K13,I13)</f>
        <v>10</v>
      </c>
      <c r="P13" s="11">
        <f>O13/C13</f>
        <v>1</v>
      </c>
    </row>
    <row r="14" spans="1:16" ht="15.75" x14ac:dyDescent="0.25">
      <c r="A14" s="57" t="s">
        <v>79</v>
      </c>
      <c r="B14" s="16" t="s">
        <v>81</v>
      </c>
      <c r="C14" s="2">
        <v>26</v>
      </c>
      <c r="D14" s="3"/>
      <c r="E14" s="2">
        <v>3</v>
      </c>
      <c r="F14" s="32">
        <f>E14/C14</f>
        <v>0.11538461538461539</v>
      </c>
      <c r="G14" s="2">
        <v>14</v>
      </c>
      <c r="H14" s="32">
        <f>G14/C14</f>
        <v>0.53846153846153844</v>
      </c>
      <c r="I14" s="2">
        <v>5</v>
      </c>
      <c r="J14" s="32">
        <f>I14/C14</f>
        <v>0.19230769230769232</v>
      </c>
      <c r="K14" s="2">
        <v>1</v>
      </c>
      <c r="L14" s="32">
        <f>K14/C14</f>
        <v>3.8461538461538464E-2</v>
      </c>
      <c r="M14" s="2">
        <v>3</v>
      </c>
      <c r="N14" s="32">
        <f>M14/C14</f>
        <v>0.11538461538461539</v>
      </c>
      <c r="O14" s="10">
        <f>SUM(M14,K14,I14)</f>
        <v>9</v>
      </c>
      <c r="P14" s="11">
        <f>O14/C14</f>
        <v>0.34615384615384615</v>
      </c>
    </row>
    <row r="15" spans="1:16" ht="15.75" x14ac:dyDescent="0.25">
      <c r="A15" s="57" t="s">
        <v>79</v>
      </c>
      <c r="B15" s="16" t="s">
        <v>82</v>
      </c>
      <c r="C15" s="2">
        <v>38</v>
      </c>
      <c r="D15" s="3"/>
      <c r="E15" s="2">
        <v>13</v>
      </c>
      <c r="F15" s="32">
        <f>E15/C15</f>
        <v>0.34210526315789475</v>
      </c>
      <c r="G15" s="2">
        <v>10</v>
      </c>
      <c r="H15" s="32">
        <f>G15/C15</f>
        <v>0.26315789473684209</v>
      </c>
      <c r="I15" s="2">
        <v>11</v>
      </c>
      <c r="J15" s="32">
        <f>I15/C15</f>
        <v>0.28947368421052633</v>
      </c>
      <c r="K15" s="2">
        <v>3</v>
      </c>
      <c r="L15" s="32">
        <f>K15/C15</f>
        <v>7.8947368421052627E-2</v>
      </c>
      <c r="M15" s="2">
        <v>1</v>
      </c>
      <c r="N15" s="32">
        <f>M15/C15</f>
        <v>2.6315789473684209E-2</v>
      </c>
      <c r="O15" s="10">
        <f>SUM(M15,K15,I15)</f>
        <v>15</v>
      </c>
      <c r="P15" s="11">
        <f>O15/C15</f>
        <v>0.39473684210526316</v>
      </c>
    </row>
  </sheetData>
  <mergeCells count="18">
    <mergeCell ref="A12:A15"/>
    <mergeCell ref="A10:A11"/>
    <mergeCell ref="C10:D10"/>
    <mergeCell ref="E10:F10"/>
    <mergeCell ref="G10:H10"/>
    <mergeCell ref="O1:P1"/>
    <mergeCell ref="O10:P10"/>
    <mergeCell ref="M1:N1"/>
    <mergeCell ref="A4:A7"/>
    <mergeCell ref="A1:A2"/>
    <mergeCell ref="C1:D1"/>
    <mergeCell ref="E1:F1"/>
    <mergeCell ref="G1:H1"/>
    <mergeCell ref="I1:J1"/>
    <mergeCell ref="K1:L1"/>
    <mergeCell ref="K10:L10"/>
    <mergeCell ref="M10:N10"/>
    <mergeCell ref="I10:J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opLeftCell="D4" workbookViewId="0">
      <selection activeCell="Z7" sqref="Z7"/>
    </sheetView>
  </sheetViews>
  <sheetFormatPr defaultRowHeight="15" x14ac:dyDescent="0.25"/>
  <sheetData>
    <row r="1" spans="1:16" ht="90" x14ac:dyDescent="0.25">
      <c r="A1" s="53" t="s">
        <v>1</v>
      </c>
      <c r="B1" s="4" t="s">
        <v>2</v>
      </c>
      <c r="C1" s="52" t="s">
        <v>3</v>
      </c>
      <c r="D1" s="55" t="s">
        <v>4</v>
      </c>
      <c r="E1" s="56" t="s">
        <v>5</v>
      </c>
      <c r="F1" s="52" t="s">
        <v>5</v>
      </c>
      <c r="G1" s="52" t="s">
        <v>6</v>
      </c>
      <c r="H1" s="52" t="s">
        <v>6</v>
      </c>
      <c r="I1" s="52" t="s">
        <v>7</v>
      </c>
      <c r="J1" s="52" t="s">
        <v>7</v>
      </c>
      <c r="K1" s="52" t="s">
        <v>8</v>
      </c>
      <c r="L1" s="52" t="s">
        <v>8</v>
      </c>
      <c r="M1" s="52" t="s">
        <v>9</v>
      </c>
      <c r="N1" s="52" t="s">
        <v>9</v>
      </c>
      <c r="O1" s="51" t="s">
        <v>677</v>
      </c>
      <c r="P1" s="51"/>
    </row>
    <row r="2" spans="1:16" ht="135" x14ac:dyDescent="0.25">
      <c r="A2" s="54"/>
      <c r="B2" s="4" t="s">
        <v>10</v>
      </c>
      <c r="C2" s="5" t="s">
        <v>11</v>
      </c>
      <c r="D2" s="6" t="s">
        <v>12</v>
      </c>
      <c r="E2" s="5" t="s">
        <v>11</v>
      </c>
      <c r="F2" s="6" t="s">
        <v>12</v>
      </c>
      <c r="G2" s="5" t="s">
        <v>11</v>
      </c>
      <c r="H2" s="6" t="s">
        <v>12</v>
      </c>
      <c r="I2" s="5" t="s">
        <v>11</v>
      </c>
      <c r="J2" s="6" t="s">
        <v>12</v>
      </c>
      <c r="K2" s="5" t="s">
        <v>11</v>
      </c>
      <c r="L2" s="6" t="s">
        <v>12</v>
      </c>
      <c r="M2" s="5" t="s">
        <v>11</v>
      </c>
      <c r="N2" s="6" t="s">
        <v>12</v>
      </c>
      <c r="O2" s="5" t="s">
        <v>676</v>
      </c>
      <c r="P2" s="6" t="s">
        <v>12</v>
      </c>
    </row>
    <row r="3" spans="1:16" s="9" customFormat="1" ht="15.75" x14ac:dyDescent="0.25">
      <c r="C3" s="10">
        <v>93</v>
      </c>
      <c r="D3" s="11"/>
      <c r="E3" s="10">
        <v>8</v>
      </c>
      <c r="F3" s="11">
        <f>E3/C3</f>
        <v>8.6021505376344093E-2</v>
      </c>
      <c r="G3" s="10">
        <v>8</v>
      </c>
      <c r="H3" s="11">
        <f>G3/C3</f>
        <v>8.6021505376344093E-2</v>
      </c>
      <c r="I3" s="10">
        <v>18</v>
      </c>
      <c r="J3" s="11">
        <f>I3/C3</f>
        <v>0.19354838709677419</v>
      </c>
      <c r="K3" s="10">
        <v>31</v>
      </c>
      <c r="L3" s="11">
        <f>K3/C3</f>
        <v>0.33333333333333331</v>
      </c>
      <c r="M3" s="10">
        <v>28</v>
      </c>
      <c r="N3" s="11">
        <f>M3/C3</f>
        <v>0.30107526881720431</v>
      </c>
      <c r="O3" s="10">
        <f>SUM(M3,K3,I3)</f>
        <v>77</v>
      </c>
      <c r="P3" s="11">
        <f>O3/C3</f>
        <v>0.82795698924731187</v>
      </c>
    </row>
    <row r="4" spans="1:16" ht="15.75" x14ac:dyDescent="0.25">
      <c r="A4" s="57" t="s">
        <v>83</v>
      </c>
      <c r="B4" s="1"/>
      <c r="C4" s="2">
        <v>93</v>
      </c>
      <c r="D4" s="3"/>
      <c r="E4" s="2">
        <v>8</v>
      </c>
      <c r="F4" s="13">
        <f>E4/C4</f>
        <v>8.6021505376344093E-2</v>
      </c>
      <c r="G4" s="2">
        <v>8</v>
      </c>
      <c r="H4" s="13">
        <f>G4/C4</f>
        <v>8.6021505376344093E-2</v>
      </c>
      <c r="I4" s="2">
        <v>18</v>
      </c>
      <c r="J4" s="13">
        <f>I4/C4</f>
        <v>0.19354838709677419</v>
      </c>
      <c r="K4" s="2">
        <v>31</v>
      </c>
      <c r="L4" s="13">
        <f>K4/C4</f>
        <v>0.33333333333333331</v>
      </c>
      <c r="M4" s="2">
        <v>28</v>
      </c>
      <c r="N4" s="13">
        <f>M4/C4</f>
        <v>0.30107526881720431</v>
      </c>
      <c r="O4" s="10">
        <f>SUM(M4,K4,I4)</f>
        <v>77</v>
      </c>
      <c r="P4" s="11">
        <f>O4/C4</f>
        <v>0.82795698924731187</v>
      </c>
    </row>
    <row r="5" spans="1:16" ht="15.75" x14ac:dyDescent="0.25">
      <c r="A5" s="57" t="s">
        <v>83</v>
      </c>
      <c r="B5" s="1" t="s">
        <v>84</v>
      </c>
      <c r="C5" s="2">
        <v>24</v>
      </c>
      <c r="D5" s="3"/>
      <c r="E5" s="2">
        <v>2</v>
      </c>
      <c r="F5" s="13">
        <f>E5/C5</f>
        <v>8.3333333333333329E-2</v>
      </c>
      <c r="G5" s="2">
        <v>3</v>
      </c>
      <c r="H5" s="13">
        <f>G5/C5</f>
        <v>0.125</v>
      </c>
      <c r="I5" s="2">
        <v>5</v>
      </c>
      <c r="J5" s="13">
        <f>I5/C5</f>
        <v>0.20833333333333334</v>
      </c>
      <c r="K5" s="2">
        <v>14</v>
      </c>
      <c r="L5" s="13">
        <f>K5/C5</f>
        <v>0.58333333333333337</v>
      </c>
      <c r="M5" s="2">
        <v>0</v>
      </c>
      <c r="N5" s="13">
        <f>M5/C5</f>
        <v>0</v>
      </c>
      <c r="O5" s="10">
        <f>SUM(M5,K5,I5)</f>
        <v>19</v>
      </c>
      <c r="P5" s="11">
        <f>O5/C5</f>
        <v>0.79166666666666663</v>
      </c>
    </row>
    <row r="6" spans="1:16" ht="15.75" x14ac:dyDescent="0.25">
      <c r="A6" s="57" t="s">
        <v>83</v>
      </c>
      <c r="B6" s="1" t="s">
        <v>85</v>
      </c>
      <c r="C6" s="2">
        <v>31</v>
      </c>
      <c r="D6" s="3"/>
      <c r="E6" s="2">
        <v>4</v>
      </c>
      <c r="F6" s="13">
        <f>E6/C6</f>
        <v>0.12903225806451613</v>
      </c>
      <c r="G6" s="2">
        <v>4</v>
      </c>
      <c r="H6" s="13">
        <f>G6/C6</f>
        <v>0.12903225806451613</v>
      </c>
      <c r="I6" s="2">
        <v>7</v>
      </c>
      <c r="J6" s="13">
        <f>I6/C6</f>
        <v>0.22580645161290322</v>
      </c>
      <c r="K6" s="2">
        <v>8</v>
      </c>
      <c r="L6" s="13">
        <f>K6/C6</f>
        <v>0.25806451612903225</v>
      </c>
      <c r="M6" s="2">
        <v>8</v>
      </c>
      <c r="N6" s="13">
        <f>M6/C6</f>
        <v>0.25806451612903225</v>
      </c>
      <c r="O6" s="10">
        <f>SUM(M6,K6,I6)</f>
        <v>23</v>
      </c>
      <c r="P6" s="11">
        <f>O6/C6</f>
        <v>0.74193548387096775</v>
      </c>
    </row>
    <row r="7" spans="1:16" ht="15.75" x14ac:dyDescent="0.25">
      <c r="A7" s="57" t="s">
        <v>83</v>
      </c>
      <c r="B7" s="1" t="s">
        <v>86</v>
      </c>
      <c r="C7" s="2">
        <v>38</v>
      </c>
      <c r="D7" s="3"/>
      <c r="E7" s="2">
        <v>2</v>
      </c>
      <c r="F7" s="13">
        <f>E7/C7</f>
        <v>5.2631578947368418E-2</v>
      </c>
      <c r="G7" s="2">
        <v>1</v>
      </c>
      <c r="H7" s="13">
        <f>G7/C7</f>
        <v>2.6315789473684209E-2</v>
      </c>
      <c r="I7" s="2">
        <v>6</v>
      </c>
      <c r="J7" s="13">
        <f>I7/C7</f>
        <v>0.15789473684210525</v>
      </c>
      <c r="K7" s="2">
        <v>9</v>
      </c>
      <c r="L7" s="13">
        <f>K7/C7</f>
        <v>0.23684210526315788</v>
      </c>
      <c r="M7" s="2">
        <v>20</v>
      </c>
      <c r="N7" s="13">
        <f>M7/C7</f>
        <v>0.52631578947368418</v>
      </c>
      <c r="O7" s="10">
        <f>SUM(M7,K7,I7)</f>
        <v>35</v>
      </c>
      <c r="P7" s="11">
        <f>O7/C7</f>
        <v>0.92105263157894735</v>
      </c>
    </row>
    <row r="8" spans="1:16" x14ac:dyDescent="0.25">
      <c r="A8" s="1"/>
      <c r="B8" s="1"/>
      <c r="C8" s="1"/>
      <c r="D8" s="2"/>
      <c r="E8" s="3"/>
      <c r="F8" s="1"/>
      <c r="G8" s="1"/>
      <c r="H8" s="1"/>
      <c r="I8" s="1"/>
      <c r="J8" s="1"/>
      <c r="K8" s="1"/>
      <c r="L8" s="1"/>
      <c r="M8" s="1"/>
      <c r="N8" s="1"/>
    </row>
    <row r="10" spans="1:16" ht="90" x14ac:dyDescent="0.25">
      <c r="A10" s="58" t="s">
        <v>1</v>
      </c>
      <c r="B10" s="4" t="s">
        <v>604</v>
      </c>
      <c r="C10" s="52" t="s">
        <v>3</v>
      </c>
      <c r="D10" s="55" t="s">
        <v>4</v>
      </c>
      <c r="E10" s="56" t="s">
        <v>5</v>
      </c>
      <c r="F10" s="52" t="s">
        <v>5</v>
      </c>
      <c r="G10" s="52" t="s">
        <v>6</v>
      </c>
      <c r="H10" s="52" t="s">
        <v>6</v>
      </c>
      <c r="I10" s="52" t="s">
        <v>7</v>
      </c>
      <c r="J10" s="52" t="s">
        <v>7</v>
      </c>
      <c r="K10" s="52" t="s">
        <v>8</v>
      </c>
      <c r="L10" s="52" t="s">
        <v>8</v>
      </c>
      <c r="M10" s="52" t="s">
        <v>9</v>
      </c>
      <c r="N10" s="52" t="s">
        <v>9</v>
      </c>
      <c r="O10" s="51" t="s">
        <v>677</v>
      </c>
      <c r="P10" s="51"/>
    </row>
    <row r="11" spans="1:16" ht="135" x14ac:dyDescent="0.25">
      <c r="A11" s="59"/>
      <c r="B11" s="4" t="s">
        <v>10</v>
      </c>
      <c r="C11" s="5" t="s">
        <v>11</v>
      </c>
      <c r="D11" s="6" t="s">
        <v>12</v>
      </c>
      <c r="E11" s="5" t="s">
        <v>11</v>
      </c>
      <c r="F11" s="6" t="s">
        <v>12</v>
      </c>
      <c r="G11" s="5" t="s">
        <v>11</v>
      </c>
      <c r="H11" s="6" t="s">
        <v>12</v>
      </c>
      <c r="I11" s="5" t="s">
        <v>11</v>
      </c>
      <c r="J11" s="6" t="s">
        <v>12</v>
      </c>
      <c r="K11" s="5" t="s">
        <v>11</v>
      </c>
      <c r="L11" s="6" t="s">
        <v>12</v>
      </c>
      <c r="M11" s="5" t="s">
        <v>11</v>
      </c>
      <c r="N11" s="6" t="s">
        <v>12</v>
      </c>
      <c r="O11" s="5" t="s">
        <v>676</v>
      </c>
      <c r="P11" s="6" t="s">
        <v>12</v>
      </c>
    </row>
    <row r="12" spans="1:16" s="9" customFormat="1" ht="15.75" x14ac:dyDescent="0.25">
      <c r="A12" s="57" t="s">
        <v>83</v>
      </c>
      <c r="B12" s="30"/>
      <c r="C12" s="31">
        <v>131</v>
      </c>
      <c r="D12" s="32"/>
      <c r="E12" s="31">
        <v>20</v>
      </c>
      <c r="F12" s="32">
        <f>E12/C12</f>
        <v>0.15267175572519084</v>
      </c>
      <c r="G12" s="31">
        <v>40</v>
      </c>
      <c r="H12" s="32">
        <f>G12/C12</f>
        <v>0.30534351145038169</v>
      </c>
      <c r="I12" s="31">
        <v>17</v>
      </c>
      <c r="J12" s="32">
        <f>I12/C12</f>
        <v>0.12977099236641221</v>
      </c>
      <c r="K12" s="31">
        <v>16</v>
      </c>
      <c r="L12" s="32">
        <f>K12/C12</f>
        <v>0.12213740458015267</v>
      </c>
      <c r="M12" s="31">
        <v>38</v>
      </c>
      <c r="N12" s="32">
        <f>M12/C12</f>
        <v>0.29007633587786258</v>
      </c>
      <c r="O12" s="10">
        <f>SUM(M12,K12,I12)</f>
        <v>71</v>
      </c>
      <c r="P12" s="11">
        <f>O12/C12</f>
        <v>0.5419847328244275</v>
      </c>
    </row>
    <row r="13" spans="1:16" ht="15.75" x14ac:dyDescent="0.25">
      <c r="A13" s="57" t="s">
        <v>83</v>
      </c>
      <c r="B13" s="16" t="s">
        <v>84</v>
      </c>
      <c r="C13" s="2">
        <v>21</v>
      </c>
      <c r="D13" s="3"/>
      <c r="E13" s="2">
        <v>3</v>
      </c>
      <c r="F13" s="32">
        <f>E13/C13</f>
        <v>0.14285714285714285</v>
      </c>
      <c r="G13" s="2">
        <v>2</v>
      </c>
      <c r="H13" s="32">
        <f>G13/C13</f>
        <v>9.5238095238095233E-2</v>
      </c>
      <c r="I13" s="2">
        <v>3</v>
      </c>
      <c r="J13" s="32">
        <f>I13/C13</f>
        <v>0.14285714285714285</v>
      </c>
      <c r="K13" s="2">
        <v>2</v>
      </c>
      <c r="L13" s="32">
        <f>K13/C13</f>
        <v>9.5238095238095233E-2</v>
      </c>
      <c r="M13" s="2">
        <v>11</v>
      </c>
      <c r="N13" s="32">
        <f>M13/C13</f>
        <v>0.52380952380952384</v>
      </c>
      <c r="O13" s="10">
        <f>SUM(M13,K13,I13)</f>
        <v>16</v>
      </c>
      <c r="P13" s="11">
        <f>O13/C13</f>
        <v>0.76190476190476186</v>
      </c>
    </row>
    <row r="14" spans="1:16" ht="15.75" x14ac:dyDescent="0.25">
      <c r="A14" s="57" t="s">
        <v>83</v>
      </c>
      <c r="B14" s="16" t="s">
        <v>85</v>
      </c>
      <c r="C14" s="2">
        <v>16</v>
      </c>
      <c r="D14" s="3"/>
      <c r="E14" s="2">
        <v>4</v>
      </c>
      <c r="F14" s="32">
        <f>E14/C14</f>
        <v>0.25</v>
      </c>
      <c r="G14" s="2">
        <v>5</v>
      </c>
      <c r="H14" s="32">
        <f>G14/C14</f>
        <v>0.3125</v>
      </c>
      <c r="I14" s="2">
        <v>5</v>
      </c>
      <c r="J14" s="32">
        <f>I14/C14</f>
        <v>0.3125</v>
      </c>
      <c r="K14" s="2" t="s">
        <v>0</v>
      </c>
      <c r="L14" s="32" t="e">
        <f>K14/C14</f>
        <v>#VALUE!</v>
      </c>
      <c r="M14" s="2">
        <v>2</v>
      </c>
      <c r="N14" s="32">
        <f>M14/C14</f>
        <v>0.125</v>
      </c>
      <c r="O14" s="10">
        <f>SUM(M14,K14,I14)</f>
        <v>7</v>
      </c>
      <c r="P14" s="11">
        <f>O14/C14</f>
        <v>0.4375</v>
      </c>
    </row>
    <row r="15" spans="1:16" ht="15.75" x14ac:dyDescent="0.25">
      <c r="A15" s="57" t="s">
        <v>83</v>
      </c>
      <c r="B15" s="16" t="s">
        <v>625</v>
      </c>
      <c r="C15" s="2">
        <v>53</v>
      </c>
      <c r="D15" s="3"/>
      <c r="E15" s="2">
        <v>11</v>
      </c>
      <c r="F15" s="32">
        <f>E15/C15</f>
        <v>0.20754716981132076</v>
      </c>
      <c r="G15" s="2">
        <v>29</v>
      </c>
      <c r="H15" s="32">
        <f>G15/C15</f>
        <v>0.54716981132075471</v>
      </c>
      <c r="I15" s="2">
        <v>5</v>
      </c>
      <c r="J15" s="32">
        <f>I15/C15</f>
        <v>9.4339622641509441E-2</v>
      </c>
      <c r="K15" s="2">
        <v>5</v>
      </c>
      <c r="L15" s="32">
        <f>K15/C15</f>
        <v>9.4339622641509441E-2</v>
      </c>
      <c r="M15" s="2">
        <v>3</v>
      </c>
      <c r="N15" s="32">
        <f>M15/C15</f>
        <v>5.6603773584905662E-2</v>
      </c>
      <c r="O15" s="10">
        <f>SUM(M15,K15,I15)</f>
        <v>13</v>
      </c>
      <c r="P15" s="11">
        <f>O15/C15</f>
        <v>0.24528301886792453</v>
      </c>
    </row>
    <row r="16" spans="1:16" ht="15.75" x14ac:dyDescent="0.25">
      <c r="A16" s="57" t="s">
        <v>83</v>
      </c>
      <c r="B16" s="16" t="s">
        <v>86</v>
      </c>
      <c r="C16" s="2">
        <v>41</v>
      </c>
      <c r="D16" s="3"/>
      <c r="E16" s="2">
        <v>2</v>
      </c>
      <c r="F16" s="32">
        <f>E16/C16</f>
        <v>4.878048780487805E-2</v>
      </c>
      <c r="G16" s="2">
        <v>4</v>
      </c>
      <c r="H16" s="32">
        <f>G16/C16</f>
        <v>9.7560975609756101E-2</v>
      </c>
      <c r="I16" s="2">
        <v>4</v>
      </c>
      <c r="J16" s="32">
        <f>I16/C16</f>
        <v>9.7560975609756101E-2</v>
      </c>
      <c r="K16" s="2">
        <v>9</v>
      </c>
      <c r="L16" s="32">
        <f>K16/C16</f>
        <v>0.21951219512195122</v>
      </c>
      <c r="M16" s="2">
        <v>22</v>
      </c>
      <c r="N16" s="32">
        <f>M16/C16</f>
        <v>0.53658536585365857</v>
      </c>
      <c r="O16" s="10">
        <f>SUM(M16,K16,I16)</f>
        <v>35</v>
      </c>
      <c r="P16" s="11">
        <f>O16/C16</f>
        <v>0.85365853658536583</v>
      </c>
    </row>
  </sheetData>
  <mergeCells count="18">
    <mergeCell ref="A12:A16"/>
    <mergeCell ref="A10:A11"/>
    <mergeCell ref="C10:D10"/>
    <mergeCell ref="E10:F10"/>
    <mergeCell ref="G10:H10"/>
    <mergeCell ref="O1:P1"/>
    <mergeCell ref="O10:P10"/>
    <mergeCell ref="M1:N1"/>
    <mergeCell ref="A4:A7"/>
    <mergeCell ref="A1:A2"/>
    <mergeCell ref="C1:D1"/>
    <mergeCell ref="E1:F1"/>
    <mergeCell ref="G1:H1"/>
    <mergeCell ref="I1:J1"/>
    <mergeCell ref="K1:L1"/>
    <mergeCell ref="K10:L10"/>
    <mergeCell ref="M10:N10"/>
    <mergeCell ref="I10:J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topLeftCell="D46" workbookViewId="0">
      <selection activeCell="Y21" sqref="Y21"/>
    </sheetView>
  </sheetViews>
  <sheetFormatPr defaultRowHeight="15" x14ac:dyDescent="0.25"/>
  <sheetData>
    <row r="1" spans="1:16" ht="90" x14ac:dyDescent="0.25">
      <c r="A1" s="53" t="s">
        <v>1</v>
      </c>
      <c r="B1" s="4" t="s">
        <v>2</v>
      </c>
      <c r="C1" s="52" t="s">
        <v>3</v>
      </c>
      <c r="D1" s="55" t="s">
        <v>4</v>
      </c>
      <c r="E1" s="56" t="s">
        <v>5</v>
      </c>
      <c r="F1" s="52" t="s">
        <v>5</v>
      </c>
      <c r="G1" s="52" t="s">
        <v>6</v>
      </c>
      <c r="H1" s="52" t="s">
        <v>6</v>
      </c>
      <c r="I1" s="52" t="s">
        <v>7</v>
      </c>
      <c r="J1" s="52" t="s">
        <v>7</v>
      </c>
      <c r="K1" s="52" t="s">
        <v>8</v>
      </c>
      <c r="L1" s="52" t="s">
        <v>8</v>
      </c>
      <c r="M1" s="52" t="s">
        <v>9</v>
      </c>
      <c r="N1" s="52" t="s">
        <v>9</v>
      </c>
      <c r="O1" s="51" t="s">
        <v>677</v>
      </c>
      <c r="P1" s="51"/>
    </row>
    <row r="2" spans="1:16" ht="135" x14ac:dyDescent="0.25">
      <c r="A2" s="54"/>
      <c r="B2" s="4" t="s">
        <v>10</v>
      </c>
      <c r="C2" s="5" t="s">
        <v>11</v>
      </c>
      <c r="D2" s="6" t="s">
        <v>12</v>
      </c>
      <c r="E2" s="5" t="s">
        <v>11</v>
      </c>
      <c r="F2" s="6" t="s">
        <v>12</v>
      </c>
      <c r="G2" s="5" t="s">
        <v>11</v>
      </c>
      <c r="H2" s="6" t="s">
        <v>12</v>
      </c>
      <c r="I2" s="5" t="s">
        <v>11</v>
      </c>
      <c r="J2" s="6" t="s">
        <v>12</v>
      </c>
      <c r="K2" s="5" t="s">
        <v>11</v>
      </c>
      <c r="L2" s="6" t="s">
        <v>12</v>
      </c>
      <c r="M2" s="5" t="s">
        <v>11</v>
      </c>
      <c r="N2" s="6" t="s">
        <v>12</v>
      </c>
      <c r="O2" s="5" t="s">
        <v>676</v>
      </c>
      <c r="P2" s="6" t="s">
        <v>12</v>
      </c>
    </row>
    <row r="3" spans="1:16" s="9" customFormat="1" ht="15.75" x14ac:dyDescent="0.25">
      <c r="C3" s="10">
        <f>SUM(C5:C48)</f>
        <v>3470</v>
      </c>
      <c r="D3" s="11"/>
      <c r="E3" s="10">
        <f>SUM(E5:E48)</f>
        <v>303</v>
      </c>
      <c r="F3" s="11">
        <f>E3/C3</f>
        <v>8.7319884726224789E-2</v>
      </c>
      <c r="G3" s="10">
        <f>SUM(G5:G48)</f>
        <v>506</v>
      </c>
      <c r="H3" s="11">
        <f>G3/C3</f>
        <v>0.14582132564841499</v>
      </c>
      <c r="I3" s="10">
        <f>SUM(I5:I48)</f>
        <v>918</v>
      </c>
      <c r="J3" s="11">
        <f>I3/C3</f>
        <v>0.26455331412103744</v>
      </c>
      <c r="K3" s="10">
        <f>SUM(K5:K48)</f>
        <v>937</v>
      </c>
      <c r="L3" s="11">
        <f>K3/C3</f>
        <v>0.27002881844380405</v>
      </c>
      <c r="M3" s="10">
        <f>SUM(M5:M48)</f>
        <v>806</v>
      </c>
      <c r="N3" s="11">
        <f>M3/C3</f>
        <v>0.23227665706051873</v>
      </c>
      <c r="O3" s="10">
        <f>SUM(M3,K3,I3)</f>
        <v>2661</v>
      </c>
      <c r="P3" s="11">
        <f>O3/C3</f>
        <v>0.76685878962536025</v>
      </c>
    </row>
    <row r="4" spans="1:16" ht="15.75" x14ac:dyDescent="0.25">
      <c r="A4" s="57" t="s">
        <v>87</v>
      </c>
      <c r="B4" s="1"/>
      <c r="C4" s="2">
        <v>3317</v>
      </c>
      <c r="D4" s="3"/>
      <c r="E4" s="2">
        <v>280</v>
      </c>
      <c r="F4" s="3">
        <f>E4/C4</f>
        <v>8.4413626771178779E-2</v>
      </c>
      <c r="G4" s="2">
        <v>478</v>
      </c>
      <c r="H4" s="3">
        <f>G4/C4</f>
        <v>0.1441061199879409</v>
      </c>
      <c r="I4" s="2">
        <v>882</v>
      </c>
      <c r="J4" s="3">
        <f>I4/C4</f>
        <v>0.26590292432921314</v>
      </c>
      <c r="K4" s="2">
        <v>905</v>
      </c>
      <c r="L4" s="3">
        <f>K4/C4</f>
        <v>0.27283690081398854</v>
      </c>
      <c r="M4" s="2">
        <v>772</v>
      </c>
      <c r="N4" s="3">
        <f>M4/C4</f>
        <v>0.23274042809767861</v>
      </c>
      <c r="O4" s="10">
        <f t="shared" ref="O4:O48" si="0">SUM(M4,K4,I4)</f>
        <v>2559</v>
      </c>
      <c r="P4" s="11">
        <f t="shared" ref="P4:P48" si="1">O4/C4</f>
        <v>0.77148025324088032</v>
      </c>
    </row>
    <row r="5" spans="1:16" ht="15.75" x14ac:dyDescent="0.25">
      <c r="A5" s="57" t="s">
        <v>87</v>
      </c>
      <c r="B5" s="1" t="s">
        <v>88</v>
      </c>
      <c r="C5" s="2">
        <v>78</v>
      </c>
      <c r="D5" s="3"/>
      <c r="E5" s="2">
        <v>6</v>
      </c>
      <c r="F5" s="3">
        <f t="shared" ref="F5:F48" si="2">E5/C5</f>
        <v>7.6923076923076927E-2</v>
      </c>
      <c r="G5" s="2">
        <v>10</v>
      </c>
      <c r="H5" s="3">
        <f t="shared" ref="H5:H48" si="3">G5/C5</f>
        <v>0.12820512820512819</v>
      </c>
      <c r="I5" s="2">
        <v>21</v>
      </c>
      <c r="J5" s="3">
        <f t="shared" ref="J5:J48" si="4">I5/C5</f>
        <v>0.26923076923076922</v>
      </c>
      <c r="K5" s="2">
        <v>27</v>
      </c>
      <c r="L5" s="3">
        <f t="shared" ref="L5:L47" si="5">K5/C5</f>
        <v>0.34615384615384615</v>
      </c>
      <c r="M5" s="2">
        <v>14</v>
      </c>
      <c r="N5" s="3">
        <f t="shared" ref="N5:N48" si="6">M5/C5</f>
        <v>0.17948717948717949</v>
      </c>
      <c r="O5" s="10">
        <f t="shared" si="0"/>
        <v>62</v>
      </c>
      <c r="P5" s="11">
        <f t="shared" si="1"/>
        <v>0.79487179487179482</v>
      </c>
    </row>
    <row r="6" spans="1:16" ht="15.75" x14ac:dyDescent="0.25">
      <c r="A6" s="57" t="s">
        <v>87</v>
      </c>
      <c r="B6" s="1" t="s">
        <v>89</v>
      </c>
      <c r="C6" s="2">
        <v>77</v>
      </c>
      <c r="D6" s="3"/>
      <c r="E6" s="2">
        <v>3</v>
      </c>
      <c r="F6" s="3">
        <f t="shared" si="2"/>
        <v>3.896103896103896E-2</v>
      </c>
      <c r="G6" s="2">
        <v>4</v>
      </c>
      <c r="H6" s="3">
        <f t="shared" si="3"/>
        <v>5.1948051948051951E-2</v>
      </c>
      <c r="I6" s="2">
        <v>9</v>
      </c>
      <c r="J6" s="3">
        <f t="shared" si="4"/>
        <v>0.11688311688311688</v>
      </c>
      <c r="K6" s="2">
        <v>47</v>
      </c>
      <c r="L6" s="3">
        <f t="shared" si="5"/>
        <v>0.61038961038961037</v>
      </c>
      <c r="M6" s="2">
        <v>14</v>
      </c>
      <c r="N6" s="3">
        <f t="shared" si="6"/>
        <v>0.18181818181818182</v>
      </c>
      <c r="O6" s="10">
        <f t="shared" si="0"/>
        <v>70</v>
      </c>
      <c r="P6" s="11">
        <f t="shared" si="1"/>
        <v>0.90909090909090906</v>
      </c>
    </row>
    <row r="7" spans="1:16" ht="15.75" x14ac:dyDescent="0.25">
      <c r="A7" s="57" t="s">
        <v>87</v>
      </c>
      <c r="B7" s="1" t="s">
        <v>90</v>
      </c>
      <c r="C7" s="2">
        <v>23</v>
      </c>
      <c r="D7" s="3"/>
      <c r="E7" s="2">
        <v>0</v>
      </c>
      <c r="F7" s="3">
        <f t="shared" si="2"/>
        <v>0</v>
      </c>
      <c r="G7" s="2">
        <v>2</v>
      </c>
      <c r="H7" s="3">
        <f t="shared" si="3"/>
        <v>8.6956521739130432E-2</v>
      </c>
      <c r="I7" s="2">
        <v>2</v>
      </c>
      <c r="J7" s="3">
        <f t="shared" si="4"/>
        <v>8.6956521739130432E-2</v>
      </c>
      <c r="K7" s="2">
        <v>4</v>
      </c>
      <c r="L7" s="3">
        <f t="shared" si="5"/>
        <v>0.17391304347826086</v>
      </c>
      <c r="M7" s="2">
        <v>15</v>
      </c>
      <c r="N7" s="3">
        <f t="shared" si="6"/>
        <v>0.65217391304347827</v>
      </c>
      <c r="O7" s="10">
        <f t="shared" si="0"/>
        <v>21</v>
      </c>
      <c r="P7" s="11">
        <f t="shared" si="1"/>
        <v>0.91304347826086951</v>
      </c>
    </row>
    <row r="8" spans="1:16" ht="15.75" x14ac:dyDescent="0.25">
      <c r="A8" s="57" t="s">
        <v>87</v>
      </c>
      <c r="B8" s="1" t="s">
        <v>91</v>
      </c>
      <c r="C8" s="2">
        <v>41</v>
      </c>
      <c r="D8" s="3"/>
      <c r="E8" s="2">
        <v>1</v>
      </c>
      <c r="F8" s="3">
        <f t="shared" si="2"/>
        <v>2.4390243902439025E-2</v>
      </c>
      <c r="G8" s="2">
        <v>8</v>
      </c>
      <c r="H8" s="3">
        <f t="shared" si="3"/>
        <v>0.1951219512195122</v>
      </c>
      <c r="I8" s="2">
        <v>16</v>
      </c>
      <c r="J8" s="3">
        <f t="shared" si="4"/>
        <v>0.3902439024390244</v>
      </c>
      <c r="K8" s="2">
        <v>16</v>
      </c>
      <c r="L8" s="3">
        <f t="shared" si="5"/>
        <v>0.3902439024390244</v>
      </c>
      <c r="M8" s="2" t="s">
        <v>0</v>
      </c>
      <c r="N8" s="3" t="e">
        <f t="shared" si="6"/>
        <v>#VALUE!</v>
      </c>
      <c r="O8" s="10">
        <f t="shared" si="0"/>
        <v>32</v>
      </c>
      <c r="P8" s="11">
        <f t="shared" si="1"/>
        <v>0.78048780487804881</v>
      </c>
    </row>
    <row r="9" spans="1:16" ht="15.75" x14ac:dyDescent="0.25">
      <c r="A9" s="57" t="s">
        <v>87</v>
      </c>
      <c r="B9" s="1" t="s">
        <v>92</v>
      </c>
      <c r="C9" s="2">
        <v>110</v>
      </c>
      <c r="D9" s="3"/>
      <c r="E9" s="2">
        <v>8</v>
      </c>
      <c r="F9" s="3">
        <f t="shared" si="2"/>
        <v>7.2727272727272724E-2</v>
      </c>
      <c r="G9" s="2">
        <v>22</v>
      </c>
      <c r="H9" s="3">
        <f t="shared" si="3"/>
        <v>0.2</v>
      </c>
      <c r="I9" s="2">
        <v>36</v>
      </c>
      <c r="J9" s="3">
        <f t="shared" si="4"/>
        <v>0.32727272727272727</v>
      </c>
      <c r="K9" s="2">
        <v>27</v>
      </c>
      <c r="L9" s="3">
        <f t="shared" si="5"/>
        <v>0.24545454545454545</v>
      </c>
      <c r="M9" s="2">
        <v>17</v>
      </c>
      <c r="N9" s="3">
        <f t="shared" si="6"/>
        <v>0.15454545454545454</v>
      </c>
      <c r="O9" s="10">
        <f t="shared" si="0"/>
        <v>80</v>
      </c>
      <c r="P9" s="11">
        <f t="shared" si="1"/>
        <v>0.72727272727272729</v>
      </c>
    </row>
    <row r="10" spans="1:16" ht="15.75" x14ac:dyDescent="0.25">
      <c r="A10" s="57" t="s">
        <v>87</v>
      </c>
      <c r="B10" s="1" t="s">
        <v>93</v>
      </c>
      <c r="C10" s="2">
        <v>90</v>
      </c>
      <c r="D10" s="3"/>
      <c r="E10" s="2">
        <v>16</v>
      </c>
      <c r="F10" s="3">
        <f t="shared" si="2"/>
        <v>0.17777777777777778</v>
      </c>
      <c r="G10" s="2">
        <v>15</v>
      </c>
      <c r="H10" s="3">
        <f t="shared" si="3"/>
        <v>0.16666666666666666</v>
      </c>
      <c r="I10" s="2">
        <v>30</v>
      </c>
      <c r="J10" s="3">
        <f t="shared" si="4"/>
        <v>0.33333333333333331</v>
      </c>
      <c r="K10" s="2">
        <v>10</v>
      </c>
      <c r="L10" s="3">
        <f t="shared" si="5"/>
        <v>0.1111111111111111</v>
      </c>
      <c r="M10" s="2">
        <v>19</v>
      </c>
      <c r="N10" s="3">
        <f t="shared" si="6"/>
        <v>0.21111111111111111</v>
      </c>
      <c r="O10" s="10">
        <f t="shared" si="0"/>
        <v>59</v>
      </c>
      <c r="P10" s="11">
        <f t="shared" si="1"/>
        <v>0.65555555555555556</v>
      </c>
    </row>
    <row r="11" spans="1:16" ht="15.75" x14ac:dyDescent="0.25">
      <c r="A11" s="57" t="s">
        <v>87</v>
      </c>
      <c r="B11" s="1" t="s">
        <v>94</v>
      </c>
      <c r="C11" s="2">
        <v>256</v>
      </c>
      <c r="D11" s="3"/>
      <c r="E11" s="2">
        <v>41</v>
      </c>
      <c r="F11" s="3">
        <f t="shared" si="2"/>
        <v>0.16015625</v>
      </c>
      <c r="G11" s="2">
        <v>46</v>
      </c>
      <c r="H11" s="3">
        <f t="shared" si="3"/>
        <v>0.1796875</v>
      </c>
      <c r="I11" s="2">
        <v>50</v>
      </c>
      <c r="J11" s="3">
        <f t="shared" si="4"/>
        <v>0.1953125</v>
      </c>
      <c r="K11" s="2">
        <v>56</v>
      </c>
      <c r="L11" s="3">
        <f t="shared" si="5"/>
        <v>0.21875</v>
      </c>
      <c r="M11" s="2">
        <v>63</v>
      </c>
      <c r="N11" s="3">
        <f t="shared" si="6"/>
        <v>0.24609375</v>
      </c>
      <c r="O11" s="10">
        <f t="shared" si="0"/>
        <v>169</v>
      </c>
      <c r="P11" s="11">
        <f t="shared" si="1"/>
        <v>0.66015625</v>
      </c>
    </row>
    <row r="12" spans="1:16" ht="15.75" x14ac:dyDescent="0.25">
      <c r="A12" s="57" t="s">
        <v>87</v>
      </c>
      <c r="B12" s="1" t="s">
        <v>95</v>
      </c>
      <c r="C12" s="2">
        <v>29</v>
      </c>
      <c r="D12" s="3"/>
      <c r="E12" s="2">
        <v>0</v>
      </c>
      <c r="F12" s="3">
        <f t="shared" si="2"/>
        <v>0</v>
      </c>
      <c r="G12" s="2">
        <v>8</v>
      </c>
      <c r="H12" s="3">
        <f t="shared" si="3"/>
        <v>0.27586206896551724</v>
      </c>
      <c r="I12" s="2">
        <v>5</v>
      </c>
      <c r="J12" s="3">
        <f t="shared" si="4"/>
        <v>0.17241379310344829</v>
      </c>
      <c r="K12" s="2">
        <v>5</v>
      </c>
      <c r="L12" s="3">
        <f t="shared" si="5"/>
        <v>0.17241379310344829</v>
      </c>
      <c r="M12" s="2">
        <v>11</v>
      </c>
      <c r="N12" s="3">
        <f t="shared" si="6"/>
        <v>0.37931034482758619</v>
      </c>
      <c r="O12" s="10">
        <f t="shared" si="0"/>
        <v>21</v>
      </c>
      <c r="P12" s="11">
        <f t="shared" si="1"/>
        <v>0.72413793103448276</v>
      </c>
    </row>
    <row r="13" spans="1:16" ht="15.75" x14ac:dyDescent="0.25">
      <c r="A13" s="57" t="s">
        <v>87</v>
      </c>
      <c r="B13" s="1" t="s">
        <v>96</v>
      </c>
      <c r="C13" s="2">
        <v>126</v>
      </c>
      <c r="D13" s="3"/>
      <c r="E13" s="2">
        <v>2</v>
      </c>
      <c r="F13" s="3">
        <f t="shared" si="2"/>
        <v>1.5873015873015872E-2</v>
      </c>
      <c r="G13" s="2">
        <v>5</v>
      </c>
      <c r="H13" s="3">
        <f t="shared" si="3"/>
        <v>3.968253968253968E-2</v>
      </c>
      <c r="I13" s="2">
        <v>28</v>
      </c>
      <c r="J13" s="3">
        <f t="shared" si="4"/>
        <v>0.22222222222222221</v>
      </c>
      <c r="K13" s="2">
        <v>43</v>
      </c>
      <c r="L13" s="3">
        <f t="shared" si="5"/>
        <v>0.34126984126984128</v>
      </c>
      <c r="M13" s="2">
        <v>48</v>
      </c>
      <c r="N13" s="3">
        <f t="shared" si="6"/>
        <v>0.38095238095238093</v>
      </c>
      <c r="O13" s="10">
        <f t="shared" si="0"/>
        <v>119</v>
      </c>
      <c r="P13" s="11">
        <f t="shared" si="1"/>
        <v>0.94444444444444442</v>
      </c>
    </row>
    <row r="14" spans="1:16" ht="15.75" x14ac:dyDescent="0.25">
      <c r="A14" s="57" t="s">
        <v>87</v>
      </c>
      <c r="B14" s="1" t="s">
        <v>97</v>
      </c>
      <c r="C14" s="2">
        <v>96</v>
      </c>
      <c r="D14" s="3"/>
      <c r="E14" s="2">
        <v>1</v>
      </c>
      <c r="F14" s="3">
        <f t="shared" si="2"/>
        <v>1.0416666666666666E-2</v>
      </c>
      <c r="G14" s="2">
        <v>7</v>
      </c>
      <c r="H14" s="3">
        <f t="shared" si="3"/>
        <v>7.2916666666666671E-2</v>
      </c>
      <c r="I14" s="2">
        <v>43</v>
      </c>
      <c r="J14" s="3">
        <f t="shared" si="4"/>
        <v>0.44791666666666669</v>
      </c>
      <c r="K14" s="2">
        <v>35</v>
      </c>
      <c r="L14" s="3">
        <f t="shared" si="5"/>
        <v>0.36458333333333331</v>
      </c>
      <c r="M14" s="2">
        <v>10</v>
      </c>
      <c r="N14" s="3">
        <f t="shared" si="6"/>
        <v>0.10416666666666667</v>
      </c>
      <c r="O14" s="10">
        <f t="shared" si="0"/>
        <v>88</v>
      </c>
      <c r="P14" s="11">
        <f t="shared" si="1"/>
        <v>0.91666666666666663</v>
      </c>
    </row>
    <row r="15" spans="1:16" ht="15.75" x14ac:dyDescent="0.25">
      <c r="A15" s="57" t="s">
        <v>87</v>
      </c>
      <c r="B15" s="1" t="s">
        <v>98</v>
      </c>
      <c r="C15" s="2">
        <v>104</v>
      </c>
      <c r="D15" s="3"/>
      <c r="E15" s="2">
        <v>5</v>
      </c>
      <c r="F15" s="3">
        <f t="shared" si="2"/>
        <v>4.807692307692308E-2</v>
      </c>
      <c r="G15" s="2">
        <v>12</v>
      </c>
      <c r="H15" s="3">
        <f t="shared" si="3"/>
        <v>0.11538461538461539</v>
      </c>
      <c r="I15" s="2">
        <v>23</v>
      </c>
      <c r="J15" s="3">
        <f t="shared" si="4"/>
        <v>0.22115384615384615</v>
      </c>
      <c r="K15" s="2">
        <v>36</v>
      </c>
      <c r="L15" s="3">
        <f t="shared" si="5"/>
        <v>0.34615384615384615</v>
      </c>
      <c r="M15" s="2">
        <v>28</v>
      </c>
      <c r="N15" s="3">
        <f t="shared" si="6"/>
        <v>0.26923076923076922</v>
      </c>
      <c r="O15" s="10">
        <f t="shared" si="0"/>
        <v>87</v>
      </c>
      <c r="P15" s="11">
        <f t="shared" si="1"/>
        <v>0.83653846153846156</v>
      </c>
    </row>
    <row r="16" spans="1:16" ht="15.75" x14ac:dyDescent="0.25">
      <c r="A16" s="57" t="s">
        <v>87</v>
      </c>
      <c r="B16" s="1" t="s">
        <v>99</v>
      </c>
      <c r="C16" s="2">
        <v>27</v>
      </c>
      <c r="D16" s="3"/>
      <c r="E16" s="2">
        <v>6</v>
      </c>
      <c r="F16" s="3">
        <f t="shared" si="2"/>
        <v>0.22222222222222221</v>
      </c>
      <c r="G16" s="2">
        <v>3</v>
      </c>
      <c r="H16" s="3">
        <f t="shared" si="3"/>
        <v>0.1111111111111111</v>
      </c>
      <c r="I16" s="2">
        <v>10</v>
      </c>
      <c r="J16" s="3">
        <f t="shared" si="4"/>
        <v>0.37037037037037035</v>
      </c>
      <c r="K16" s="2">
        <v>4</v>
      </c>
      <c r="L16" s="3">
        <f t="shared" si="5"/>
        <v>0.14814814814814814</v>
      </c>
      <c r="M16" s="2">
        <v>4</v>
      </c>
      <c r="N16" s="3">
        <f t="shared" si="6"/>
        <v>0.14814814814814814</v>
      </c>
      <c r="O16" s="10">
        <f t="shared" si="0"/>
        <v>18</v>
      </c>
      <c r="P16" s="11">
        <f t="shared" si="1"/>
        <v>0.66666666666666663</v>
      </c>
    </row>
    <row r="17" spans="1:16" ht="15.75" x14ac:dyDescent="0.25">
      <c r="A17" s="57" t="s">
        <v>87</v>
      </c>
      <c r="B17" s="1" t="s">
        <v>100</v>
      </c>
      <c r="C17" s="2">
        <v>28</v>
      </c>
      <c r="D17" s="3"/>
      <c r="E17" s="2">
        <v>0</v>
      </c>
      <c r="F17" s="3">
        <f t="shared" si="2"/>
        <v>0</v>
      </c>
      <c r="G17" s="2">
        <v>0</v>
      </c>
      <c r="H17" s="3">
        <f t="shared" si="3"/>
        <v>0</v>
      </c>
      <c r="I17" s="2">
        <v>0</v>
      </c>
      <c r="J17" s="3">
        <f t="shared" si="4"/>
        <v>0</v>
      </c>
      <c r="K17" s="2">
        <v>18</v>
      </c>
      <c r="L17" s="3">
        <f t="shared" si="5"/>
        <v>0.6428571428571429</v>
      </c>
      <c r="M17" s="2">
        <v>10</v>
      </c>
      <c r="N17" s="3">
        <f t="shared" si="6"/>
        <v>0.35714285714285715</v>
      </c>
      <c r="O17" s="10">
        <f t="shared" si="0"/>
        <v>28</v>
      </c>
      <c r="P17" s="11">
        <f t="shared" si="1"/>
        <v>1</v>
      </c>
    </row>
    <row r="18" spans="1:16" ht="15.75" x14ac:dyDescent="0.25">
      <c r="A18" s="57" t="s">
        <v>87</v>
      </c>
      <c r="B18" s="1" t="s">
        <v>101</v>
      </c>
      <c r="C18" s="2">
        <v>56</v>
      </c>
      <c r="D18" s="3"/>
      <c r="E18" s="2">
        <v>4</v>
      </c>
      <c r="F18" s="3">
        <f t="shared" si="2"/>
        <v>7.1428571428571425E-2</v>
      </c>
      <c r="G18" s="2">
        <v>11</v>
      </c>
      <c r="H18" s="3">
        <f t="shared" si="3"/>
        <v>0.19642857142857142</v>
      </c>
      <c r="I18" s="2">
        <v>12</v>
      </c>
      <c r="J18" s="3">
        <f t="shared" si="4"/>
        <v>0.21428571428571427</v>
      </c>
      <c r="K18" s="2">
        <v>15</v>
      </c>
      <c r="L18" s="3">
        <f t="shared" si="5"/>
        <v>0.26785714285714285</v>
      </c>
      <c r="M18" s="2">
        <v>14</v>
      </c>
      <c r="N18" s="3">
        <f t="shared" si="6"/>
        <v>0.25</v>
      </c>
      <c r="O18" s="10">
        <f t="shared" si="0"/>
        <v>41</v>
      </c>
      <c r="P18" s="11">
        <f t="shared" si="1"/>
        <v>0.7321428571428571</v>
      </c>
    </row>
    <row r="19" spans="1:16" ht="15.75" x14ac:dyDescent="0.25">
      <c r="A19" s="57" t="s">
        <v>87</v>
      </c>
      <c r="B19" s="1" t="s">
        <v>102</v>
      </c>
      <c r="C19" s="2">
        <v>42</v>
      </c>
      <c r="D19" s="3"/>
      <c r="E19" s="2">
        <v>3</v>
      </c>
      <c r="F19" s="3">
        <f t="shared" si="2"/>
        <v>7.1428571428571425E-2</v>
      </c>
      <c r="G19" s="2">
        <v>7</v>
      </c>
      <c r="H19" s="3">
        <f t="shared" si="3"/>
        <v>0.16666666666666666</v>
      </c>
      <c r="I19" s="2">
        <v>4</v>
      </c>
      <c r="J19" s="3">
        <f t="shared" si="4"/>
        <v>9.5238095238095233E-2</v>
      </c>
      <c r="K19" s="2">
        <v>17</v>
      </c>
      <c r="L19" s="3">
        <f t="shared" si="5"/>
        <v>0.40476190476190477</v>
      </c>
      <c r="M19" s="2">
        <v>11</v>
      </c>
      <c r="N19" s="3">
        <f t="shared" si="6"/>
        <v>0.26190476190476192</v>
      </c>
      <c r="O19" s="10">
        <f t="shared" si="0"/>
        <v>32</v>
      </c>
      <c r="P19" s="11">
        <f t="shared" si="1"/>
        <v>0.76190476190476186</v>
      </c>
    </row>
    <row r="20" spans="1:16" ht="15.75" x14ac:dyDescent="0.25">
      <c r="A20" s="57" t="s">
        <v>87</v>
      </c>
      <c r="B20" s="1" t="s">
        <v>103</v>
      </c>
      <c r="C20" s="2">
        <v>111</v>
      </c>
      <c r="D20" s="3"/>
      <c r="E20" s="2">
        <v>4</v>
      </c>
      <c r="F20" s="3">
        <f t="shared" si="2"/>
        <v>3.6036036036036036E-2</v>
      </c>
      <c r="G20" s="2">
        <v>4</v>
      </c>
      <c r="H20" s="3">
        <f t="shared" si="3"/>
        <v>3.6036036036036036E-2</v>
      </c>
      <c r="I20" s="2">
        <v>58</v>
      </c>
      <c r="J20" s="3">
        <f t="shared" si="4"/>
        <v>0.52252252252252251</v>
      </c>
      <c r="K20" s="2">
        <v>25</v>
      </c>
      <c r="L20" s="3">
        <f t="shared" si="5"/>
        <v>0.22522522522522523</v>
      </c>
      <c r="M20" s="2">
        <v>20</v>
      </c>
      <c r="N20" s="3">
        <f t="shared" si="6"/>
        <v>0.18018018018018017</v>
      </c>
      <c r="O20" s="10">
        <f t="shared" si="0"/>
        <v>103</v>
      </c>
      <c r="P20" s="11">
        <f t="shared" si="1"/>
        <v>0.92792792792792789</v>
      </c>
    </row>
    <row r="21" spans="1:16" ht="15.75" x14ac:dyDescent="0.25">
      <c r="A21" s="57" t="s">
        <v>87</v>
      </c>
      <c r="B21" s="1" t="s">
        <v>104</v>
      </c>
      <c r="C21" s="2">
        <v>71</v>
      </c>
      <c r="D21" s="3"/>
      <c r="E21" s="2">
        <v>6</v>
      </c>
      <c r="F21" s="3">
        <f t="shared" si="2"/>
        <v>8.4507042253521125E-2</v>
      </c>
      <c r="G21" s="2">
        <v>4</v>
      </c>
      <c r="H21" s="3">
        <f t="shared" si="3"/>
        <v>5.6338028169014086E-2</v>
      </c>
      <c r="I21" s="2">
        <v>21</v>
      </c>
      <c r="J21" s="3">
        <f t="shared" si="4"/>
        <v>0.29577464788732394</v>
      </c>
      <c r="K21" s="2">
        <v>20</v>
      </c>
      <c r="L21" s="3">
        <f t="shared" si="5"/>
        <v>0.28169014084507044</v>
      </c>
      <c r="M21" s="2">
        <v>20</v>
      </c>
      <c r="N21" s="3">
        <f t="shared" si="6"/>
        <v>0.28169014084507044</v>
      </c>
      <c r="O21" s="10">
        <f t="shared" si="0"/>
        <v>61</v>
      </c>
      <c r="P21" s="11">
        <f t="shared" si="1"/>
        <v>0.85915492957746475</v>
      </c>
    </row>
    <row r="22" spans="1:16" ht="15.75" x14ac:dyDescent="0.25">
      <c r="A22" s="57" t="s">
        <v>87</v>
      </c>
      <c r="B22" s="1" t="s">
        <v>105</v>
      </c>
      <c r="C22" s="2">
        <v>83</v>
      </c>
      <c r="D22" s="3"/>
      <c r="E22" s="2">
        <v>14</v>
      </c>
      <c r="F22" s="3">
        <f t="shared" si="2"/>
        <v>0.16867469879518071</v>
      </c>
      <c r="G22" s="2">
        <v>28</v>
      </c>
      <c r="H22" s="3">
        <f t="shared" si="3"/>
        <v>0.33734939759036142</v>
      </c>
      <c r="I22" s="2">
        <v>19</v>
      </c>
      <c r="J22" s="3">
        <f t="shared" si="4"/>
        <v>0.2289156626506024</v>
      </c>
      <c r="K22" s="2">
        <v>22</v>
      </c>
      <c r="L22" s="3">
        <f t="shared" si="5"/>
        <v>0.26506024096385544</v>
      </c>
      <c r="M22" s="2">
        <v>0</v>
      </c>
      <c r="N22" s="3">
        <f t="shared" si="6"/>
        <v>0</v>
      </c>
      <c r="O22" s="10">
        <f t="shared" si="0"/>
        <v>41</v>
      </c>
      <c r="P22" s="11">
        <f t="shared" si="1"/>
        <v>0.49397590361445781</v>
      </c>
    </row>
    <row r="23" spans="1:16" ht="15.75" x14ac:dyDescent="0.25">
      <c r="A23" s="57" t="s">
        <v>87</v>
      </c>
      <c r="B23" s="1" t="s">
        <v>106</v>
      </c>
      <c r="C23" s="2">
        <v>87</v>
      </c>
      <c r="D23" s="3"/>
      <c r="E23" s="2">
        <v>3</v>
      </c>
      <c r="F23" s="3">
        <f t="shared" si="2"/>
        <v>3.4482758620689655E-2</v>
      </c>
      <c r="G23" s="2">
        <v>10</v>
      </c>
      <c r="H23" s="3">
        <f t="shared" si="3"/>
        <v>0.11494252873563218</v>
      </c>
      <c r="I23" s="2">
        <v>31</v>
      </c>
      <c r="J23" s="3">
        <f t="shared" si="4"/>
        <v>0.35632183908045978</v>
      </c>
      <c r="K23" s="2">
        <v>38</v>
      </c>
      <c r="L23" s="3">
        <f t="shared" si="5"/>
        <v>0.43678160919540232</v>
      </c>
      <c r="M23" s="2">
        <v>5</v>
      </c>
      <c r="N23" s="3">
        <f t="shared" si="6"/>
        <v>5.7471264367816091E-2</v>
      </c>
      <c r="O23" s="10">
        <f t="shared" si="0"/>
        <v>74</v>
      </c>
      <c r="P23" s="11">
        <f t="shared" si="1"/>
        <v>0.85057471264367812</v>
      </c>
    </row>
    <row r="24" spans="1:16" ht="15.75" x14ac:dyDescent="0.25">
      <c r="A24" s="57" t="s">
        <v>87</v>
      </c>
      <c r="B24" s="1" t="s">
        <v>107</v>
      </c>
      <c r="C24" s="2">
        <v>67</v>
      </c>
      <c r="D24" s="3"/>
      <c r="E24" s="2">
        <v>0</v>
      </c>
      <c r="F24" s="3">
        <f t="shared" si="2"/>
        <v>0</v>
      </c>
      <c r="G24" s="2">
        <v>8</v>
      </c>
      <c r="H24" s="3">
        <f t="shared" si="3"/>
        <v>0.11940298507462686</v>
      </c>
      <c r="I24" s="2">
        <v>23</v>
      </c>
      <c r="J24" s="3">
        <f t="shared" si="4"/>
        <v>0.34328358208955223</v>
      </c>
      <c r="K24" s="2">
        <v>14</v>
      </c>
      <c r="L24" s="3">
        <f t="shared" si="5"/>
        <v>0.20895522388059701</v>
      </c>
      <c r="M24" s="2">
        <v>22</v>
      </c>
      <c r="N24" s="3">
        <f t="shared" si="6"/>
        <v>0.32835820895522388</v>
      </c>
      <c r="O24" s="10">
        <f t="shared" si="0"/>
        <v>59</v>
      </c>
      <c r="P24" s="11">
        <f t="shared" si="1"/>
        <v>0.88059701492537312</v>
      </c>
    </row>
    <row r="25" spans="1:16" ht="15.75" x14ac:dyDescent="0.25">
      <c r="A25" s="57" t="s">
        <v>87</v>
      </c>
      <c r="B25" s="1" t="s">
        <v>108</v>
      </c>
      <c r="C25" s="2">
        <v>77</v>
      </c>
      <c r="D25" s="3"/>
      <c r="E25" s="2">
        <v>0</v>
      </c>
      <c r="F25" s="3">
        <f t="shared" si="2"/>
        <v>0</v>
      </c>
      <c r="G25" s="2">
        <v>9</v>
      </c>
      <c r="H25" s="3">
        <f t="shared" si="3"/>
        <v>0.11688311688311688</v>
      </c>
      <c r="I25" s="2">
        <v>11</v>
      </c>
      <c r="J25" s="3">
        <f t="shared" si="4"/>
        <v>0.14285714285714285</v>
      </c>
      <c r="K25" s="2">
        <v>10</v>
      </c>
      <c r="L25" s="3">
        <f t="shared" si="5"/>
        <v>0.12987012987012986</v>
      </c>
      <c r="M25" s="2">
        <v>47</v>
      </c>
      <c r="N25" s="3">
        <f t="shared" si="6"/>
        <v>0.61038961038961037</v>
      </c>
      <c r="O25" s="10">
        <f t="shared" si="0"/>
        <v>68</v>
      </c>
      <c r="P25" s="11">
        <f t="shared" si="1"/>
        <v>0.88311688311688308</v>
      </c>
    </row>
    <row r="26" spans="1:16" ht="15.75" x14ac:dyDescent="0.25">
      <c r="A26" s="57" t="s">
        <v>87</v>
      </c>
      <c r="B26" s="1" t="s">
        <v>109</v>
      </c>
      <c r="C26" s="2">
        <v>34</v>
      </c>
      <c r="D26" s="3"/>
      <c r="E26" s="2">
        <v>10</v>
      </c>
      <c r="F26" s="3">
        <f t="shared" si="2"/>
        <v>0.29411764705882354</v>
      </c>
      <c r="G26" s="2">
        <v>12</v>
      </c>
      <c r="H26" s="3">
        <f t="shared" si="3"/>
        <v>0.35294117647058826</v>
      </c>
      <c r="I26" s="2">
        <v>8</v>
      </c>
      <c r="J26" s="3">
        <f t="shared" si="4"/>
        <v>0.23529411764705882</v>
      </c>
      <c r="K26" s="2">
        <v>2</v>
      </c>
      <c r="L26" s="3">
        <f t="shared" si="5"/>
        <v>5.8823529411764705E-2</v>
      </c>
      <c r="M26" s="2">
        <v>2</v>
      </c>
      <c r="N26" s="3">
        <f t="shared" si="6"/>
        <v>5.8823529411764705E-2</v>
      </c>
      <c r="O26" s="10">
        <f t="shared" si="0"/>
        <v>12</v>
      </c>
      <c r="P26" s="11">
        <f t="shared" si="1"/>
        <v>0.35294117647058826</v>
      </c>
    </row>
    <row r="27" spans="1:16" ht="15.75" x14ac:dyDescent="0.25">
      <c r="A27" s="57" t="s">
        <v>87</v>
      </c>
      <c r="B27" s="1" t="s">
        <v>110</v>
      </c>
      <c r="C27" s="2">
        <v>78</v>
      </c>
      <c r="D27" s="3"/>
      <c r="E27" s="2">
        <v>0</v>
      </c>
      <c r="F27" s="3">
        <f t="shared" si="2"/>
        <v>0</v>
      </c>
      <c r="G27" s="2">
        <v>3</v>
      </c>
      <c r="H27" s="3">
        <f t="shared" si="3"/>
        <v>3.8461538461538464E-2</v>
      </c>
      <c r="I27" s="2">
        <v>21</v>
      </c>
      <c r="J27" s="3">
        <f t="shared" si="4"/>
        <v>0.26923076923076922</v>
      </c>
      <c r="K27" s="2">
        <v>25</v>
      </c>
      <c r="L27" s="3">
        <f t="shared" si="5"/>
        <v>0.32051282051282054</v>
      </c>
      <c r="M27" s="2">
        <v>29</v>
      </c>
      <c r="N27" s="3">
        <f t="shared" si="6"/>
        <v>0.37179487179487181</v>
      </c>
      <c r="O27" s="10">
        <f t="shared" si="0"/>
        <v>75</v>
      </c>
      <c r="P27" s="11">
        <f t="shared" si="1"/>
        <v>0.96153846153846156</v>
      </c>
    </row>
    <row r="28" spans="1:16" ht="15.75" x14ac:dyDescent="0.25">
      <c r="A28" s="57" t="s">
        <v>87</v>
      </c>
      <c r="B28" s="1" t="s">
        <v>111</v>
      </c>
      <c r="C28" s="2">
        <v>80</v>
      </c>
      <c r="D28" s="3"/>
      <c r="E28" s="2">
        <v>6</v>
      </c>
      <c r="F28" s="3">
        <f t="shared" si="2"/>
        <v>7.4999999999999997E-2</v>
      </c>
      <c r="G28" s="2">
        <v>16</v>
      </c>
      <c r="H28" s="3">
        <f t="shared" si="3"/>
        <v>0.2</v>
      </c>
      <c r="I28" s="2">
        <v>24</v>
      </c>
      <c r="J28" s="3">
        <f t="shared" si="4"/>
        <v>0.3</v>
      </c>
      <c r="K28" s="2">
        <v>33</v>
      </c>
      <c r="L28" s="3">
        <f t="shared" si="5"/>
        <v>0.41249999999999998</v>
      </c>
      <c r="M28" s="2">
        <v>1</v>
      </c>
      <c r="N28" s="3">
        <f t="shared" si="6"/>
        <v>1.2500000000000001E-2</v>
      </c>
      <c r="O28" s="10">
        <f t="shared" si="0"/>
        <v>58</v>
      </c>
      <c r="P28" s="11">
        <f t="shared" si="1"/>
        <v>0.72499999999999998</v>
      </c>
    </row>
    <row r="29" spans="1:16" ht="15.75" x14ac:dyDescent="0.25">
      <c r="A29" s="57" t="s">
        <v>87</v>
      </c>
      <c r="B29" s="1" t="s">
        <v>112</v>
      </c>
      <c r="C29" s="2">
        <v>51</v>
      </c>
      <c r="D29" s="3"/>
      <c r="E29" s="2">
        <v>16</v>
      </c>
      <c r="F29" s="3">
        <f t="shared" si="2"/>
        <v>0.31372549019607843</v>
      </c>
      <c r="G29" s="2">
        <v>6</v>
      </c>
      <c r="H29" s="3">
        <f t="shared" si="3"/>
        <v>0.11764705882352941</v>
      </c>
      <c r="I29" s="2">
        <v>12</v>
      </c>
      <c r="J29" s="3">
        <f t="shared" si="4"/>
        <v>0.23529411764705882</v>
      </c>
      <c r="K29" s="2">
        <v>15</v>
      </c>
      <c r="L29" s="3">
        <f t="shared" si="5"/>
        <v>0.29411764705882354</v>
      </c>
      <c r="M29" s="2">
        <v>2</v>
      </c>
      <c r="N29" s="3">
        <f t="shared" si="6"/>
        <v>3.9215686274509803E-2</v>
      </c>
      <c r="O29" s="10">
        <f t="shared" si="0"/>
        <v>29</v>
      </c>
      <c r="P29" s="11">
        <f t="shared" si="1"/>
        <v>0.56862745098039214</v>
      </c>
    </row>
    <row r="30" spans="1:16" ht="15.75" x14ac:dyDescent="0.25">
      <c r="A30" s="57" t="s">
        <v>87</v>
      </c>
      <c r="B30" s="1" t="s">
        <v>113</v>
      </c>
      <c r="C30" s="2">
        <v>104</v>
      </c>
      <c r="D30" s="3"/>
      <c r="E30" s="2">
        <v>3</v>
      </c>
      <c r="F30" s="3">
        <f t="shared" si="2"/>
        <v>2.8846153846153848E-2</v>
      </c>
      <c r="G30" s="2">
        <v>14</v>
      </c>
      <c r="H30" s="3">
        <f t="shared" si="3"/>
        <v>0.13461538461538461</v>
      </c>
      <c r="I30" s="2">
        <v>42</v>
      </c>
      <c r="J30" s="3">
        <f t="shared" si="4"/>
        <v>0.40384615384615385</v>
      </c>
      <c r="K30" s="2">
        <v>30</v>
      </c>
      <c r="L30" s="3">
        <f t="shared" si="5"/>
        <v>0.28846153846153844</v>
      </c>
      <c r="M30" s="2">
        <v>15</v>
      </c>
      <c r="N30" s="3">
        <f t="shared" si="6"/>
        <v>0.14423076923076922</v>
      </c>
      <c r="O30" s="10">
        <f t="shared" si="0"/>
        <v>87</v>
      </c>
      <c r="P30" s="11">
        <f t="shared" si="1"/>
        <v>0.83653846153846156</v>
      </c>
    </row>
    <row r="31" spans="1:16" ht="15.75" x14ac:dyDescent="0.25">
      <c r="A31" s="57" t="s">
        <v>87</v>
      </c>
      <c r="B31" s="1" t="s">
        <v>114</v>
      </c>
      <c r="C31" s="2">
        <v>82</v>
      </c>
      <c r="D31" s="3"/>
      <c r="E31" s="2">
        <v>4</v>
      </c>
      <c r="F31" s="3">
        <f t="shared" si="2"/>
        <v>4.878048780487805E-2</v>
      </c>
      <c r="G31" s="2">
        <v>12</v>
      </c>
      <c r="H31" s="3">
        <f t="shared" si="3"/>
        <v>0.14634146341463414</v>
      </c>
      <c r="I31" s="2">
        <v>26</v>
      </c>
      <c r="J31" s="3">
        <f t="shared" si="4"/>
        <v>0.31707317073170732</v>
      </c>
      <c r="K31" s="2">
        <v>21</v>
      </c>
      <c r="L31" s="3">
        <f t="shared" si="5"/>
        <v>0.25609756097560976</v>
      </c>
      <c r="M31" s="2">
        <v>19</v>
      </c>
      <c r="N31" s="3">
        <f t="shared" si="6"/>
        <v>0.23170731707317074</v>
      </c>
      <c r="O31" s="10">
        <f t="shared" si="0"/>
        <v>66</v>
      </c>
      <c r="P31" s="11">
        <f t="shared" si="1"/>
        <v>0.80487804878048785</v>
      </c>
    </row>
    <row r="32" spans="1:16" ht="15.75" x14ac:dyDescent="0.25">
      <c r="A32" s="57" t="s">
        <v>87</v>
      </c>
      <c r="B32" s="1" t="s">
        <v>115</v>
      </c>
      <c r="C32" s="2">
        <v>73</v>
      </c>
      <c r="D32" s="3"/>
      <c r="E32" s="2">
        <v>13</v>
      </c>
      <c r="F32" s="3">
        <f t="shared" si="2"/>
        <v>0.17808219178082191</v>
      </c>
      <c r="G32" s="2">
        <v>17</v>
      </c>
      <c r="H32" s="3">
        <f t="shared" si="3"/>
        <v>0.23287671232876711</v>
      </c>
      <c r="I32" s="2">
        <v>18</v>
      </c>
      <c r="J32" s="3">
        <f t="shared" si="4"/>
        <v>0.24657534246575341</v>
      </c>
      <c r="K32" s="2">
        <v>21</v>
      </c>
      <c r="L32" s="3">
        <f t="shared" si="5"/>
        <v>0.28767123287671231</v>
      </c>
      <c r="M32" s="2">
        <v>4</v>
      </c>
      <c r="N32" s="3">
        <f t="shared" si="6"/>
        <v>5.4794520547945202E-2</v>
      </c>
      <c r="O32" s="10">
        <f t="shared" si="0"/>
        <v>43</v>
      </c>
      <c r="P32" s="11">
        <f t="shared" si="1"/>
        <v>0.58904109589041098</v>
      </c>
    </row>
    <row r="33" spans="1:16" ht="15.75" x14ac:dyDescent="0.25">
      <c r="A33" s="57" t="s">
        <v>87</v>
      </c>
      <c r="B33" s="1" t="s">
        <v>116</v>
      </c>
      <c r="C33" s="2">
        <v>35</v>
      </c>
      <c r="D33" s="3"/>
      <c r="E33" s="2">
        <v>5</v>
      </c>
      <c r="F33" s="3">
        <f t="shared" si="2"/>
        <v>0.14285714285714285</v>
      </c>
      <c r="G33" s="2">
        <v>8</v>
      </c>
      <c r="H33" s="3">
        <f t="shared" si="3"/>
        <v>0.22857142857142856</v>
      </c>
      <c r="I33" s="2">
        <v>7</v>
      </c>
      <c r="J33" s="3">
        <f t="shared" si="4"/>
        <v>0.2</v>
      </c>
      <c r="K33" s="2">
        <v>4</v>
      </c>
      <c r="L33" s="3">
        <f t="shared" si="5"/>
        <v>0.11428571428571428</v>
      </c>
      <c r="M33" s="2">
        <v>11</v>
      </c>
      <c r="N33" s="3">
        <f t="shared" si="6"/>
        <v>0.31428571428571428</v>
      </c>
      <c r="O33" s="10">
        <f t="shared" si="0"/>
        <v>22</v>
      </c>
      <c r="P33" s="11">
        <f t="shared" si="1"/>
        <v>0.62857142857142856</v>
      </c>
    </row>
    <row r="34" spans="1:16" ht="15.75" x14ac:dyDescent="0.25">
      <c r="A34" s="57" t="s">
        <v>87</v>
      </c>
      <c r="B34" s="1" t="s">
        <v>117</v>
      </c>
      <c r="C34" s="2">
        <v>2</v>
      </c>
      <c r="D34" s="3"/>
      <c r="E34" s="2">
        <v>1</v>
      </c>
      <c r="F34" s="3">
        <f t="shared" si="2"/>
        <v>0.5</v>
      </c>
      <c r="G34" s="2">
        <v>0</v>
      </c>
      <c r="H34" s="3">
        <f t="shared" si="3"/>
        <v>0</v>
      </c>
      <c r="I34" s="2">
        <v>1</v>
      </c>
      <c r="J34" s="3">
        <f t="shared" si="4"/>
        <v>0.5</v>
      </c>
      <c r="K34" s="2">
        <v>0</v>
      </c>
      <c r="L34" s="3">
        <f t="shared" si="5"/>
        <v>0</v>
      </c>
      <c r="M34" s="2">
        <v>0</v>
      </c>
      <c r="N34" s="3">
        <f t="shared" si="6"/>
        <v>0</v>
      </c>
      <c r="O34" s="10">
        <f t="shared" si="0"/>
        <v>1</v>
      </c>
      <c r="P34" s="11">
        <f t="shared" si="1"/>
        <v>0.5</v>
      </c>
    </row>
    <row r="35" spans="1:16" ht="15.75" x14ac:dyDescent="0.25">
      <c r="A35" s="57" t="s">
        <v>87</v>
      </c>
      <c r="B35" s="1" t="s">
        <v>118</v>
      </c>
      <c r="C35" s="2">
        <v>48</v>
      </c>
      <c r="D35" s="3"/>
      <c r="E35" s="2">
        <v>1</v>
      </c>
      <c r="F35" s="3">
        <f t="shared" si="2"/>
        <v>2.0833333333333332E-2</v>
      </c>
      <c r="G35" s="2">
        <v>6</v>
      </c>
      <c r="H35" s="3">
        <f t="shared" si="3"/>
        <v>0.125</v>
      </c>
      <c r="I35" s="2">
        <v>25</v>
      </c>
      <c r="J35" s="3">
        <f t="shared" si="4"/>
        <v>0.52083333333333337</v>
      </c>
      <c r="K35" s="2">
        <v>10</v>
      </c>
      <c r="L35" s="3">
        <f t="shared" si="5"/>
        <v>0.20833333333333334</v>
      </c>
      <c r="M35" s="2">
        <v>6</v>
      </c>
      <c r="N35" s="3">
        <f t="shared" si="6"/>
        <v>0.125</v>
      </c>
      <c r="O35" s="10">
        <f t="shared" si="0"/>
        <v>41</v>
      </c>
      <c r="P35" s="11">
        <f t="shared" si="1"/>
        <v>0.85416666666666663</v>
      </c>
    </row>
    <row r="36" spans="1:16" ht="15.75" x14ac:dyDescent="0.25">
      <c r="A36" s="57" t="s">
        <v>87</v>
      </c>
      <c r="B36" s="1" t="s">
        <v>119</v>
      </c>
      <c r="C36" s="2">
        <v>224</v>
      </c>
      <c r="D36" s="3"/>
      <c r="E36" s="2">
        <v>14</v>
      </c>
      <c r="F36" s="3">
        <f t="shared" si="2"/>
        <v>6.25E-2</v>
      </c>
      <c r="G36" s="2">
        <v>33</v>
      </c>
      <c r="H36" s="3">
        <f t="shared" si="3"/>
        <v>0.14732142857142858</v>
      </c>
      <c r="I36" s="2">
        <v>58</v>
      </c>
      <c r="J36" s="3">
        <f t="shared" si="4"/>
        <v>0.25892857142857145</v>
      </c>
      <c r="K36" s="2">
        <v>47</v>
      </c>
      <c r="L36" s="3">
        <f t="shared" si="5"/>
        <v>0.20982142857142858</v>
      </c>
      <c r="M36" s="2">
        <v>72</v>
      </c>
      <c r="N36" s="3">
        <f t="shared" si="6"/>
        <v>0.32142857142857145</v>
      </c>
      <c r="O36" s="10">
        <f t="shared" si="0"/>
        <v>177</v>
      </c>
      <c r="P36" s="11">
        <f t="shared" si="1"/>
        <v>0.7901785714285714</v>
      </c>
    </row>
    <row r="37" spans="1:16" ht="15.75" x14ac:dyDescent="0.25">
      <c r="A37" s="57" t="s">
        <v>87</v>
      </c>
      <c r="B37" s="1" t="s">
        <v>120</v>
      </c>
      <c r="C37" s="2">
        <v>308</v>
      </c>
      <c r="D37" s="3"/>
      <c r="E37" s="2">
        <v>39</v>
      </c>
      <c r="F37" s="3">
        <f t="shared" si="2"/>
        <v>0.12662337662337661</v>
      </c>
      <c r="G37" s="2">
        <v>54</v>
      </c>
      <c r="H37" s="3">
        <f t="shared" si="3"/>
        <v>0.17532467532467533</v>
      </c>
      <c r="I37" s="2">
        <v>79</v>
      </c>
      <c r="J37" s="3">
        <f t="shared" si="4"/>
        <v>0.2564935064935065</v>
      </c>
      <c r="K37" s="2">
        <v>75</v>
      </c>
      <c r="L37" s="3">
        <f t="shared" si="5"/>
        <v>0.2435064935064935</v>
      </c>
      <c r="M37" s="2">
        <v>61</v>
      </c>
      <c r="N37" s="3">
        <f t="shared" si="6"/>
        <v>0.19805194805194806</v>
      </c>
      <c r="O37" s="10">
        <f t="shared" si="0"/>
        <v>215</v>
      </c>
      <c r="P37" s="11">
        <f t="shared" si="1"/>
        <v>0.69805194805194803</v>
      </c>
    </row>
    <row r="38" spans="1:16" ht="15.75" x14ac:dyDescent="0.25">
      <c r="A38" s="57" t="s">
        <v>87</v>
      </c>
      <c r="B38" s="1" t="s">
        <v>121</v>
      </c>
      <c r="C38" s="2">
        <v>14</v>
      </c>
      <c r="D38" s="3"/>
      <c r="E38" s="2">
        <v>1</v>
      </c>
      <c r="F38" s="3">
        <f t="shared" si="2"/>
        <v>7.1428571428571425E-2</v>
      </c>
      <c r="G38" s="2">
        <v>3</v>
      </c>
      <c r="H38" s="3">
        <f t="shared" si="3"/>
        <v>0.21428571428571427</v>
      </c>
      <c r="I38" s="2">
        <v>2</v>
      </c>
      <c r="J38" s="3">
        <f t="shared" si="4"/>
        <v>0.14285714285714285</v>
      </c>
      <c r="K38" s="2">
        <v>3</v>
      </c>
      <c r="L38" s="3">
        <f t="shared" si="5"/>
        <v>0.21428571428571427</v>
      </c>
      <c r="M38" s="2">
        <v>5</v>
      </c>
      <c r="N38" s="3">
        <f t="shared" si="6"/>
        <v>0.35714285714285715</v>
      </c>
      <c r="O38" s="10">
        <f t="shared" si="0"/>
        <v>10</v>
      </c>
      <c r="P38" s="11">
        <f t="shared" si="1"/>
        <v>0.7142857142857143</v>
      </c>
    </row>
    <row r="39" spans="1:16" ht="15.75" x14ac:dyDescent="0.25">
      <c r="A39" s="57" t="s">
        <v>87</v>
      </c>
      <c r="B39" s="1" t="s">
        <v>122</v>
      </c>
      <c r="C39" s="2">
        <v>20</v>
      </c>
      <c r="D39" s="3"/>
      <c r="E39" s="2">
        <v>0</v>
      </c>
      <c r="F39" s="3">
        <f t="shared" si="2"/>
        <v>0</v>
      </c>
      <c r="G39" s="2">
        <v>1</v>
      </c>
      <c r="H39" s="3">
        <f t="shared" si="3"/>
        <v>0.05</v>
      </c>
      <c r="I39" s="2">
        <v>3</v>
      </c>
      <c r="J39" s="3">
        <f t="shared" si="4"/>
        <v>0.15</v>
      </c>
      <c r="K39" s="2">
        <v>4</v>
      </c>
      <c r="L39" s="3">
        <f t="shared" si="5"/>
        <v>0.2</v>
      </c>
      <c r="M39" s="2">
        <v>12</v>
      </c>
      <c r="N39" s="3">
        <f t="shared" si="6"/>
        <v>0.6</v>
      </c>
      <c r="O39" s="10">
        <f t="shared" si="0"/>
        <v>19</v>
      </c>
      <c r="P39" s="11">
        <f t="shared" si="1"/>
        <v>0.95</v>
      </c>
    </row>
    <row r="40" spans="1:16" ht="15.75" x14ac:dyDescent="0.25">
      <c r="A40" s="57" t="s">
        <v>87</v>
      </c>
      <c r="B40" s="1" t="s">
        <v>123</v>
      </c>
      <c r="C40" s="2">
        <v>58</v>
      </c>
      <c r="D40" s="3"/>
      <c r="E40" s="2">
        <v>5</v>
      </c>
      <c r="F40" s="3">
        <f t="shared" si="2"/>
        <v>8.6206896551724144E-2</v>
      </c>
      <c r="G40" s="2">
        <v>8</v>
      </c>
      <c r="H40" s="3">
        <f t="shared" si="3"/>
        <v>0.13793103448275862</v>
      </c>
      <c r="I40" s="2">
        <v>19</v>
      </c>
      <c r="J40" s="3">
        <f t="shared" si="4"/>
        <v>0.32758620689655171</v>
      </c>
      <c r="K40" s="2">
        <v>10</v>
      </c>
      <c r="L40" s="3">
        <f t="shared" si="5"/>
        <v>0.17241379310344829</v>
      </c>
      <c r="M40" s="2">
        <v>16</v>
      </c>
      <c r="N40" s="3">
        <f t="shared" si="6"/>
        <v>0.27586206896551724</v>
      </c>
      <c r="O40" s="10">
        <f t="shared" si="0"/>
        <v>45</v>
      </c>
      <c r="P40" s="11">
        <f t="shared" si="1"/>
        <v>0.77586206896551724</v>
      </c>
    </row>
    <row r="41" spans="1:16" ht="15.75" x14ac:dyDescent="0.25">
      <c r="A41" s="57" t="s">
        <v>87</v>
      </c>
      <c r="B41" s="1" t="s">
        <v>124</v>
      </c>
      <c r="C41" s="2">
        <v>106</v>
      </c>
      <c r="D41" s="3"/>
      <c r="E41" s="2">
        <v>11</v>
      </c>
      <c r="F41" s="3">
        <f t="shared" si="2"/>
        <v>0.10377358490566038</v>
      </c>
      <c r="G41" s="2">
        <v>18</v>
      </c>
      <c r="H41" s="3">
        <f t="shared" si="3"/>
        <v>0.16981132075471697</v>
      </c>
      <c r="I41" s="2">
        <v>15</v>
      </c>
      <c r="J41" s="3">
        <f t="shared" si="4"/>
        <v>0.14150943396226415</v>
      </c>
      <c r="K41" s="2">
        <v>28</v>
      </c>
      <c r="L41" s="3">
        <f t="shared" si="5"/>
        <v>0.26415094339622641</v>
      </c>
      <c r="M41" s="2">
        <v>34</v>
      </c>
      <c r="N41" s="3">
        <f t="shared" si="6"/>
        <v>0.32075471698113206</v>
      </c>
      <c r="O41" s="10">
        <f t="shared" si="0"/>
        <v>77</v>
      </c>
      <c r="P41" s="11">
        <f t="shared" si="1"/>
        <v>0.72641509433962259</v>
      </c>
    </row>
    <row r="42" spans="1:16" ht="15.75" x14ac:dyDescent="0.25">
      <c r="A42" s="57" t="s">
        <v>87</v>
      </c>
      <c r="B42" s="1" t="s">
        <v>125</v>
      </c>
      <c r="C42" s="2">
        <v>30</v>
      </c>
      <c r="D42" s="3"/>
      <c r="E42" s="2">
        <v>4</v>
      </c>
      <c r="F42" s="3">
        <f t="shared" si="2"/>
        <v>0.13333333333333333</v>
      </c>
      <c r="G42" s="2">
        <v>6</v>
      </c>
      <c r="H42" s="3">
        <f t="shared" si="3"/>
        <v>0.2</v>
      </c>
      <c r="I42" s="2">
        <v>8</v>
      </c>
      <c r="J42" s="3">
        <f t="shared" si="4"/>
        <v>0.26666666666666666</v>
      </c>
      <c r="K42" s="2">
        <v>8</v>
      </c>
      <c r="L42" s="3">
        <f t="shared" si="5"/>
        <v>0.26666666666666666</v>
      </c>
      <c r="M42" s="2">
        <v>4</v>
      </c>
      <c r="N42" s="3">
        <f t="shared" si="6"/>
        <v>0.13333333333333333</v>
      </c>
      <c r="O42" s="10">
        <f t="shared" si="0"/>
        <v>20</v>
      </c>
      <c r="P42" s="11">
        <f t="shared" si="1"/>
        <v>0.66666666666666663</v>
      </c>
    </row>
    <row r="43" spans="1:16" ht="15.75" x14ac:dyDescent="0.25">
      <c r="A43" s="57" t="s">
        <v>87</v>
      </c>
      <c r="B43" s="1" t="s">
        <v>126</v>
      </c>
      <c r="C43" s="2">
        <v>258</v>
      </c>
      <c r="D43" s="3"/>
      <c r="E43" s="2">
        <v>24</v>
      </c>
      <c r="F43" s="3">
        <f t="shared" si="2"/>
        <v>9.3023255813953487E-2</v>
      </c>
      <c r="G43" s="2">
        <v>36</v>
      </c>
      <c r="H43" s="3">
        <f t="shared" si="3"/>
        <v>0.13953488372093023</v>
      </c>
      <c r="I43" s="2">
        <v>61</v>
      </c>
      <c r="J43" s="3">
        <f t="shared" si="4"/>
        <v>0.23643410852713179</v>
      </c>
      <c r="K43" s="2">
        <v>68</v>
      </c>
      <c r="L43" s="3">
        <f t="shared" si="5"/>
        <v>0.26356589147286824</v>
      </c>
      <c r="M43" s="2">
        <v>69</v>
      </c>
      <c r="N43" s="3">
        <f t="shared" si="6"/>
        <v>0.26744186046511625</v>
      </c>
      <c r="O43" s="10">
        <f t="shared" si="0"/>
        <v>198</v>
      </c>
      <c r="P43" s="11">
        <f t="shared" si="1"/>
        <v>0.76744186046511631</v>
      </c>
    </row>
    <row r="44" spans="1:16" ht="15.75" x14ac:dyDescent="0.25">
      <c r="A44" s="57" t="s">
        <v>87</v>
      </c>
      <c r="B44" s="1" t="s">
        <v>127</v>
      </c>
      <c r="C44" s="2">
        <v>12</v>
      </c>
      <c r="D44" s="3"/>
      <c r="E44" s="2">
        <v>0</v>
      </c>
      <c r="F44" s="3">
        <f t="shared" si="2"/>
        <v>0</v>
      </c>
      <c r="G44" s="2">
        <v>2</v>
      </c>
      <c r="H44" s="3">
        <f t="shared" si="3"/>
        <v>0.16666666666666666</v>
      </c>
      <c r="I44" s="2">
        <v>1</v>
      </c>
      <c r="J44" s="3">
        <f t="shared" si="4"/>
        <v>8.3333333333333329E-2</v>
      </c>
      <c r="K44" s="2">
        <v>4</v>
      </c>
      <c r="L44" s="3">
        <f t="shared" si="5"/>
        <v>0.33333333333333331</v>
      </c>
      <c r="M44" s="2">
        <v>5</v>
      </c>
      <c r="N44" s="3">
        <f t="shared" si="6"/>
        <v>0.41666666666666669</v>
      </c>
      <c r="O44" s="10">
        <f t="shared" si="0"/>
        <v>10</v>
      </c>
      <c r="P44" s="11">
        <f t="shared" si="1"/>
        <v>0.83333333333333337</v>
      </c>
    </row>
    <row r="45" spans="1:16" ht="15.75" x14ac:dyDescent="0.25">
      <c r="A45" s="57" t="s">
        <v>87</v>
      </c>
      <c r="B45" s="1" t="s">
        <v>128</v>
      </c>
      <c r="C45" s="2">
        <v>21</v>
      </c>
      <c r="D45" s="3"/>
      <c r="E45" s="2">
        <v>0</v>
      </c>
      <c r="F45" s="3">
        <f t="shared" si="2"/>
        <v>0</v>
      </c>
      <c r="G45" s="2">
        <v>0</v>
      </c>
      <c r="H45" s="3">
        <f t="shared" si="3"/>
        <v>0</v>
      </c>
      <c r="I45" s="2">
        <v>0</v>
      </c>
      <c r="J45" s="3">
        <f t="shared" si="4"/>
        <v>0</v>
      </c>
      <c r="K45" s="2">
        <v>8</v>
      </c>
      <c r="L45" s="3">
        <f t="shared" si="5"/>
        <v>0.38095238095238093</v>
      </c>
      <c r="M45" s="2">
        <v>13</v>
      </c>
      <c r="N45" s="3">
        <f t="shared" si="6"/>
        <v>0.61904761904761907</v>
      </c>
      <c r="O45" s="10">
        <f t="shared" si="0"/>
        <v>21</v>
      </c>
      <c r="P45" s="11">
        <f t="shared" si="1"/>
        <v>1</v>
      </c>
    </row>
    <row r="46" spans="1:16" ht="15.75" x14ac:dyDescent="0.25">
      <c r="A46" s="1" t="s">
        <v>129</v>
      </c>
      <c r="B46" s="1" t="s">
        <v>130</v>
      </c>
      <c r="C46" s="2">
        <v>51</v>
      </c>
      <c r="D46" s="3"/>
      <c r="E46" s="2">
        <v>7</v>
      </c>
      <c r="F46" s="3">
        <f t="shared" si="2"/>
        <v>0.13725490196078433</v>
      </c>
      <c r="G46" s="2">
        <v>6</v>
      </c>
      <c r="H46" s="3">
        <f t="shared" si="3"/>
        <v>0.11764705882352941</v>
      </c>
      <c r="I46" s="2">
        <v>20</v>
      </c>
      <c r="J46" s="3">
        <f t="shared" si="4"/>
        <v>0.39215686274509803</v>
      </c>
      <c r="K46" s="2">
        <v>3</v>
      </c>
      <c r="L46" s="3">
        <f t="shared" si="5"/>
        <v>5.8823529411764705E-2</v>
      </c>
      <c r="M46" s="2">
        <v>15</v>
      </c>
      <c r="N46" s="3">
        <f t="shared" si="6"/>
        <v>0.29411764705882354</v>
      </c>
      <c r="O46" s="10">
        <f t="shared" si="0"/>
        <v>38</v>
      </c>
      <c r="P46" s="11">
        <f t="shared" si="1"/>
        <v>0.74509803921568629</v>
      </c>
    </row>
    <row r="47" spans="1:16" ht="15.75" x14ac:dyDescent="0.25">
      <c r="A47" s="1" t="s">
        <v>131</v>
      </c>
      <c r="B47" s="1" t="s">
        <v>132</v>
      </c>
      <c r="C47" s="2">
        <v>60</v>
      </c>
      <c r="D47" s="3"/>
      <c r="E47" s="2">
        <v>3</v>
      </c>
      <c r="F47" s="3">
        <f t="shared" si="2"/>
        <v>0.05</v>
      </c>
      <c r="G47" s="2">
        <v>7</v>
      </c>
      <c r="H47" s="3">
        <f t="shared" si="3"/>
        <v>0.11666666666666667</v>
      </c>
      <c r="I47" s="2">
        <v>10</v>
      </c>
      <c r="J47" s="3">
        <f t="shared" si="4"/>
        <v>0.16666666666666666</v>
      </c>
      <c r="K47" s="2">
        <v>22</v>
      </c>
      <c r="L47" s="3">
        <f t="shared" si="5"/>
        <v>0.36666666666666664</v>
      </c>
      <c r="M47" s="2">
        <v>18</v>
      </c>
      <c r="N47" s="3">
        <f t="shared" si="6"/>
        <v>0.3</v>
      </c>
      <c r="O47" s="10">
        <f t="shared" si="0"/>
        <v>50</v>
      </c>
      <c r="P47" s="11">
        <f t="shared" si="1"/>
        <v>0.83333333333333337</v>
      </c>
    </row>
    <row r="48" spans="1:16" ht="15.75" x14ac:dyDescent="0.25">
      <c r="A48" s="1" t="s">
        <v>133</v>
      </c>
      <c r="B48" s="1" t="s">
        <v>134</v>
      </c>
      <c r="C48" s="2">
        <v>42</v>
      </c>
      <c r="D48" s="3"/>
      <c r="E48" s="2">
        <v>13</v>
      </c>
      <c r="F48" s="3">
        <f t="shared" si="2"/>
        <v>0.30952380952380953</v>
      </c>
      <c r="G48" s="2">
        <v>15</v>
      </c>
      <c r="H48" s="3">
        <f t="shared" si="3"/>
        <v>0.35714285714285715</v>
      </c>
      <c r="I48" s="2">
        <v>6</v>
      </c>
      <c r="J48" s="3">
        <f t="shared" si="4"/>
        <v>0.14285714285714285</v>
      </c>
      <c r="K48" s="2">
        <v>7</v>
      </c>
      <c r="L48" s="3">
        <f>K48/C48</f>
        <v>0.16666666666666666</v>
      </c>
      <c r="M48" s="2">
        <v>1</v>
      </c>
      <c r="N48" s="3">
        <f t="shared" si="6"/>
        <v>2.3809523809523808E-2</v>
      </c>
      <c r="O48" s="10">
        <f t="shared" si="0"/>
        <v>14</v>
      </c>
      <c r="P48" s="11">
        <f t="shared" si="1"/>
        <v>0.33333333333333331</v>
      </c>
    </row>
    <row r="49" spans="1:16" x14ac:dyDescent="0.25">
      <c r="A49" s="1"/>
      <c r="B49" s="1"/>
      <c r="C49" s="2"/>
      <c r="D49" s="2"/>
      <c r="E49" s="3"/>
      <c r="F49" s="1"/>
      <c r="G49" s="1"/>
      <c r="H49" s="1"/>
      <c r="I49" s="1"/>
      <c r="J49" s="1"/>
      <c r="K49" s="1"/>
      <c r="L49" s="1"/>
      <c r="M49" s="1"/>
      <c r="N49" s="1"/>
    </row>
    <row r="51" spans="1:16" ht="90" x14ac:dyDescent="0.25">
      <c r="A51" s="58" t="s">
        <v>1</v>
      </c>
      <c r="B51" s="4" t="s">
        <v>604</v>
      </c>
      <c r="C51" s="52" t="s">
        <v>3</v>
      </c>
      <c r="D51" s="55" t="s">
        <v>4</v>
      </c>
      <c r="E51" s="56" t="s">
        <v>5</v>
      </c>
      <c r="F51" s="52" t="s">
        <v>5</v>
      </c>
      <c r="G51" s="52" t="s">
        <v>6</v>
      </c>
      <c r="H51" s="52" t="s">
        <v>6</v>
      </c>
      <c r="I51" s="52" t="s">
        <v>7</v>
      </c>
      <c r="J51" s="52" t="s">
        <v>7</v>
      </c>
      <c r="K51" s="52" t="s">
        <v>8</v>
      </c>
      <c r="L51" s="52" t="s">
        <v>8</v>
      </c>
      <c r="M51" s="52" t="s">
        <v>9</v>
      </c>
      <c r="N51" s="52" t="s">
        <v>9</v>
      </c>
      <c r="O51" s="51" t="s">
        <v>677</v>
      </c>
      <c r="P51" s="51"/>
    </row>
    <row r="52" spans="1:16" ht="135" x14ac:dyDescent="0.25">
      <c r="A52" s="59"/>
      <c r="B52" s="4" t="s">
        <v>10</v>
      </c>
      <c r="C52" s="5" t="s">
        <v>11</v>
      </c>
      <c r="D52" s="6" t="s">
        <v>12</v>
      </c>
      <c r="E52" s="5" t="s">
        <v>11</v>
      </c>
      <c r="F52" s="6" t="s">
        <v>12</v>
      </c>
      <c r="G52" s="5" t="s">
        <v>11</v>
      </c>
      <c r="H52" s="6" t="s">
        <v>12</v>
      </c>
      <c r="I52" s="5" t="s">
        <v>11</v>
      </c>
      <c r="J52" s="6" t="s">
        <v>12</v>
      </c>
      <c r="K52" s="5" t="s">
        <v>11</v>
      </c>
      <c r="L52" s="6" t="s">
        <v>12</v>
      </c>
      <c r="M52" s="5" t="s">
        <v>11</v>
      </c>
      <c r="N52" s="6" t="s">
        <v>12</v>
      </c>
      <c r="O52" s="5" t="s">
        <v>676</v>
      </c>
      <c r="P52" s="6" t="s">
        <v>12</v>
      </c>
    </row>
    <row r="53" spans="1:16" s="9" customFormat="1" ht="15.75" x14ac:dyDescent="0.25">
      <c r="A53" s="57" t="s">
        <v>87</v>
      </c>
      <c r="B53" s="30"/>
      <c r="C53" s="31">
        <f>SUM(C54:C96)</f>
        <v>3581</v>
      </c>
      <c r="D53" s="32"/>
      <c r="E53" s="31">
        <v>484</v>
      </c>
      <c r="F53" s="32">
        <f>E53/C53</f>
        <v>0.13515777715721866</v>
      </c>
      <c r="G53" s="31">
        <v>993</v>
      </c>
      <c r="H53" s="32">
        <f>G53/C53</f>
        <v>0.27729684445685565</v>
      </c>
      <c r="I53" s="31">
        <v>695</v>
      </c>
      <c r="J53" s="32">
        <f>I53/C53</f>
        <v>0.19407986595922927</v>
      </c>
      <c r="K53" s="31">
        <v>617</v>
      </c>
      <c r="L53" s="32">
        <f>K53/C53</f>
        <v>0.17229824071488412</v>
      </c>
      <c r="M53" s="31">
        <v>592</v>
      </c>
      <c r="N53" s="32">
        <f>M53/C53</f>
        <v>0.16531695057246579</v>
      </c>
      <c r="O53" s="10">
        <f>SUM(M53,K53,I53)</f>
        <v>1904</v>
      </c>
      <c r="P53" s="11">
        <f>O53/C53</f>
        <v>0.53169505724657917</v>
      </c>
    </row>
    <row r="54" spans="1:16" ht="15.75" x14ac:dyDescent="0.25">
      <c r="A54" s="57" t="s">
        <v>87</v>
      </c>
      <c r="B54" s="16" t="s">
        <v>88</v>
      </c>
      <c r="C54" s="2">
        <v>102</v>
      </c>
      <c r="D54" s="3"/>
      <c r="E54" s="2">
        <v>12</v>
      </c>
      <c r="F54" s="32">
        <f t="shared" ref="F54:F96" si="7">E54/C54</f>
        <v>0.11764705882352941</v>
      </c>
      <c r="G54" s="2">
        <v>38</v>
      </c>
      <c r="H54" s="32">
        <f t="shared" ref="H54:H96" si="8">G54/C54</f>
        <v>0.37254901960784315</v>
      </c>
      <c r="I54" s="2">
        <v>30</v>
      </c>
      <c r="J54" s="32">
        <f t="shared" ref="J54:J96" si="9">I54/C54</f>
        <v>0.29411764705882354</v>
      </c>
      <c r="K54" s="2">
        <v>13</v>
      </c>
      <c r="L54" s="32">
        <f t="shared" ref="L54:L96" si="10">K54/C54</f>
        <v>0.12745098039215685</v>
      </c>
      <c r="M54" s="2">
        <v>9</v>
      </c>
      <c r="N54" s="32">
        <f t="shared" ref="N54:N96" si="11">M54/C54</f>
        <v>8.8235294117647065E-2</v>
      </c>
      <c r="O54" s="10">
        <f t="shared" ref="O54:O96" si="12">SUM(M54,K54,I54)</f>
        <v>52</v>
      </c>
      <c r="P54" s="11">
        <f t="shared" ref="P54:P96" si="13">O54/C54</f>
        <v>0.50980392156862742</v>
      </c>
    </row>
    <row r="55" spans="1:16" ht="15.75" x14ac:dyDescent="0.25">
      <c r="A55" s="57" t="s">
        <v>87</v>
      </c>
      <c r="B55" s="16" t="s">
        <v>626</v>
      </c>
      <c r="C55" s="2">
        <v>46</v>
      </c>
      <c r="D55" s="3"/>
      <c r="E55" s="2">
        <v>11</v>
      </c>
      <c r="F55" s="32">
        <f t="shared" si="7"/>
        <v>0.2391304347826087</v>
      </c>
      <c r="G55" s="2">
        <v>25</v>
      </c>
      <c r="H55" s="32">
        <f t="shared" si="8"/>
        <v>0.54347826086956519</v>
      </c>
      <c r="I55" s="2">
        <v>8</v>
      </c>
      <c r="J55" s="32">
        <f t="shared" si="9"/>
        <v>0.17391304347826086</v>
      </c>
      <c r="K55" s="2">
        <v>1</v>
      </c>
      <c r="L55" s="32">
        <f t="shared" si="10"/>
        <v>2.1739130434782608E-2</v>
      </c>
      <c r="M55" s="2">
        <v>1</v>
      </c>
      <c r="N55" s="32">
        <f t="shared" si="11"/>
        <v>2.1739130434782608E-2</v>
      </c>
      <c r="O55" s="10">
        <f t="shared" si="12"/>
        <v>10</v>
      </c>
      <c r="P55" s="11">
        <f t="shared" si="13"/>
        <v>0.21739130434782608</v>
      </c>
    </row>
    <row r="56" spans="1:16" ht="15.75" x14ac:dyDescent="0.25">
      <c r="A56" s="57" t="s">
        <v>87</v>
      </c>
      <c r="B56" s="16" t="s">
        <v>89</v>
      </c>
      <c r="C56" s="2">
        <v>128</v>
      </c>
      <c r="D56" s="3"/>
      <c r="E56" s="2">
        <v>3</v>
      </c>
      <c r="F56" s="32">
        <f t="shared" si="7"/>
        <v>2.34375E-2</v>
      </c>
      <c r="G56" s="2">
        <v>4</v>
      </c>
      <c r="H56" s="32">
        <f t="shared" si="8"/>
        <v>3.125E-2</v>
      </c>
      <c r="I56" s="2">
        <v>6</v>
      </c>
      <c r="J56" s="32">
        <f t="shared" si="9"/>
        <v>4.6875E-2</v>
      </c>
      <c r="K56" s="2">
        <v>57</v>
      </c>
      <c r="L56" s="32">
        <f t="shared" si="10"/>
        <v>0.4453125</v>
      </c>
      <c r="M56" s="2">
        <v>58</v>
      </c>
      <c r="N56" s="32">
        <f t="shared" si="11"/>
        <v>0.453125</v>
      </c>
      <c r="O56" s="10">
        <f t="shared" si="12"/>
        <v>121</v>
      </c>
      <c r="P56" s="11">
        <f t="shared" si="13"/>
        <v>0.9453125</v>
      </c>
    </row>
    <row r="57" spans="1:16" ht="15.75" x14ac:dyDescent="0.25">
      <c r="A57" s="57" t="s">
        <v>87</v>
      </c>
      <c r="B57" s="16" t="s">
        <v>90</v>
      </c>
      <c r="C57" s="2">
        <v>30</v>
      </c>
      <c r="D57" s="3"/>
      <c r="E57" s="2">
        <v>1</v>
      </c>
      <c r="F57" s="32">
        <f t="shared" si="7"/>
        <v>3.3333333333333333E-2</v>
      </c>
      <c r="G57" s="2">
        <v>7</v>
      </c>
      <c r="H57" s="32">
        <f t="shared" si="8"/>
        <v>0.23333333333333334</v>
      </c>
      <c r="I57" s="2">
        <v>9</v>
      </c>
      <c r="J57" s="32">
        <f t="shared" si="9"/>
        <v>0.3</v>
      </c>
      <c r="K57" s="2">
        <v>6</v>
      </c>
      <c r="L57" s="32">
        <f t="shared" si="10"/>
        <v>0.2</v>
      </c>
      <c r="M57" s="2">
        <v>7</v>
      </c>
      <c r="N57" s="32">
        <f t="shared" si="11"/>
        <v>0.23333333333333334</v>
      </c>
      <c r="O57" s="10">
        <f t="shared" si="12"/>
        <v>22</v>
      </c>
      <c r="P57" s="11">
        <f t="shared" si="13"/>
        <v>0.73333333333333328</v>
      </c>
    </row>
    <row r="58" spans="1:16" ht="15.75" x14ac:dyDescent="0.25">
      <c r="A58" s="57" t="s">
        <v>87</v>
      </c>
      <c r="B58" s="16" t="s">
        <v>91</v>
      </c>
      <c r="C58" s="2">
        <v>56</v>
      </c>
      <c r="D58" s="3"/>
      <c r="E58" s="2">
        <v>2</v>
      </c>
      <c r="F58" s="32">
        <f t="shared" si="7"/>
        <v>3.5714285714285712E-2</v>
      </c>
      <c r="G58" s="2">
        <v>9</v>
      </c>
      <c r="H58" s="32">
        <f t="shared" si="8"/>
        <v>0.16071428571428573</v>
      </c>
      <c r="I58" s="2">
        <v>6</v>
      </c>
      <c r="J58" s="32">
        <f t="shared" si="9"/>
        <v>0.10714285714285714</v>
      </c>
      <c r="K58" s="2">
        <v>5</v>
      </c>
      <c r="L58" s="32">
        <f t="shared" si="10"/>
        <v>8.9285714285714288E-2</v>
      </c>
      <c r="M58" s="2">
        <v>34</v>
      </c>
      <c r="N58" s="32">
        <f t="shared" si="11"/>
        <v>0.6071428571428571</v>
      </c>
      <c r="O58" s="10">
        <f t="shared" si="12"/>
        <v>45</v>
      </c>
      <c r="P58" s="11">
        <f t="shared" si="13"/>
        <v>0.8035714285714286</v>
      </c>
    </row>
    <row r="59" spans="1:16" ht="15.75" x14ac:dyDescent="0.25">
      <c r="A59" s="57" t="s">
        <v>87</v>
      </c>
      <c r="B59" s="16" t="s">
        <v>92</v>
      </c>
      <c r="C59" s="2">
        <v>62</v>
      </c>
      <c r="D59" s="3"/>
      <c r="E59" s="2">
        <v>3</v>
      </c>
      <c r="F59" s="32">
        <f t="shared" si="7"/>
        <v>4.8387096774193547E-2</v>
      </c>
      <c r="G59" s="2">
        <v>17</v>
      </c>
      <c r="H59" s="32">
        <f t="shared" si="8"/>
        <v>0.27419354838709675</v>
      </c>
      <c r="I59" s="2">
        <v>15</v>
      </c>
      <c r="J59" s="32">
        <f t="shared" si="9"/>
        <v>0.24193548387096775</v>
      </c>
      <c r="K59" s="2">
        <v>16</v>
      </c>
      <c r="L59" s="32">
        <f t="shared" si="10"/>
        <v>0.25806451612903225</v>
      </c>
      <c r="M59" s="2">
        <v>11</v>
      </c>
      <c r="N59" s="32">
        <f t="shared" si="11"/>
        <v>0.17741935483870969</v>
      </c>
      <c r="O59" s="10">
        <f t="shared" si="12"/>
        <v>42</v>
      </c>
      <c r="P59" s="11">
        <f t="shared" si="13"/>
        <v>0.67741935483870963</v>
      </c>
    </row>
    <row r="60" spans="1:16" ht="15.75" x14ac:dyDescent="0.25">
      <c r="A60" s="57" t="s">
        <v>87</v>
      </c>
      <c r="B60" s="16" t="s">
        <v>93</v>
      </c>
      <c r="C60" s="2">
        <v>104</v>
      </c>
      <c r="D60" s="3"/>
      <c r="E60" s="2">
        <v>12</v>
      </c>
      <c r="F60" s="32">
        <f t="shared" si="7"/>
        <v>0.11538461538461539</v>
      </c>
      <c r="G60" s="2">
        <v>34</v>
      </c>
      <c r="H60" s="32">
        <f t="shared" si="8"/>
        <v>0.32692307692307693</v>
      </c>
      <c r="I60" s="2">
        <v>26</v>
      </c>
      <c r="J60" s="32">
        <f t="shared" si="9"/>
        <v>0.25</v>
      </c>
      <c r="K60" s="2">
        <v>21</v>
      </c>
      <c r="L60" s="32">
        <f t="shared" si="10"/>
        <v>0.20192307692307693</v>
      </c>
      <c r="M60" s="2">
        <v>11</v>
      </c>
      <c r="N60" s="32">
        <f t="shared" si="11"/>
        <v>0.10576923076923077</v>
      </c>
      <c r="O60" s="10">
        <f t="shared" si="12"/>
        <v>58</v>
      </c>
      <c r="P60" s="11">
        <f t="shared" si="13"/>
        <v>0.55769230769230771</v>
      </c>
    </row>
    <row r="61" spans="1:16" ht="15.75" x14ac:dyDescent="0.25">
      <c r="A61" s="57" t="s">
        <v>87</v>
      </c>
      <c r="B61" s="16" t="s">
        <v>94</v>
      </c>
      <c r="C61" s="2">
        <v>146</v>
      </c>
      <c r="D61" s="3"/>
      <c r="E61" s="2">
        <v>27</v>
      </c>
      <c r="F61" s="32">
        <f t="shared" si="7"/>
        <v>0.18493150684931506</v>
      </c>
      <c r="G61" s="2">
        <v>49</v>
      </c>
      <c r="H61" s="32">
        <f t="shared" si="8"/>
        <v>0.33561643835616439</v>
      </c>
      <c r="I61" s="2">
        <v>31</v>
      </c>
      <c r="J61" s="32">
        <f t="shared" si="9"/>
        <v>0.21232876712328766</v>
      </c>
      <c r="K61" s="2">
        <v>29</v>
      </c>
      <c r="L61" s="32">
        <f t="shared" si="10"/>
        <v>0.19863013698630136</v>
      </c>
      <c r="M61" s="2">
        <v>10</v>
      </c>
      <c r="N61" s="32">
        <f t="shared" si="11"/>
        <v>6.8493150684931503E-2</v>
      </c>
      <c r="O61" s="10">
        <f t="shared" si="12"/>
        <v>70</v>
      </c>
      <c r="P61" s="11">
        <f t="shared" si="13"/>
        <v>0.47945205479452052</v>
      </c>
    </row>
    <row r="62" spans="1:16" ht="15.75" x14ac:dyDescent="0.25">
      <c r="A62" s="57" t="s">
        <v>87</v>
      </c>
      <c r="B62" s="16" t="s">
        <v>95</v>
      </c>
      <c r="C62" s="2">
        <v>15</v>
      </c>
      <c r="D62" s="3"/>
      <c r="E62" s="2">
        <v>8</v>
      </c>
      <c r="F62" s="32">
        <f t="shared" si="7"/>
        <v>0.53333333333333333</v>
      </c>
      <c r="G62" s="2">
        <v>4</v>
      </c>
      <c r="H62" s="32">
        <f t="shared" si="8"/>
        <v>0.26666666666666666</v>
      </c>
      <c r="I62" s="2">
        <v>2</v>
      </c>
      <c r="J62" s="32">
        <f t="shared" si="9"/>
        <v>0.13333333333333333</v>
      </c>
      <c r="K62" s="2">
        <v>1</v>
      </c>
      <c r="L62" s="32">
        <f t="shared" si="10"/>
        <v>6.6666666666666666E-2</v>
      </c>
      <c r="M62" s="2">
        <v>0</v>
      </c>
      <c r="N62" s="32">
        <f t="shared" si="11"/>
        <v>0</v>
      </c>
      <c r="O62" s="10">
        <f t="shared" si="12"/>
        <v>3</v>
      </c>
      <c r="P62" s="11">
        <f t="shared" si="13"/>
        <v>0.2</v>
      </c>
    </row>
    <row r="63" spans="1:16" ht="15.75" x14ac:dyDescent="0.25">
      <c r="A63" s="57" t="s">
        <v>87</v>
      </c>
      <c r="B63" s="16" t="s">
        <v>96</v>
      </c>
      <c r="C63" s="2">
        <v>70</v>
      </c>
      <c r="D63" s="3"/>
      <c r="E63" s="2">
        <v>9</v>
      </c>
      <c r="F63" s="32">
        <f t="shared" si="7"/>
        <v>0.12857142857142856</v>
      </c>
      <c r="G63" s="2">
        <v>5</v>
      </c>
      <c r="H63" s="32">
        <f t="shared" si="8"/>
        <v>7.1428571428571425E-2</v>
      </c>
      <c r="I63" s="2">
        <v>7</v>
      </c>
      <c r="J63" s="32">
        <f t="shared" si="9"/>
        <v>0.1</v>
      </c>
      <c r="K63" s="2">
        <v>23</v>
      </c>
      <c r="L63" s="32">
        <f t="shared" si="10"/>
        <v>0.32857142857142857</v>
      </c>
      <c r="M63" s="2">
        <v>26</v>
      </c>
      <c r="N63" s="32">
        <f t="shared" si="11"/>
        <v>0.37142857142857144</v>
      </c>
      <c r="O63" s="10">
        <f t="shared" si="12"/>
        <v>56</v>
      </c>
      <c r="P63" s="11">
        <f t="shared" si="13"/>
        <v>0.8</v>
      </c>
    </row>
    <row r="64" spans="1:16" ht="15.75" x14ac:dyDescent="0.25">
      <c r="A64" s="57" t="s">
        <v>87</v>
      </c>
      <c r="B64" s="16" t="s">
        <v>97</v>
      </c>
      <c r="C64" s="2">
        <v>90</v>
      </c>
      <c r="D64" s="3"/>
      <c r="E64" s="2">
        <v>14</v>
      </c>
      <c r="F64" s="32">
        <f t="shared" si="7"/>
        <v>0.15555555555555556</v>
      </c>
      <c r="G64" s="2">
        <v>22</v>
      </c>
      <c r="H64" s="32">
        <f t="shared" si="8"/>
        <v>0.24444444444444444</v>
      </c>
      <c r="I64" s="2">
        <v>24</v>
      </c>
      <c r="J64" s="32">
        <f t="shared" si="9"/>
        <v>0.26666666666666666</v>
      </c>
      <c r="K64" s="2">
        <v>18</v>
      </c>
      <c r="L64" s="32">
        <f t="shared" si="10"/>
        <v>0.2</v>
      </c>
      <c r="M64" s="2">
        <v>12</v>
      </c>
      <c r="N64" s="32">
        <f t="shared" si="11"/>
        <v>0.13333333333333333</v>
      </c>
      <c r="O64" s="10">
        <f t="shared" si="12"/>
        <v>54</v>
      </c>
      <c r="P64" s="11">
        <f t="shared" si="13"/>
        <v>0.6</v>
      </c>
    </row>
    <row r="65" spans="1:16" ht="15.75" x14ac:dyDescent="0.25">
      <c r="A65" s="57" t="s">
        <v>87</v>
      </c>
      <c r="B65" s="16" t="s">
        <v>98</v>
      </c>
      <c r="C65" s="2">
        <v>117</v>
      </c>
      <c r="D65" s="3"/>
      <c r="E65" s="2">
        <v>26</v>
      </c>
      <c r="F65" s="32">
        <f t="shared" si="7"/>
        <v>0.22222222222222221</v>
      </c>
      <c r="G65" s="2">
        <v>41</v>
      </c>
      <c r="H65" s="32">
        <f t="shared" si="8"/>
        <v>0.3504273504273504</v>
      </c>
      <c r="I65" s="2">
        <v>24</v>
      </c>
      <c r="J65" s="32">
        <f t="shared" si="9"/>
        <v>0.20512820512820512</v>
      </c>
      <c r="K65" s="2">
        <v>17</v>
      </c>
      <c r="L65" s="32">
        <f t="shared" si="10"/>
        <v>0.14529914529914531</v>
      </c>
      <c r="M65" s="2">
        <v>9</v>
      </c>
      <c r="N65" s="32">
        <f t="shared" si="11"/>
        <v>7.6923076923076927E-2</v>
      </c>
      <c r="O65" s="10">
        <f t="shared" si="12"/>
        <v>50</v>
      </c>
      <c r="P65" s="11">
        <f t="shared" si="13"/>
        <v>0.42735042735042733</v>
      </c>
    </row>
    <row r="66" spans="1:16" ht="15.75" x14ac:dyDescent="0.25">
      <c r="A66" s="57" t="s">
        <v>87</v>
      </c>
      <c r="B66" s="16" t="s">
        <v>99</v>
      </c>
      <c r="C66" s="2">
        <v>19</v>
      </c>
      <c r="D66" s="3"/>
      <c r="E66" s="2">
        <v>5</v>
      </c>
      <c r="F66" s="32">
        <f t="shared" si="7"/>
        <v>0.26315789473684209</v>
      </c>
      <c r="G66" s="2">
        <v>7</v>
      </c>
      <c r="H66" s="32">
        <f t="shared" si="8"/>
        <v>0.36842105263157893</v>
      </c>
      <c r="I66" s="2">
        <v>2</v>
      </c>
      <c r="J66" s="32">
        <f t="shared" si="9"/>
        <v>0.10526315789473684</v>
      </c>
      <c r="K66" s="2">
        <v>2</v>
      </c>
      <c r="L66" s="32">
        <f t="shared" si="10"/>
        <v>0.10526315789473684</v>
      </c>
      <c r="M66" s="2">
        <v>3</v>
      </c>
      <c r="N66" s="32">
        <f t="shared" si="11"/>
        <v>0.15789473684210525</v>
      </c>
      <c r="O66" s="10">
        <f t="shared" si="12"/>
        <v>7</v>
      </c>
      <c r="P66" s="11">
        <f t="shared" si="13"/>
        <v>0.36842105263157893</v>
      </c>
    </row>
    <row r="67" spans="1:16" ht="15.75" x14ac:dyDescent="0.25">
      <c r="A67" s="57" t="s">
        <v>87</v>
      </c>
      <c r="B67" s="16" t="s">
        <v>100</v>
      </c>
      <c r="C67" s="2">
        <v>48</v>
      </c>
      <c r="D67" s="3"/>
      <c r="E67" s="2">
        <v>13</v>
      </c>
      <c r="F67" s="32">
        <f t="shared" si="7"/>
        <v>0.27083333333333331</v>
      </c>
      <c r="G67" s="2">
        <v>8</v>
      </c>
      <c r="H67" s="32">
        <f t="shared" si="8"/>
        <v>0.16666666666666666</v>
      </c>
      <c r="I67" s="2">
        <v>7</v>
      </c>
      <c r="J67" s="32">
        <f t="shared" si="9"/>
        <v>0.14583333333333334</v>
      </c>
      <c r="K67" s="2">
        <v>8</v>
      </c>
      <c r="L67" s="32">
        <f t="shared" si="10"/>
        <v>0.16666666666666666</v>
      </c>
      <c r="M67" s="2">
        <v>12</v>
      </c>
      <c r="N67" s="32">
        <f t="shared" si="11"/>
        <v>0.25</v>
      </c>
      <c r="O67" s="10">
        <f t="shared" si="12"/>
        <v>27</v>
      </c>
      <c r="P67" s="11">
        <f t="shared" si="13"/>
        <v>0.5625</v>
      </c>
    </row>
    <row r="68" spans="1:16" ht="15.75" x14ac:dyDescent="0.25">
      <c r="A68" s="57" t="s">
        <v>87</v>
      </c>
      <c r="B68" s="16" t="s">
        <v>101</v>
      </c>
      <c r="C68" s="2">
        <v>41</v>
      </c>
      <c r="D68" s="3"/>
      <c r="E68" s="2">
        <v>4</v>
      </c>
      <c r="F68" s="32">
        <f t="shared" si="7"/>
        <v>9.7560975609756101E-2</v>
      </c>
      <c r="G68" s="2">
        <v>17</v>
      </c>
      <c r="H68" s="32">
        <f t="shared" si="8"/>
        <v>0.41463414634146339</v>
      </c>
      <c r="I68" s="2">
        <v>11</v>
      </c>
      <c r="J68" s="32">
        <f t="shared" si="9"/>
        <v>0.26829268292682928</v>
      </c>
      <c r="K68" s="2">
        <v>5</v>
      </c>
      <c r="L68" s="32">
        <f t="shared" si="10"/>
        <v>0.12195121951219512</v>
      </c>
      <c r="M68" s="2">
        <v>4</v>
      </c>
      <c r="N68" s="32">
        <f t="shared" si="11"/>
        <v>9.7560975609756101E-2</v>
      </c>
      <c r="O68" s="10">
        <f t="shared" si="12"/>
        <v>20</v>
      </c>
      <c r="P68" s="11">
        <f t="shared" si="13"/>
        <v>0.48780487804878048</v>
      </c>
    </row>
    <row r="69" spans="1:16" ht="15.75" x14ac:dyDescent="0.25">
      <c r="A69" s="57" t="s">
        <v>87</v>
      </c>
      <c r="B69" s="16" t="s">
        <v>102</v>
      </c>
      <c r="C69" s="2">
        <v>123</v>
      </c>
      <c r="D69" s="3"/>
      <c r="E69" s="2">
        <v>19</v>
      </c>
      <c r="F69" s="32">
        <f t="shared" si="7"/>
        <v>0.15447154471544716</v>
      </c>
      <c r="G69" s="2">
        <v>54</v>
      </c>
      <c r="H69" s="32">
        <f t="shared" si="8"/>
        <v>0.43902439024390244</v>
      </c>
      <c r="I69" s="2">
        <v>19</v>
      </c>
      <c r="J69" s="32">
        <f t="shared" si="9"/>
        <v>0.15447154471544716</v>
      </c>
      <c r="K69" s="2">
        <v>9</v>
      </c>
      <c r="L69" s="32">
        <f t="shared" si="10"/>
        <v>7.3170731707317069E-2</v>
      </c>
      <c r="M69" s="2">
        <v>22</v>
      </c>
      <c r="N69" s="32">
        <f t="shared" si="11"/>
        <v>0.17886178861788618</v>
      </c>
      <c r="O69" s="10">
        <f t="shared" si="12"/>
        <v>50</v>
      </c>
      <c r="P69" s="11">
        <f t="shared" si="13"/>
        <v>0.4065040650406504</v>
      </c>
    </row>
    <row r="70" spans="1:16" ht="15.75" x14ac:dyDescent="0.25">
      <c r="A70" s="57" t="s">
        <v>87</v>
      </c>
      <c r="B70" s="16" t="s">
        <v>104</v>
      </c>
      <c r="C70" s="2">
        <v>86</v>
      </c>
      <c r="D70" s="3"/>
      <c r="E70" s="2">
        <v>18</v>
      </c>
      <c r="F70" s="32">
        <f t="shared" si="7"/>
        <v>0.20930232558139536</v>
      </c>
      <c r="G70" s="2">
        <v>34</v>
      </c>
      <c r="H70" s="32">
        <f t="shared" si="8"/>
        <v>0.39534883720930231</v>
      </c>
      <c r="I70" s="2">
        <v>24</v>
      </c>
      <c r="J70" s="32">
        <f t="shared" si="9"/>
        <v>0.27906976744186046</v>
      </c>
      <c r="K70" s="2">
        <v>5</v>
      </c>
      <c r="L70" s="32">
        <f t="shared" si="10"/>
        <v>5.8139534883720929E-2</v>
      </c>
      <c r="M70" s="2">
        <v>5</v>
      </c>
      <c r="N70" s="32">
        <f t="shared" si="11"/>
        <v>5.8139534883720929E-2</v>
      </c>
      <c r="O70" s="10">
        <f t="shared" si="12"/>
        <v>34</v>
      </c>
      <c r="P70" s="11">
        <f t="shared" si="13"/>
        <v>0.39534883720930231</v>
      </c>
    </row>
    <row r="71" spans="1:16" ht="15.75" x14ac:dyDescent="0.25">
      <c r="A71" s="57" t="s">
        <v>87</v>
      </c>
      <c r="B71" s="16" t="s">
        <v>105</v>
      </c>
      <c r="C71" s="2">
        <v>83</v>
      </c>
      <c r="D71" s="3"/>
      <c r="E71" s="2">
        <v>12</v>
      </c>
      <c r="F71" s="32">
        <f t="shared" si="7"/>
        <v>0.14457831325301204</v>
      </c>
      <c r="G71" s="2">
        <v>24</v>
      </c>
      <c r="H71" s="32">
        <f t="shared" si="8"/>
        <v>0.28915662650602408</v>
      </c>
      <c r="I71" s="2">
        <v>11</v>
      </c>
      <c r="J71" s="32">
        <f t="shared" si="9"/>
        <v>0.13253012048192772</v>
      </c>
      <c r="K71" s="2">
        <v>11</v>
      </c>
      <c r="L71" s="32">
        <f t="shared" si="10"/>
        <v>0.13253012048192772</v>
      </c>
      <c r="M71" s="2">
        <v>25</v>
      </c>
      <c r="N71" s="32">
        <f t="shared" si="11"/>
        <v>0.30120481927710846</v>
      </c>
      <c r="O71" s="10">
        <f t="shared" si="12"/>
        <v>47</v>
      </c>
      <c r="P71" s="11">
        <f t="shared" si="13"/>
        <v>0.5662650602409639</v>
      </c>
    </row>
    <row r="72" spans="1:16" ht="15.75" x14ac:dyDescent="0.25">
      <c r="A72" s="57" t="s">
        <v>87</v>
      </c>
      <c r="B72" s="16" t="s">
        <v>106</v>
      </c>
      <c r="C72" s="2">
        <v>65</v>
      </c>
      <c r="D72" s="3"/>
      <c r="E72" s="2">
        <v>3</v>
      </c>
      <c r="F72" s="32">
        <f t="shared" si="7"/>
        <v>4.6153846153846156E-2</v>
      </c>
      <c r="G72" s="2">
        <v>20</v>
      </c>
      <c r="H72" s="32">
        <f t="shared" si="8"/>
        <v>0.30769230769230771</v>
      </c>
      <c r="I72" s="2">
        <v>23</v>
      </c>
      <c r="J72" s="32">
        <f t="shared" si="9"/>
        <v>0.35384615384615387</v>
      </c>
      <c r="K72" s="2">
        <v>7</v>
      </c>
      <c r="L72" s="32">
        <f t="shared" si="10"/>
        <v>0.1076923076923077</v>
      </c>
      <c r="M72" s="2">
        <v>12</v>
      </c>
      <c r="N72" s="32">
        <f t="shared" si="11"/>
        <v>0.18461538461538463</v>
      </c>
      <c r="O72" s="10">
        <f t="shared" si="12"/>
        <v>42</v>
      </c>
      <c r="P72" s="11">
        <f t="shared" si="13"/>
        <v>0.64615384615384619</v>
      </c>
    </row>
    <row r="73" spans="1:16" ht="15.75" x14ac:dyDescent="0.25">
      <c r="A73" s="57" t="s">
        <v>87</v>
      </c>
      <c r="B73" s="16" t="s">
        <v>107</v>
      </c>
      <c r="C73" s="2">
        <v>123</v>
      </c>
      <c r="D73" s="3"/>
      <c r="E73" s="2">
        <v>21</v>
      </c>
      <c r="F73" s="32">
        <f t="shared" si="7"/>
        <v>0.17073170731707318</v>
      </c>
      <c r="G73" s="2">
        <v>55</v>
      </c>
      <c r="H73" s="32">
        <f t="shared" si="8"/>
        <v>0.44715447154471544</v>
      </c>
      <c r="I73" s="2">
        <v>25</v>
      </c>
      <c r="J73" s="32">
        <f t="shared" si="9"/>
        <v>0.2032520325203252</v>
      </c>
      <c r="K73" s="2">
        <v>12</v>
      </c>
      <c r="L73" s="32">
        <f t="shared" si="10"/>
        <v>9.7560975609756101E-2</v>
      </c>
      <c r="M73" s="2">
        <v>10</v>
      </c>
      <c r="N73" s="32">
        <f t="shared" si="11"/>
        <v>8.1300813008130079E-2</v>
      </c>
      <c r="O73" s="10">
        <f t="shared" si="12"/>
        <v>47</v>
      </c>
      <c r="P73" s="11">
        <f t="shared" si="13"/>
        <v>0.38211382113821141</v>
      </c>
    </row>
    <row r="74" spans="1:16" ht="15.75" x14ac:dyDescent="0.25">
      <c r="A74" s="57" t="s">
        <v>87</v>
      </c>
      <c r="B74" s="16" t="s">
        <v>108</v>
      </c>
      <c r="C74" s="2">
        <v>78</v>
      </c>
      <c r="D74" s="3"/>
      <c r="E74" s="2">
        <v>13</v>
      </c>
      <c r="F74" s="32">
        <f t="shared" si="7"/>
        <v>0.16666666666666666</v>
      </c>
      <c r="G74" s="2">
        <v>24</v>
      </c>
      <c r="H74" s="32">
        <f t="shared" si="8"/>
        <v>0.30769230769230771</v>
      </c>
      <c r="I74" s="2">
        <v>19</v>
      </c>
      <c r="J74" s="32">
        <f t="shared" si="9"/>
        <v>0.24358974358974358</v>
      </c>
      <c r="K74" s="2">
        <v>16</v>
      </c>
      <c r="L74" s="32">
        <f t="shared" si="10"/>
        <v>0.20512820512820512</v>
      </c>
      <c r="M74" s="2">
        <v>6</v>
      </c>
      <c r="N74" s="32">
        <f t="shared" si="11"/>
        <v>7.6923076923076927E-2</v>
      </c>
      <c r="O74" s="10">
        <f t="shared" si="12"/>
        <v>41</v>
      </c>
      <c r="P74" s="11">
        <f t="shared" si="13"/>
        <v>0.52564102564102566</v>
      </c>
    </row>
    <row r="75" spans="1:16" ht="15.75" x14ac:dyDescent="0.25">
      <c r="A75" s="57" t="s">
        <v>87</v>
      </c>
      <c r="B75" s="16" t="s">
        <v>109</v>
      </c>
      <c r="C75" s="2">
        <v>50</v>
      </c>
      <c r="D75" s="3"/>
      <c r="E75" s="2">
        <v>3</v>
      </c>
      <c r="F75" s="32">
        <f t="shared" si="7"/>
        <v>0.06</v>
      </c>
      <c r="G75" s="2">
        <v>11</v>
      </c>
      <c r="H75" s="32">
        <f t="shared" si="8"/>
        <v>0.22</v>
      </c>
      <c r="I75" s="2">
        <v>8</v>
      </c>
      <c r="J75" s="32">
        <f t="shared" si="9"/>
        <v>0.16</v>
      </c>
      <c r="K75" s="2">
        <v>18</v>
      </c>
      <c r="L75" s="32">
        <f t="shared" si="10"/>
        <v>0.36</v>
      </c>
      <c r="M75" s="2">
        <v>10</v>
      </c>
      <c r="N75" s="32">
        <f t="shared" si="11"/>
        <v>0.2</v>
      </c>
      <c r="O75" s="10">
        <f t="shared" si="12"/>
        <v>36</v>
      </c>
      <c r="P75" s="11">
        <f t="shared" si="13"/>
        <v>0.72</v>
      </c>
    </row>
    <row r="76" spans="1:16" ht="15.75" x14ac:dyDescent="0.25">
      <c r="A76" s="57" t="s">
        <v>87</v>
      </c>
      <c r="B76" s="16" t="s">
        <v>110</v>
      </c>
      <c r="C76" s="2">
        <v>60</v>
      </c>
      <c r="D76" s="3"/>
      <c r="E76" s="2">
        <v>2</v>
      </c>
      <c r="F76" s="32">
        <f t="shared" si="7"/>
        <v>3.3333333333333333E-2</v>
      </c>
      <c r="G76" s="2">
        <v>3</v>
      </c>
      <c r="H76" s="32">
        <f t="shared" si="8"/>
        <v>0.05</v>
      </c>
      <c r="I76" s="2">
        <v>10</v>
      </c>
      <c r="J76" s="32">
        <f t="shared" si="9"/>
        <v>0.16666666666666666</v>
      </c>
      <c r="K76" s="2">
        <v>28</v>
      </c>
      <c r="L76" s="32">
        <f t="shared" si="10"/>
        <v>0.46666666666666667</v>
      </c>
      <c r="M76" s="2">
        <v>17</v>
      </c>
      <c r="N76" s="32">
        <f t="shared" si="11"/>
        <v>0.28333333333333333</v>
      </c>
      <c r="O76" s="10">
        <f t="shared" si="12"/>
        <v>55</v>
      </c>
      <c r="P76" s="11">
        <f t="shared" si="13"/>
        <v>0.91666666666666663</v>
      </c>
    </row>
    <row r="77" spans="1:16" ht="15.75" x14ac:dyDescent="0.25">
      <c r="A77" s="57" t="s">
        <v>87</v>
      </c>
      <c r="B77" s="16" t="s">
        <v>111</v>
      </c>
      <c r="C77" s="2">
        <v>199</v>
      </c>
      <c r="D77" s="3"/>
      <c r="E77" s="2">
        <v>29</v>
      </c>
      <c r="F77" s="32">
        <f t="shared" si="7"/>
        <v>0.14572864321608039</v>
      </c>
      <c r="G77" s="2">
        <v>64</v>
      </c>
      <c r="H77" s="32">
        <f t="shared" si="8"/>
        <v>0.32160804020100503</v>
      </c>
      <c r="I77" s="2">
        <v>80</v>
      </c>
      <c r="J77" s="32">
        <f t="shared" si="9"/>
        <v>0.4020100502512563</v>
      </c>
      <c r="K77" s="2">
        <v>14</v>
      </c>
      <c r="L77" s="32">
        <f t="shared" si="10"/>
        <v>7.0351758793969849E-2</v>
      </c>
      <c r="M77" s="2">
        <v>12</v>
      </c>
      <c r="N77" s="32">
        <f t="shared" si="11"/>
        <v>6.030150753768844E-2</v>
      </c>
      <c r="O77" s="10">
        <f t="shared" si="12"/>
        <v>106</v>
      </c>
      <c r="P77" s="11">
        <f t="shared" si="13"/>
        <v>0.53266331658291455</v>
      </c>
    </row>
    <row r="78" spans="1:16" ht="15.75" x14ac:dyDescent="0.25">
      <c r="A78" s="57" t="s">
        <v>87</v>
      </c>
      <c r="B78" s="16" t="s">
        <v>112</v>
      </c>
      <c r="C78" s="2">
        <v>51</v>
      </c>
      <c r="D78" s="3"/>
      <c r="E78" s="2">
        <v>15</v>
      </c>
      <c r="F78" s="32">
        <f t="shared" si="7"/>
        <v>0.29411764705882354</v>
      </c>
      <c r="G78" s="2">
        <v>8</v>
      </c>
      <c r="H78" s="32">
        <f t="shared" si="8"/>
        <v>0.15686274509803921</v>
      </c>
      <c r="I78" s="2">
        <v>7</v>
      </c>
      <c r="J78" s="32">
        <f t="shared" si="9"/>
        <v>0.13725490196078433</v>
      </c>
      <c r="K78" s="2">
        <v>8</v>
      </c>
      <c r="L78" s="32">
        <f t="shared" si="10"/>
        <v>0.15686274509803921</v>
      </c>
      <c r="M78" s="2">
        <v>13</v>
      </c>
      <c r="N78" s="32">
        <f t="shared" si="11"/>
        <v>0.25490196078431371</v>
      </c>
      <c r="O78" s="10">
        <f t="shared" si="12"/>
        <v>28</v>
      </c>
      <c r="P78" s="11">
        <f t="shared" si="13"/>
        <v>0.5490196078431373</v>
      </c>
    </row>
    <row r="79" spans="1:16" ht="15.75" x14ac:dyDescent="0.25">
      <c r="A79" s="57" t="s">
        <v>87</v>
      </c>
      <c r="B79" s="16" t="s">
        <v>113</v>
      </c>
      <c r="C79" s="2">
        <v>136</v>
      </c>
      <c r="D79" s="3"/>
      <c r="E79" s="2">
        <v>26</v>
      </c>
      <c r="F79" s="32">
        <f t="shared" si="7"/>
        <v>0.19117647058823528</v>
      </c>
      <c r="G79" s="2">
        <v>36</v>
      </c>
      <c r="H79" s="32">
        <f t="shared" si="8"/>
        <v>0.26470588235294118</v>
      </c>
      <c r="I79" s="2">
        <v>20</v>
      </c>
      <c r="J79" s="32">
        <f t="shared" si="9"/>
        <v>0.14705882352941177</v>
      </c>
      <c r="K79" s="2">
        <v>33</v>
      </c>
      <c r="L79" s="32">
        <f t="shared" si="10"/>
        <v>0.24264705882352941</v>
      </c>
      <c r="M79" s="2">
        <v>21</v>
      </c>
      <c r="N79" s="32">
        <f t="shared" si="11"/>
        <v>0.15441176470588236</v>
      </c>
      <c r="O79" s="10">
        <f t="shared" si="12"/>
        <v>74</v>
      </c>
      <c r="P79" s="11">
        <f t="shared" si="13"/>
        <v>0.54411764705882348</v>
      </c>
    </row>
    <row r="80" spans="1:16" ht="15.75" x14ac:dyDescent="0.25">
      <c r="A80" s="57" t="s">
        <v>87</v>
      </c>
      <c r="B80" s="16" t="s">
        <v>114</v>
      </c>
      <c r="C80" s="2">
        <v>30</v>
      </c>
      <c r="D80" s="3"/>
      <c r="E80" s="2">
        <v>4</v>
      </c>
      <c r="F80" s="32">
        <f t="shared" si="7"/>
        <v>0.13333333333333333</v>
      </c>
      <c r="G80" s="2">
        <v>17</v>
      </c>
      <c r="H80" s="32">
        <f t="shared" si="8"/>
        <v>0.56666666666666665</v>
      </c>
      <c r="I80" s="2">
        <v>5</v>
      </c>
      <c r="J80" s="32">
        <f t="shared" si="9"/>
        <v>0.16666666666666666</v>
      </c>
      <c r="K80" s="2">
        <v>3</v>
      </c>
      <c r="L80" s="32">
        <f t="shared" si="10"/>
        <v>0.1</v>
      </c>
      <c r="M80" s="2">
        <v>1</v>
      </c>
      <c r="N80" s="32">
        <f t="shared" si="11"/>
        <v>3.3333333333333333E-2</v>
      </c>
      <c r="O80" s="10">
        <f t="shared" si="12"/>
        <v>9</v>
      </c>
      <c r="P80" s="11">
        <f t="shared" si="13"/>
        <v>0.3</v>
      </c>
    </row>
    <row r="81" spans="1:16" ht="15.75" x14ac:dyDescent="0.25">
      <c r="A81" s="57" t="s">
        <v>87</v>
      </c>
      <c r="B81" s="16" t="s">
        <v>115</v>
      </c>
      <c r="C81" s="2">
        <v>77</v>
      </c>
      <c r="D81" s="3"/>
      <c r="E81" s="2">
        <v>18</v>
      </c>
      <c r="F81" s="32">
        <f t="shared" si="7"/>
        <v>0.23376623376623376</v>
      </c>
      <c r="G81" s="2">
        <v>31</v>
      </c>
      <c r="H81" s="32">
        <f t="shared" si="8"/>
        <v>0.40259740259740262</v>
      </c>
      <c r="I81" s="2">
        <v>10</v>
      </c>
      <c r="J81" s="32">
        <f t="shared" si="9"/>
        <v>0.12987012987012986</v>
      </c>
      <c r="K81" s="2">
        <v>16</v>
      </c>
      <c r="L81" s="32">
        <f t="shared" si="10"/>
        <v>0.20779220779220781</v>
      </c>
      <c r="M81" s="2">
        <v>2</v>
      </c>
      <c r="N81" s="32">
        <f t="shared" si="11"/>
        <v>2.5974025974025976E-2</v>
      </c>
      <c r="O81" s="10">
        <f t="shared" si="12"/>
        <v>28</v>
      </c>
      <c r="P81" s="11">
        <f t="shared" si="13"/>
        <v>0.36363636363636365</v>
      </c>
    </row>
    <row r="82" spans="1:16" ht="15.75" x14ac:dyDescent="0.25">
      <c r="A82" s="57" t="s">
        <v>87</v>
      </c>
      <c r="B82" s="16" t="s">
        <v>116</v>
      </c>
      <c r="C82" s="2">
        <v>80</v>
      </c>
      <c r="D82" s="3"/>
      <c r="E82" s="2">
        <v>13</v>
      </c>
      <c r="F82" s="32">
        <f t="shared" si="7"/>
        <v>0.16250000000000001</v>
      </c>
      <c r="G82" s="2">
        <v>29</v>
      </c>
      <c r="H82" s="32">
        <f t="shared" si="8"/>
        <v>0.36249999999999999</v>
      </c>
      <c r="I82" s="2">
        <v>14</v>
      </c>
      <c r="J82" s="32">
        <f t="shared" si="9"/>
        <v>0.17499999999999999</v>
      </c>
      <c r="K82" s="2">
        <v>12</v>
      </c>
      <c r="L82" s="32">
        <f t="shared" si="10"/>
        <v>0.15</v>
      </c>
      <c r="M82" s="2">
        <v>12</v>
      </c>
      <c r="N82" s="32">
        <f t="shared" si="11"/>
        <v>0.15</v>
      </c>
      <c r="O82" s="10">
        <f t="shared" si="12"/>
        <v>38</v>
      </c>
      <c r="P82" s="11">
        <f t="shared" si="13"/>
        <v>0.47499999999999998</v>
      </c>
    </row>
    <row r="83" spans="1:16" ht="15.75" x14ac:dyDescent="0.25">
      <c r="A83" s="57" t="s">
        <v>87</v>
      </c>
      <c r="B83" s="16" t="s">
        <v>118</v>
      </c>
      <c r="C83" s="2">
        <v>39</v>
      </c>
      <c r="D83" s="3"/>
      <c r="E83" s="2">
        <v>4</v>
      </c>
      <c r="F83" s="32">
        <f t="shared" si="7"/>
        <v>0.10256410256410256</v>
      </c>
      <c r="G83" s="2">
        <v>8</v>
      </c>
      <c r="H83" s="32">
        <f t="shared" si="8"/>
        <v>0.20512820512820512</v>
      </c>
      <c r="I83" s="2">
        <v>9</v>
      </c>
      <c r="J83" s="32">
        <f t="shared" si="9"/>
        <v>0.23076923076923078</v>
      </c>
      <c r="K83" s="2">
        <v>15</v>
      </c>
      <c r="L83" s="32">
        <f t="shared" si="10"/>
        <v>0.38461538461538464</v>
      </c>
      <c r="M83" s="2">
        <v>3</v>
      </c>
      <c r="N83" s="32">
        <f t="shared" si="11"/>
        <v>7.6923076923076927E-2</v>
      </c>
      <c r="O83" s="10">
        <f t="shared" si="12"/>
        <v>27</v>
      </c>
      <c r="P83" s="11">
        <f t="shared" si="13"/>
        <v>0.69230769230769229</v>
      </c>
    </row>
    <row r="84" spans="1:16" ht="15.75" x14ac:dyDescent="0.25">
      <c r="A84" s="57" t="s">
        <v>87</v>
      </c>
      <c r="B84" s="16" t="s">
        <v>119</v>
      </c>
      <c r="C84" s="2">
        <v>113</v>
      </c>
      <c r="D84" s="3"/>
      <c r="E84" s="2">
        <v>12</v>
      </c>
      <c r="F84" s="32">
        <f t="shared" si="7"/>
        <v>0.10619469026548672</v>
      </c>
      <c r="G84" s="2">
        <v>47</v>
      </c>
      <c r="H84" s="32">
        <f t="shared" si="8"/>
        <v>0.41592920353982299</v>
      </c>
      <c r="I84" s="2">
        <v>17</v>
      </c>
      <c r="J84" s="32">
        <f t="shared" si="9"/>
        <v>0.15044247787610621</v>
      </c>
      <c r="K84" s="2">
        <v>13</v>
      </c>
      <c r="L84" s="32">
        <f t="shared" si="10"/>
        <v>0.11504424778761062</v>
      </c>
      <c r="M84" s="2">
        <v>24</v>
      </c>
      <c r="N84" s="32">
        <f t="shared" si="11"/>
        <v>0.21238938053097345</v>
      </c>
      <c r="O84" s="10">
        <f t="shared" si="12"/>
        <v>54</v>
      </c>
      <c r="P84" s="11">
        <f t="shared" si="13"/>
        <v>0.47787610619469029</v>
      </c>
    </row>
    <row r="85" spans="1:16" ht="15.75" x14ac:dyDescent="0.25">
      <c r="A85" s="57" t="s">
        <v>87</v>
      </c>
      <c r="B85" s="16" t="s">
        <v>120</v>
      </c>
      <c r="C85" s="2">
        <v>227</v>
      </c>
      <c r="D85" s="3"/>
      <c r="E85" s="2">
        <v>59</v>
      </c>
      <c r="F85" s="32">
        <f t="shared" si="7"/>
        <v>0.25991189427312777</v>
      </c>
      <c r="G85" s="2">
        <v>84</v>
      </c>
      <c r="H85" s="32">
        <f t="shared" si="8"/>
        <v>0.37004405286343611</v>
      </c>
      <c r="I85" s="2">
        <v>44</v>
      </c>
      <c r="J85" s="32">
        <f t="shared" si="9"/>
        <v>0.19383259911894274</v>
      </c>
      <c r="K85" s="2">
        <v>25</v>
      </c>
      <c r="L85" s="32">
        <f t="shared" si="10"/>
        <v>0.11013215859030837</v>
      </c>
      <c r="M85" s="2">
        <v>15</v>
      </c>
      <c r="N85" s="32">
        <f t="shared" si="11"/>
        <v>6.6079295154185022E-2</v>
      </c>
      <c r="O85" s="10">
        <f t="shared" si="12"/>
        <v>84</v>
      </c>
      <c r="P85" s="11">
        <f t="shared" si="13"/>
        <v>0.37004405286343611</v>
      </c>
    </row>
    <row r="86" spans="1:16" ht="15.75" x14ac:dyDescent="0.25">
      <c r="A86" s="57" t="s">
        <v>87</v>
      </c>
      <c r="B86" s="16" t="s">
        <v>121</v>
      </c>
      <c r="C86" s="2">
        <v>36</v>
      </c>
      <c r="D86" s="3"/>
      <c r="E86" s="2">
        <v>1</v>
      </c>
      <c r="F86" s="32">
        <f t="shared" si="7"/>
        <v>2.7777777777777776E-2</v>
      </c>
      <c r="G86" s="2">
        <v>10</v>
      </c>
      <c r="H86" s="32">
        <f t="shared" si="8"/>
        <v>0.27777777777777779</v>
      </c>
      <c r="I86" s="2">
        <v>24</v>
      </c>
      <c r="J86" s="32">
        <f t="shared" si="9"/>
        <v>0.66666666666666663</v>
      </c>
      <c r="K86" s="2">
        <v>1</v>
      </c>
      <c r="L86" s="32">
        <f t="shared" si="10"/>
        <v>2.7777777777777776E-2</v>
      </c>
      <c r="M86" s="2">
        <v>0</v>
      </c>
      <c r="N86" s="32">
        <f t="shared" si="11"/>
        <v>0</v>
      </c>
      <c r="O86" s="10">
        <f t="shared" si="12"/>
        <v>25</v>
      </c>
      <c r="P86" s="11">
        <f t="shared" si="13"/>
        <v>0.69444444444444442</v>
      </c>
    </row>
    <row r="87" spans="1:16" ht="15.75" x14ac:dyDescent="0.25">
      <c r="A87" s="57" t="s">
        <v>87</v>
      </c>
      <c r="B87" s="16" t="s">
        <v>122</v>
      </c>
      <c r="C87" s="2">
        <v>123</v>
      </c>
      <c r="D87" s="3"/>
      <c r="E87" s="2">
        <v>9</v>
      </c>
      <c r="F87" s="32">
        <f t="shared" si="7"/>
        <v>7.3170731707317069E-2</v>
      </c>
      <c r="G87" s="2">
        <v>13</v>
      </c>
      <c r="H87" s="32">
        <f t="shared" si="8"/>
        <v>0.10569105691056911</v>
      </c>
      <c r="I87" s="2">
        <v>22</v>
      </c>
      <c r="J87" s="32">
        <f t="shared" si="9"/>
        <v>0.17886178861788618</v>
      </c>
      <c r="K87" s="2">
        <v>52</v>
      </c>
      <c r="L87" s="32">
        <f t="shared" si="10"/>
        <v>0.42276422764227645</v>
      </c>
      <c r="M87" s="2">
        <v>27</v>
      </c>
      <c r="N87" s="32">
        <f t="shared" si="11"/>
        <v>0.21951219512195122</v>
      </c>
      <c r="O87" s="10">
        <f t="shared" si="12"/>
        <v>101</v>
      </c>
      <c r="P87" s="11">
        <f t="shared" si="13"/>
        <v>0.82113821138211385</v>
      </c>
    </row>
    <row r="88" spans="1:16" ht="15.75" x14ac:dyDescent="0.25">
      <c r="A88" s="57" t="s">
        <v>87</v>
      </c>
      <c r="B88" s="16" t="s">
        <v>123</v>
      </c>
      <c r="C88" s="2">
        <v>60</v>
      </c>
      <c r="D88" s="3"/>
      <c r="E88" s="2">
        <v>8</v>
      </c>
      <c r="F88" s="32">
        <f t="shared" si="7"/>
        <v>0.13333333333333333</v>
      </c>
      <c r="G88" s="2">
        <v>14</v>
      </c>
      <c r="H88" s="32">
        <f t="shared" si="8"/>
        <v>0.23333333333333334</v>
      </c>
      <c r="I88" s="2">
        <v>10</v>
      </c>
      <c r="J88" s="32">
        <f t="shared" si="9"/>
        <v>0.16666666666666666</v>
      </c>
      <c r="K88" s="2">
        <v>12</v>
      </c>
      <c r="L88" s="32">
        <f t="shared" si="10"/>
        <v>0.2</v>
      </c>
      <c r="M88" s="2">
        <v>16</v>
      </c>
      <c r="N88" s="32">
        <f t="shared" si="11"/>
        <v>0.26666666666666666</v>
      </c>
      <c r="O88" s="10">
        <f t="shared" si="12"/>
        <v>38</v>
      </c>
      <c r="P88" s="11">
        <f t="shared" si="13"/>
        <v>0.6333333333333333</v>
      </c>
    </row>
    <row r="89" spans="1:16" ht="15.75" x14ac:dyDescent="0.25">
      <c r="A89" s="57" t="s">
        <v>87</v>
      </c>
      <c r="B89" s="16" t="s">
        <v>124</v>
      </c>
      <c r="C89" s="2">
        <v>123</v>
      </c>
      <c r="D89" s="3"/>
      <c r="E89" s="2">
        <v>18</v>
      </c>
      <c r="F89" s="32">
        <f t="shared" si="7"/>
        <v>0.14634146341463414</v>
      </c>
      <c r="G89" s="2">
        <v>51</v>
      </c>
      <c r="H89" s="32">
        <f t="shared" si="8"/>
        <v>0.41463414634146339</v>
      </c>
      <c r="I89" s="2">
        <v>22</v>
      </c>
      <c r="J89" s="32">
        <f t="shared" si="9"/>
        <v>0.17886178861788618</v>
      </c>
      <c r="K89" s="2">
        <v>8</v>
      </c>
      <c r="L89" s="32">
        <f t="shared" si="10"/>
        <v>6.5040650406504072E-2</v>
      </c>
      <c r="M89" s="2">
        <v>24</v>
      </c>
      <c r="N89" s="32">
        <f t="shared" si="11"/>
        <v>0.1951219512195122</v>
      </c>
      <c r="O89" s="10">
        <f t="shared" si="12"/>
        <v>54</v>
      </c>
      <c r="P89" s="11">
        <f t="shared" si="13"/>
        <v>0.43902439024390244</v>
      </c>
    </row>
    <row r="90" spans="1:16" ht="15.75" x14ac:dyDescent="0.25">
      <c r="A90" s="57" t="s">
        <v>87</v>
      </c>
      <c r="B90" s="16" t="s">
        <v>125</v>
      </c>
      <c r="C90" s="2">
        <v>76</v>
      </c>
      <c r="D90" s="3"/>
      <c r="E90" s="2">
        <v>14</v>
      </c>
      <c r="F90" s="32">
        <f t="shared" si="7"/>
        <v>0.18421052631578946</v>
      </c>
      <c r="G90" s="2">
        <v>27</v>
      </c>
      <c r="H90" s="32">
        <f t="shared" si="8"/>
        <v>0.35526315789473684</v>
      </c>
      <c r="I90" s="2">
        <v>17</v>
      </c>
      <c r="J90" s="32">
        <f t="shared" si="9"/>
        <v>0.22368421052631579</v>
      </c>
      <c r="K90" s="2">
        <v>7</v>
      </c>
      <c r="L90" s="32">
        <f t="shared" si="10"/>
        <v>9.2105263157894732E-2</v>
      </c>
      <c r="M90" s="2">
        <v>11</v>
      </c>
      <c r="N90" s="32">
        <f t="shared" si="11"/>
        <v>0.14473684210526316</v>
      </c>
      <c r="O90" s="10">
        <f t="shared" si="12"/>
        <v>35</v>
      </c>
      <c r="P90" s="11">
        <f t="shared" si="13"/>
        <v>0.46052631578947367</v>
      </c>
    </row>
    <row r="91" spans="1:16" ht="15.75" x14ac:dyDescent="0.25">
      <c r="A91" s="57" t="s">
        <v>87</v>
      </c>
      <c r="B91" s="16" t="s">
        <v>126</v>
      </c>
      <c r="C91" s="2">
        <v>233</v>
      </c>
      <c r="D91" s="3"/>
      <c r="E91" s="2">
        <v>13</v>
      </c>
      <c r="F91" s="32">
        <f t="shared" si="7"/>
        <v>5.5793991416309016E-2</v>
      </c>
      <c r="G91" s="2">
        <v>37</v>
      </c>
      <c r="H91" s="32">
        <f t="shared" si="8"/>
        <v>0.15879828326180256</v>
      </c>
      <c r="I91" s="2">
        <v>43</v>
      </c>
      <c r="J91" s="32">
        <f t="shared" si="9"/>
        <v>0.18454935622317598</v>
      </c>
      <c r="K91" s="2">
        <v>62</v>
      </c>
      <c r="L91" s="32">
        <f t="shared" si="10"/>
        <v>0.26609442060085836</v>
      </c>
      <c r="M91" s="2">
        <v>78</v>
      </c>
      <c r="N91" s="32">
        <f t="shared" si="11"/>
        <v>0.33476394849785407</v>
      </c>
      <c r="O91" s="10">
        <f t="shared" si="12"/>
        <v>183</v>
      </c>
      <c r="P91" s="11">
        <f t="shared" si="13"/>
        <v>0.78540772532188841</v>
      </c>
    </row>
    <row r="92" spans="1:16" ht="15.75" x14ac:dyDescent="0.25">
      <c r="A92" s="57" t="s">
        <v>87</v>
      </c>
      <c r="B92" s="16" t="s">
        <v>127</v>
      </c>
      <c r="C92" s="2">
        <v>15</v>
      </c>
      <c r="D92" s="3"/>
      <c r="E92" s="2">
        <v>0</v>
      </c>
      <c r="F92" s="32">
        <f t="shared" si="7"/>
        <v>0</v>
      </c>
      <c r="G92" s="2">
        <v>1</v>
      </c>
      <c r="H92" s="32">
        <f t="shared" si="8"/>
        <v>6.6666666666666666E-2</v>
      </c>
      <c r="I92" s="2">
        <v>2</v>
      </c>
      <c r="J92" s="32">
        <f t="shared" si="9"/>
        <v>0.13333333333333333</v>
      </c>
      <c r="K92" s="2">
        <v>7</v>
      </c>
      <c r="L92" s="32">
        <f t="shared" si="10"/>
        <v>0.46666666666666667</v>
      </c>
      <c r="M92" s="2">
        <v>5</v>
      </c>
      <c r="N92" s="32">
        <f t="shared" si="11"/>
        <v>0.33333333333333331</v>
      </c>
      <c r="O92" s="10">
        <f t="shared" si="12"/>
        <v>14</v>
      </c>
      <c r="P92" s="11">
        <f t="shared" si="13"/>
        <v>0.93333333333333335</v>
      </c>
    </row>
    <row r="93" spans="1:16" ht="15.75" x14ac:dyDescent="0.25">
      <c r="A93" s="57" t="s">
        <v>87</v>
      </c>
      <c r="B93" s="16" t="s">
        <v>128</v>
      </c>
      <c r="C93" s="2">
        <v>21</v>
      </c>
      <c r="D93" s="3"/>
      <c r="E93" s="2">
        <v>0</v>
      </c>
      <c r="F93" s="32">
        <f t="shared" si="7"/>
        <v>0</v>
      </c>
      <c r="G93" s="2">
        <v>4</v>
      </c>
      <c r="H93" s="32">
        <f t="shared" si="8"/>
        <v>0.19047619047619047</v>
      </c>
      <c r="I93" s="2">
        <v>2</v>
      </c>
      <c r="J93" s="32">
        <f t="shared" si="9"/>
        <v>9.5238095238095233E-2</v>
      </c>
      <c r="K93" s="2">
        <v>1</v>
      </c>
      <c r="L93" s="32">
        <f t="shared" si="10"/>
        <v>4.7619047619047616E-2</v>
      </c>
      <c r="M93" s="2">
        <v>14</v>
      </c>
      <c r="N93" s="32">
        <f t="shared" si="11"/>
        <v>0.66666666666666663</v>
      </c>
      <c r="O93" s="10">
        <f t="shared" si="12"/>
        <v>17</v>
      </c>
      <c r="P93" s="11">
        <f t="shared" si="13"/>
        <v>0.80952380952380953</v>
      </c>
    </row>
    <row r="94" spans="1:16" ht="15.75" x14ac:dyDescent="0.25">
      <c r="A94" s="24" t="s">
        <v>129</v>
      </c>
      <c r="B94" s="16" t="s">
        <v>130</v>
      </c>
      <c r="C94" s="2">
        <v>30</v>
      </c>
      <c r="D94" s="3"/>
      <c r="E94" s="2">
        <v>0</v>
      </c>
      <c r="F94" s="32">
        <f t="shared" si="7"/>
        <v>0</v>
      </c>
      <c r="G94" s="2">
        <v>1</v>
      </c>
      <c r="H94" s="32">
        <f t="shared" si="8"/>
        <v>3.3333333333333333E-2</v>
      </c>
      <c r="I94" s="2">
        <v>0</v>
      </c>
      <c r="J94" s="32">
        <f t="shared" si="9"/>
        <v>0</v>
      </c>
      <c r="K94" s="2">
        <v>9</v>
      </c>
      <c r="L94" s="32">
        <f t="shared" si="10"/>
        <v>0.3</v>
      </c>
      <c r="M94" s="2">
        <v>20</v>
      </c>
      <c r="N94" s="32">
        <f t="shared" si="11"/>
        <v>0.66666666666666663</v>
      </c>
      <c r="O94" s="10">
        <f t="shared" si="12"/>
        <v>29</v>
      </c>
      <c r="P94" s="11">
        <f t="shared" si="13"/>
        <v>0.96666666666666667</v>
      </c>
    </row>
    <row r="95" spans="1:16" ht="15.75" x14ac:dyDescent="0.25">
      <c r="A95" s="24" t="s">
        <v>131</v>
      </c>
      <c r="B95" s="16" t="s">
        <v>132</v>
      </c>
      <c r="C95" s="2">
        <v>64</v>
      </c>
      <c r="D95" s="3"/>
      <c r="E95" s="2">
        <v>13</v>
      </c>
      <c r="F95" s="32">
        <f t="shared" si="7"/>
        <v>0.203125</v>
      </c>
      <c r="G95" s="2">
        <v>18</v>
      </c>
      <c r="H95" s="32">
        <f t="shared" si="8"/>
        <v>0.28125</v>
      </c>
      <c r="I95" s="2">
        <v>8</v>
      </c>
      <c r="J95" s="32">
        <f t="shared" si="9"/>
        <v>0.125</v>
      </c>
      <c r="K95" s="2">
        <v>7</v>
      </c>
      <c r="L95" s="32">
        <f t="shared" si="10"/>
        <v>0.109375</v>
      </c>
      <c r="M95" s="2">
        <v>18</v>
      </c>
      <c r="N95" s="32">
        <f t="shared" si="11"/>
        <v>0.28125</v>
      </c>
      <c r="O95" s="10">
        <f t="shared" si="12"/>
        <v>33</v>
      </c>
      <c r="P95" s="11">
        <f t="shared" si="13"/>
        <v>0.515625</v>
      </c>
    </row>
    <row r="96" spans="1:16" ht="15.75" x14ac:dyDescent="0.25">
      <c r="A96" s="24" t="s">
        <v>133</v>
      </c>
      <c r="B96" s="16" t="s">
        <v>134</v>
      </c>
      <c r="C96" s="2">
        <v>106</v>
      </c>
      <c r="D96" s="3"/>
      <c r="E96" s="2">
        <v>28</v>
      </c>
      <c r="F96" s="32">
        <f t="shared" si="7"/>
        <v>0.26415094339622641</v>
      </c>
      <c r="G96" s="2">
        <v>41</v>
      </c>
      <c r="H96" s="32">
        <f t="shared" si="8"/>
        <v>0.3867924528301887</v>
      </c>
      <c r="I96" s="2">
        <v>19</v>
      </c>
      <c r="J96" s="32">
        <f t="shared" si="9"/>
        <v>0.17924528301886791</v>
      </c>
      <c r="K96" s="2">
        <v>11</v>
      </c>
      <c r="L96" s="32">
        <f t="shared" si="10"/>
        <v>0.10377358490566038</v>
      </c>
      <c r="M96" s="2">
        <v>7</v>
      </c>
      <c r="N96" s="32">
        <f t="shared" si="11"/>
        <v>6.6037735849056603E-2</v>
      </c>
      <c r="O96" s="10">
        <f t="shared" si="12"/>
        <v>37</v>
      </c>
      <c r="P96" s="11">
        <f t="shared" si="13"/>
        <v>0.34905660377358488</v>
      </c>
    </row>
  </sheetData>
  <mergeCells count="18">
    <mergeCell ref="A53:A93"/>
    <mergeCell ref="A51:A52"/>
    <mergeCell ref="C51:D51"/>
    <mergeCell ref="E51:F51"/>
    <mergeCell ref="G51:H51"/>
    <mergeCell ref="O1:P1"/>
    <mergeCell ref="O51:P51"/>
    <mergeCell ref="M1:N1"/>
    <mergeCell ref="A4:A45"/>
    <mergeCell ref="A1:A2"/>
    <mergeCell ref="C1:D1"/>
    <mergeCell ref="E1:F1"/>
    <mergeCell ref="G1:H1"/>
    <mergeCell ref="I1:J1"/>
    <mergeCell ref="K1:L1"/>
    <mergeCell ref="K51:L51"/>
    <mergeCell ref="M51:N51"/>
    <mergeCell ref="I51:J51"/>
  </mergeCells>
  <pageMargins left="0.7" right="0.7" top="0.75" bottom="0.75" header="0.3" footer="0.3"/>
  <pageSetup paperSize="9" orientation="portrait" r:id="rId1"/>
  <ignoredErrors>
    <ignoredError sqref="C3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opLeftCell="D10" workbookViewId="0">
      <selection activeCell="O14" sqref="O14"/>
    </sheetView>
  </sheetViews>
  <sheetFormatPr defaultRowHeight="15" x14ac:dyDescent="0.25"/>
  <sheetData>
    <row r="1" spans="1:16" ht="90" x14ac:dyDescent="0.25">
      <c r="A1" s="53" t="s">
        <v>1</v>
      </c>
      <c r="B1" s="4" t="s">
        <v>2</v>
      </c>
      <c r="C1" s="52" t="s">
        <v>3</v>
      </c>
      <c r="D1" s="55" t="s">
        <v>4</v>
      </c>
      <c r="E1" s="56" t="s">
        <v>5</v>
      </c>
      <c r="F1" s="52" t="s">
        <v>5</v>
      </c>
      <c r="G1" s="52" t="s">
        <v>6</v>
      </c>
      <c r="H1" s="52" t="s">
        <v>6</v>
      </c>
      <c r="I1" s="52" t="s">
        <v>7</v>
      </c>
      <c r="J1" s="52" t="s">
        <v>7</v>
      </c>
      <c r="K1" s="52" t="s">
        <v>8</v>
      </c>
      <c r="L1" s="52" t="s">
        <v>8</v>
      </c>
      <c r="M1" s="52" t="s">
        <v>9</v>
      </c>
      <c r="N1" s="52" t="s">
        <v>9</v>
      </c>
      <c r="O1" s="51" t="s">
        <v>677</v>
      </c>
      <c r="P1" s="51"/>
    </row>
    <row r="2" spans="1:16" ht="135" x14ac:dyDescent="0.25">
      <c r="A2" s="54"/>
      <c r="B2" s="4" t="s">
        <v>10</v>
      </c>
      <c r="C2" s="5" t="s">
        <v>11</v>
      </c>
      <c r="D2" s="6" t="s">
        <v>12</v>
      </c>
      <c r="E2" s="5" t="s">
        <v>11</v>
      </c>
      <c r="F2" s="6" t="s">
        <v>12</v>
      </c>
      <c r="G2" s="5" t="s">
        <v>11</v>
      </c>
      <c r="H2" s="6" t="s">
        <v>12</v>
      </c>
      <c r="I2" s="5" t="s">
        <v>11</v>
      </c>
      <c r="J2" s="6" t="s">
        <v>12</v>
      </c>
      <c r="K2" s="5" t="s">
        <v>11</v>
      </c>
      <c r="L2" s="6" t="s">
        <v>12</v>
      </c>
      <c r="M2" s="5" t="s">
        <v>11</v>
      </c>
      <c r="N2" s="6" t="s">
        <v>12</v>
      </c>
      <c r="O2" s="5" t="s">
        <v>676</v>
      </c>
      <c r="P2" s="6" t="s">
        <v>12</v>
      </c>
    </row>
    <row r="3" spans="1:16" s="9" customFormat="1" ht="15.75" x14ac:dyDescent="0.25">
      <c r="C3" s="10">
        <f>SUM(C5:C9)</f>
        <v>83</v>
      </c>
      <c r="E3" s="10">
        <f>SUM(E5:E9)</f>
        <v>4</v>
      </c>
      <c r="F3" s="11">
        <f>E3/C3</f>
        <v>4.8192771084337352E-2</v>
      </c>
      <c r="G3" s="10">
        <f>SUM(G5:G9)</f>
        <v>18</v>
      </c>
      <c r="H3" s="11">
        <f>G3/C3</f>
        <v>0.21686746987951808</v>
      </c>
      <c r="I3" s="10">
        <f>SUM(I5:I9)</f>
        <v>32</v>
      </c>
      <c r="J3" s="11">
        <f>I3/C3</f>
        <v>0.38554216867469882</v>
      </c>
      <c r="K3" s="10">
        <f>SUM(K5:K9)</f>
        <v>18</v>
      </c>
      <c r="L3" s="11">
        <f>K3/C3</f>
        <v>0.21686746987951808</v>
      </c>
      <c r="M3" s="10">
        <f>SUM(M5:M9)</f>
        <v>11</v>
      </c>
      <c r="N3" s="11">
        <f>M3/C3</f>
        <v>0.13253012048192772</v>
      </c>
      <c r="O3" s="10">
        <f>SUM(M3,K3,I3)</f>
        <v>61</v>
      </c>
      <c r="P3" s="11">
        <f>O3/C3</f>
        <v>0.73493975903614461</v>
      </c>
    </row>
    <row r="4" spans="1:16" s="21" customFormat="1" ht="15.75" x14ac:dyDescent="0.25">
      <c r="A4" s="57" t="s">
        <v>135</v>
      </c>
      <c r="B4" s="17"/>
      <c r="C4" s="18">
        <v>32</v>
      </c>
      <c r="D4" s="19"/>
      <c r="E4" s="18">
        <v>0</v>
      </c>
      <c r="F4" s="20">
        <f t="shared" ref="F4:F9" si="0">E4/C4</f>
        <v>0</v>
      </c>
      <c r="G4" s="18">
        <v>4</v>
      </c>
      <c r="H4" s="20">
        <f t="shared" ref="H4:H9" si="1">G4/C4</f>
        <v>0.125</v>
      </c>
      <c r="I4" s="18">
        <v>15</v>
      </c>
      <c r="J4" s="20">
        <f t="shared" ref="J4:J9" si="2">I4/C4</f>
        <v>0.46875</v>
      </c>
      <c r="K4" s="18">
        <v>7</v>
      </c>
      <c r="L4" s="20">
        <f t="shared" ref="L4:L9" si="3">K4/C4</f>
        <v>0.21875</v>
      </c>
      <c r="M4" s="18">
        <v>6</v>
      </c>
      <c r="N4" s="20">
        <f t="shared" ref="N4:N9" si="4">M4/C4</f>
        <v>0.1875</v>
      </c>
      <c r="O4" s="10">
        <f t="shared" ref="O4:O9" si="5">SUM(M4,K4,I4)</f>
        <v>28</v>
      </c>
      <c r="P4" s="11">
        <f t="shared" ref="P4:P9" si="6">O4/C4</f>
        <v>0.875</v>
      </c>
    </row>
    <row r="5" spans="1:16" ht="15.75" x14ac:dyDescent="0.25">
      <c r="A5" s="57" t="s">
        <v>135</v>
      </c>
      <c r="B5" s="1" t="s">
        <v>136</v>
      </c>
      <c r="C5" s="2">
        <v>26</v>
      </c>
      <c r="D5" s="3"/>
      <c r="E5" s="2">
        <v>0</v>
      </c>
      <c r="F5" s="13">
        <f t="shared" si="0"/>
        <v>0</v>
      </c>
      <c r="G5" s="2">
        <v>2</v>
      </c>
      <c r="H5" s="13">
        <f t="shared" si="1"/>
        <v>7.6923076923076927E-2</v>
      </c>
      <c r="I5" s="2">
        <v>13</v>
      </c>
      <c r="J5" s="13">
        <f t="shared" si="2"/>
        <v>0.5</v>
      </c>
      <c r="K5" s="2">
        <v>5</v>
      </c>
      <c r="L5" s="13">
        <f t="shared" si="3"/>
        <v>0.19230769230769232</v>
      </c>
      <c r="M5" s="2">
        <v>6</v>
      </c>
      <c r="N5" s="13">
        <f t="shared" si="4"/>
        <v>0.23076923076923078</v>
      </c>
      <c r="O5" s="10">
        <f t="shared" si="5"/>
        <v>24</v>
      </c>
      <c r="P5" s="11">
        <f t="shared" si="6"/>
        <v>0.92307692307692313</v>
      </c>
    </row>
    <row r="6" spans="1:16" ht="15.75" x14ac:dyDescent="0.25">
      <c r="A6" s="57" t="s">
        <v>135</v>
      </c>
      <c r="B6" s="1" t="s">
        <v>137</v>
      </c>
      <c r="C6" s="2">
        <v>6</v>
      </c>
      <c r="D6" s="3"/>
      <c r="E6" s="2">
        <v>0</v>
      </c>
      <c r="F6" s="13">
        <f t="shared" si="0"/>
        <v>0</v>
      </c>
      <c r="G6" s="2">
        <v>2</v>
      </c>
      <c r="H6" s="13">
        <f t="shared" si="1"/>
        <v>0.33333333333333331</v>
      </c>
      <c r="I6" s="2">
        <v>2</v>
      </c>
      <c r="J6" s="13">
        <f t="shared" si="2"/>
        <v>0.33333333333333331</v>
      </c>
      <c r="K6" s="2">
        <v>2</v>
      </c>
      <c r="L6" s="13">
        <f t="shared" si="3"/>
        <v>0.33333333333333331</v>
      </c>
      <c r="M6" s="2">
        <v>0</v>
      </c>
      <c r="N6" s="13">
        <f t="shared" si="4"/>
        <v>0</v>
      </c>
      <c r="O6" s="10">
        <f t="shared" si="5"/>
        <v>4</v>
      </c>
      <c r="P6" s="11">
        <f t="shared" si="6"/>
        <v>0.66666666666666663</v>
      </c>
    </row>
    <row r="7" spans="1:16" ht="15.75" x14ac:dyDescent="0.25">
      <c r="A7" s="12" t="s">
        <v>138</v>
      </c>
      <c r="B7" s="1" t="s">
        <v>139</v>
      </c>
      <c r="C7" s="2">
        <v>12</v>
      </c>
      <c r="D7" s="3"/>
      <c r="E7" s="2">
        <v>0</v>
      </c>
      <c r="F7" s="13">
        <f t="shared" si="0"/>
        <v>0</v>
      </c>
      <c r="G7" s="2">
        <v>1</v>
      </c>
      <c r="H7" s="13">
        <f t="shared" si="1"/>
        <v>8.3333333333333329E-2</v>
      </c>
      <c r="I7" s="2">
        <v>4</v>
      </c>
      <c r="J7" s="13">
        <f t="shared" si="2"/>
        <v>0.33333333333333331</v>
      </c>
      <c r="K7" s="2">
        <v>4</v>
      </c>
      <c r="L7" s="13">
        <f t="shared" si="3"/>
        <v>0.33333333333333331</v>
      </c>
      <c r="M7" s="2">
        <v>3</v>
      </c>
      <c r="N7" s="13">
        <f t="shared" si="4"/>
        <v>0.25</v>
      </c>
      <c r="O7" s="10">
        <f t="shared" si="5"/>
        <v>11</v>
      </c>
      <c r="P7" s="11">
        <f t="shared" si="6"/>
        <v>0.91666666666666663</v>
      </c>
    </row>
    <row r="8" spans="1:16" ht="15.75" x14ac:dyDescent="0.25">
      <c r="A8" s="12" t="s">
        <v>140</v>
      </c>
      <c r="B8" s="1" t="s">
        <v>141</v>
      </c>
      <c r="C8" s="2">
        <v>27</v>
      </c>
      <c r="D8" s="3"/>
      <c r="E8" s="2">
        <v>1</v>
      </c>
      <c r="F8" s="13">
        <f t="shared" si="0"/>
        <v>3.7037037037037035E-2</v>
      </c>
      <c r="G8" s="2">
        <v>13</v>
      </c>
      <c r="H8" s="13">
        <f t="shared" si="1"/>
        <v>0.48148148148148145</v>
      </c>
      <c r="I8" s="2">
        <v>10</v>
      </c>
      <c r="J8" s="13">
        <f t="shared" si="2"/>
        <v>0.37037037037037035</v>
      </c>
      <c r="K8" s="2">
        <v>3</v>
      </c>
      <c r="L8" s="13">
        <f t="shared" si="3"/>
        <v>0.1111111111111111</v>
      </c>
      <c r="M8" s="2">
        <v>0</v>
      </c>
      <c r="N8" s="13">
        <f t="shared" si="4"/>
        <v>0</v>
      </c>
      <c r="O8" s="10">
        <f t="shared" si="5"/>
        <v>13</v>
      </c>
      <c r="P8" s="11">
        <f t="shared" si="6"/>
        <v>0.48148148148148145</v>
      </c>
    </row>
    <row r="9" spans="1:16" ht="15.75" x14ac:dyDescent="0.25">
      <c r="A9" s="12" t="s">
        <v>142</v>
      </c>
      <c r="B9" s="1" t="s">
        <v>143</v>
      </c>
      <c r="C9" s="2">
        <v>12</v>
      </c>
      <c r="D9" s="3"/>
      <c r="E9" s="2">
        <v>3</v>
      </c>
      <c r="F9" s="13">
        <f t="shared" si="0"/>
        <v>0.25</v>
      </c>
      <c r="G9" s="2">
        <v>0</v>
      </c>
      <c r="H9" s="13">
        <f t="shared" si="1"/>
        <v>0</v>
      </c>
      <c r="I9" s="2">
        <v>3</v>
      </c>
      <c r="J9" s="13">
        <f t="shared" si="2"/>
        <v>0.25</v>
      </c>
      <c r="K9" s="2">
        <v>4</v>
      </c>
      <c r="L9" s="13">
        <f t="shared" si="3"/>
        <v>0.33333333333333331</v>
      </c>
      <c r="M9" s="2">
        <v>2</v>
      </c>
      <c r="N9" s="13">
        <f t="shared" si="4"/>
        <v>0.16666666666666666</v>
      </c>
      <c r="O9" s="10">
        <f t="shared" si="5"/>
        <v>9</v>
      </c>
      <c r="P9" s="11">
        <f t="shared" si="6"/>
        <v>0.75</v>
      </c>
    </row>
    <row r="10" spans="1:16" x14ac:dyDescent="0.25">
      <c r="A10" s="1"/>
      <c r="B10" s="1"/>
      <c r="C10" s="1"/>
      <c r="D10" s="2"/>
      <c r="E10" s="3"/>
      <c r="F10" s="1"/>
      <c r="G10" s="1"/>
      <c r="H10" s="1"/>
      <c r="I10" s="1"/>
      <c r="J10" s="1"/>
      <c r="K10" s="1"/>
      <c r="L10" s="1"/>
      <c r="M10" s="1"/>
      <c r="N10" s="1"/>
    </row>
    <row r="12" spans="1:16" ht="90" x14ac:dyDescent="0.25">
      <c r="A12" s="58" t="s">
        <v>1</v>
      </c>
      <c r="B12" s="4" t="s">
        <v>604</v>
      </c>
      <c r="C12" s="52" t="s">
        <v>3</v>
      </c>
      <c r="D12" s="55" t="s">
        <v>4</v>
      </c>
      <c r="E12" s="56" t="s">
        <v>5</v>
      </c>
      <c r="F12" s="52" t="s">
        <v>5</v>
      </c>
      <c r="G12" s="52" t="s">
        <v>6</v>
      </c>
      <c r="H12" s="52" t="s">
        <v>6</v>
      </c>
      <c r="I12" s="52" t="s">
        <v>7</v>
      </c>
      <c r="J12" s="52" t="s">
        <v>7</v>
      </c>
      <c r="K12" s="52" t="s">
        <v>8</v>
      </c>
      <c r="L12" s="52" t="s">
        <v>8</v>
      </c>
      <c r="M12" s="52" t="s">
        <v>9</v>
      </c>
      <c r="N12" s="52" t="s">
        <v>9</v>
      </c>
      <c r="O12" s="51" t="s">
        <v>677</v>
      </c>
      <c r="P12" s="51"/>
    </row>
    <row r="13" spans="1:16" ht="135" x14ac:dyDescent="0.25">
      <c r="A13" s="59"/>
      <c r="B13" s="4" t="s">
        <v>10</v>
      </c>
      <c r="C13" s="5" t="s">
        <v>11</v>
      </c>
      <c r="D13" s="6" t="s">
        <v>12</v>
      </c>
      <c r="E13" s="5" t="s">
        <v>11</v>
      </c>
      <c r="F13" s="6" t="s">
        <v>12</v>
      </c>
      <c r="G13" s="5" t="s">
        <v>11</v>
      </c>
      <c r="H13" s="6" t="s">
        <v>12</v>
      </c>
      <c r="I13" s="5" t="s">
        <v>11</v>
      </c>
      <c r="J13" s="6" t="s">
        <v>12</v>
      </c>
      <c r="K13" s="5" t="s">
        <v>11</v>
      </c>
      <c r="L13" s="6" t="s">
        <v>12</v>
      </c>
      <c r="M13" s="5" t="s">
        <v>11</v>
      </c>
      <c r="N13" s="6" t="s">
        <v>12</v>
      </c>
      <c r="O13" s="5" t="s">
        <v>676</v>
      </c>
      <c r="P13" s="6" t="s">
        <v>12</v>
      </c>
    </row>
    <row r="14" spans="1:16" s="9" customFormat="1" ht="15.75" x14ac:dyDescent="0.25">
      <c r="A14" s="57" t="s">
        <v>135</v>
      </c>
      <c r="B14" s="30"/>
      <c r="C14" s="31">
        <f>SUM(C15:C22)</f>
        <v>155</v>
      </c>
      <c r="D14" s="32"/>
      <c r="E14" s="31">
        <f>SUM(E15:E22)</f>
        <v>10</v>
      </c>
      <c r="F14" s="32">
        <f>E14/C14</f>
        <v>6.4516129032258063E-2</v>
      </c>
      <c r="G14" s="31">
        <f>SUM(G15:G22)</f>
        <v>28</v>
      </c>
      <c r="H14" s="32">
        <f>G14/C14</f>
        <v>0.18064516129032257</v>
      </c>
      <c r="I14" s="31">
        <f>SUM(I15:I22)</f>
        <v>53</v>
      </c>
      <c r="J14" s="32">
        <f>I14/C14</f>
        <v>0.34193548387096773</v>
      </c>
      <c r="K14" s="31">
        <f>SUM(K15:K22)</f>
        <v>46</v>
      </c>
      <c r="L14" s="32">
        <f>K14/C14</f>
        <v>0.29677419354838708</v>
      </c>
      <c r="M14" s="31">
        <f>SUM(M15:M22)</f>
        <v>18</v>
      </c>
      <c r="N14" s="32">
        <f>M14/C14</f>
        <v>0.11612903225806452</v>
      </c>
      <c r="O14" s="10">
        <f>SUM(M14,K14,I14)</f>
        <v>117</v>
      </c>
      <c r="P14" s="11">
        <f>O14/C14</f>
        <v>0.75483870967741939</v>
      </c>
    </row>
    <row r="15" spans="1:16" ht="15.75" x14ac:dyDescent="0.25">
      <c r="A15" s="57" t="s">
        <v>135</v>
      </c>
      <c r="B15" s="16" t="s">
        <v>136</v>
      </c>
      <c r="C15" s="2">
        <v>38</v>
      </c>
      <c r="D15" s="3"/>
      <c r="E15" s="2">
        <v>2</v>
      </c>
      <c r="F15" s="32">
        <f t="shared" ref="F15:F22" si="7">E15/C15</f>
        <v>5.2631578947368418E-2</v>
      </c>
      <c r="G15" s="2">
        <v>11</v>
      </c>
      <c r="H15" s="32">
        <f t="shared" ref="H15:H22" si="8">G15/C15</f>
        <v>0.28947368421052633</v>
      </c>
      <c r="I15" s="2">
        <v>9</v>
      </c>
      <c r="J15" s="32">
        <f t="shared" ref="J15:J22" si="9">I15/C15</f>
        <v>0.23684210526315788</v>
      </c>
      <c r="K15" s="2">
        <v>14</v>
      </c>
      <c r="L15" s="32">
        <f t="shared" ref="L15:L22" si="10">K15/C15</f>
        <v>0.36842105263157893</v>
      </c>
      <c r="M15" s="2">
        <v>2</v>
      </c>
      <c r="N15" s="32">
        <f t="shared" ref="N15:N22" si="11">M15/C15</f>
        <v>5.2631578947368418E-2</v>
      </c>
      <c r="O15" s="10">
        <f t="shared" ref="O15:O22" si="12">SUM(M15,K15,I15)</f>
        <v>25</v>
      </c>
      <c r="P15" s="11">
        <f t="shared" ref="P15:P22" si="13">O15/C15</f>
        <v>0.65789473684210531</v>
      </c>
    </row>
    <row r="16" spans="1:16" ht="15.75" x14ac:dyDescent="0.25">
      <c r="A16" s="57" t="s">
        <v>135</v>
      </c>
      <c r="B16" s="16" t="s">
        <v>627</v>
      </c>
      <c r="C16" s="2">
        <v>38</v>
      </c>
      <c r="D16" s="3"/>
      <c r="E16" s="2">
        <v>5</v>
      </c>
      <c r="F16" s="32">
        <f t="shared" si="7"/>
        <v>0.13157894736842105</v>
      </c>
      <c r="G16" s="2">
        <v>11</v>
      </c>
      <c r="H16" s="32">
        <f t="shared" si="8"/>
        <v>0.28947368421052633</v>
      </c>
      <c r="I16" s="2">
        <v>12</v>
      </c>
      <c r="J16" s="32">
        <f t="shared" si="9"/>
        <v>0.31578947368421051</v>
      </c>
      <c r="K16" s="2">
        <v>7</v>
      </c>
      <c r="L16" s="32">
        <f t="shared" si="10"/>
        <v>0.18421052631578946</v>
      </c>
      <c r="M16" s="2">
        <v>3</v>
      </c>
      <c r="N16" s="32">
        <f t="shared" si="11"/>
        <v>7.8947368421052627E-2</v>
      </c>
      <c r="O16" s="10">
        <f t="shared" si="12"/>
        <v>22</v>
      </c>
      <c r="P16" s="11">
        <f t="shared" si="13"/>
        <v>0.57894736842105265</v>
      </c>
    </row>
    <row r="17" spans="1:16" ht="15.75" x14ac:dyDescent="0.25">
      <c r="A17" s="57" t="s">
        <v>135</v>
      </c>
      <c r="B17" s="16" t="s">
        <v>137</v>
      </c>
      <c r="C17" s="2">
        <v>5</v>
      </c>
      <c r="D17" s="3"/>
      <c r="E17" s="2">
        <v>1</v>
      </c>
      <c r="F17" s="32">
        <f t="shared" si="7"/>
        <v>0.2</v>
      </c>
      <c r="G17" s="2">
        <v>1</v>
      </c>
      <c r="H17" s="32">
        <f t="shared" si="8"/>
        <v>0.2</v>
      </c>
      <c r="I17" s="2">
        <v>2</v>
      </c>
      <c r="J17" s="32">
        <f t="shared" si="9"/>
        <v>0.4</v>
      </c>
      <c r="K17" s="2">
        <v>1</v>
      </c>
      <c r="L17" s="32">
        <f t="shared" si="10"/>
        <v>0.2</v>
      </c>
      <c r="M17" s="2">
        <v>0</v>
      </c>
      <c r="N17" s="32">
        <f t="shared" si="11"/>
        <v>0</v>
      </c>
      <c r="O17" s="10">
        <f t="shared" si="12"/>
        <v>3</v>
      </c>
      <c r="P17" s="11">
        <f t="shared" si="13"/>
        <v>0.6</v>
      </c>
    </row>
    <row r="18" spans="1:16" ht="15.75" x14ac:dyDescent="0.25">
      <c r="A18" s="24" t="s">
        <v>628</v>
      </c>
      <c r="B18" s="16" t="s">
        <v>629</v>
      </c>
      <c r="C18" s="2">
        <v>6</v>
      </c>
      <c r="D18" s="3"/>
      <c r="E18" s="2">
        <v>0</v>
      </c>
      <c r="F18" s="32">
        <f t="shared" si="7"/>
        <v>0</v>
      </c>
      <c r="G18" s="2">
        <v>0</v>
      </c>
      <c r="H18" s="32">
        <f t="shared" si="8"/>
        <v>0</v>
      </c>
      <c r="I18" s="2">
        <v>0</v>
      </c>
      <c r="J18" s="32">
        <f t="shared" si="9"/>
        <v>0</v>
      </c>
      <c r="K18" s="2">
        <v>4</v>
      </c>
      <c r="L18" s="32">
        <f t="shared" si="10"/>
        <v>0.66666666666666663</v>
      </c>
      <c r="M18" s="2">
        <v>2</v>
      </c>
      <c r="N18" s="32">
        <f t="shared" si="11"/>
        <v>0.33333333333333331</v>
      </c>
      <c r="O18" s="10">
        <f t="shared" si="12"/>
        <v>6</v>
      </c>
      <c r="P18" s="11">
        <f t="shared" si="13"/>
        <v>1</v>
      </c>
    </row>
    <row r="19" spans="1:16" ht="15.75" x14ac:dyDescent="0.25">
      <c r="A19" s="24" t="s">
        <v>138</v>
      </c>
      <c r="B19" s="16" t="s">
        <v>139</v>
      </c>
      <c r="C19" s="2">
        <v>12</v>
      </c>
      <c r="D19" s="3"/>
      <c r="E19" s="2">
        <v>2</v>
      </c>
      <c r="F19" s="32">
        <f t="shared" si="7"/>
        <v>0.16666666666666666</v>
      </c>
      <c r="G19" s="2">
        <v>3</v>
      </c>
      <c r="H19" s="32">
        <f t="shared" si="8"/>
        <v>0.25</v>
      </c>
      <c r="I19" s="2">
        <v>5</v>
      </c>
      <c r="J19" s="32">
        <f t="shared" si="9"/>
        <v>0.41666666666666669</v>
      </c>
      <c r="K19" s="2">
        <v>1</v>
      </c>
      <c r="L19" s="32">
        <f t="shared" si="10"/>
        <v>8.3333333333333329E-2</v>
      </c>
      <c r="M19" s="2">
        <v>1</v>
      </c>
      <c r="N19" s="32">
        <f t="shared" si="11"/>
        <v>8.3333333333333329E-2</v>
      </c>
      <c r="O19" s="10">
        <f t="shared" si="12"/>
        <v>7</v>
      </c>
      <c r="P19" s="11">
        <f t="shared" si="13"/>
        <v>0.58333333333333337</v>
      </c>
    </row>
    <row r="20" spans="1:16" ht="15.75" x14ac:dyDescent="0.25">
      <c r="A20" s="24" t="s">
        <v>630</v>
      </c>
      <c r="B20" s="16" t="s">
        <v>631</v>
      </c>
      <c r="C20" s="2">
        <v>3</v>
      </c>
      <c r="D20" s="3"/>
      <c r="E20" s="2">
        <v>0</v>
      </c>
      <c r="F20" s="32">
        <f t="shared" si="7"/>
        <v>0</v>
      </c>
      <c r="G20" s="2">
        <v>2</v>
      </c>
      <c r="H20" s="32">
        <f t="shared" si="8"/>
        <v>0.66666666666666663</v>
      </c>
      <c r="I20" s="2">
        <v>0</v>
      </c>
      <c r="J20" s="32">
        <f t="shared" si="9"/>
        <v>0</v>
      </c>
      <c r="K20" s="2">
        <v>1</v>
      </c>
      <c r="L20" s="32">
        <f t="shared" si="10"/>
        <v>0.33333333333333331</v>
      </c>
      <c r="M20" s="2">
        <v>0</v>
      </c>
      <c r="N20" s="32">
        <f t="shared" si="11"/>
        <v>0</v>
      </c>
      <c r="O20" s="10">
        <f t="shared" si="12"/>
        <v>1</v>
      </c>
      <c r="P20" s="11">
        <f t="shared" si="13"/>
        <v>0.33333333333333331</v>
      </c>
    </row>
    <row r="21" spans="1:16" ht="15.75" x14ac:dyDescent="0.25">
      <c r="A21" s="24" t="s">
        <v>140</v>
      </c>
      <c r="B21" s="16" t="s">
        <v>141</v>
      </c>
      <c r="C21" s="2">
        <v>26</v>
      </c>
      <c r="D21" s="3"/>
      <c r="E21" s="2">
        <v>0</v>
      </c>
      <c r="F21" s="32">
        <f t="shared" si="7"/>
        <v>0</v>
      </c>
      <c r="G21" s="2">
        <v>0</v>
      </c>
      <c r="H21" s="32">
        <f t="shared" si="8"/>
        <v>0</v>
      </c>
      <c r="I21" s="2">
        <v>24</v>
      </c>
      <c r="J21" s="32">
        <f t="shared" si="9"/>
        <v>0.92307692307692313</v>
      </c>
      <c r="K21" s="2">
        <v>2</v>
      </c>
      <c r="L21" s="32">
        <f t="shared" si="10"/>
        <v>7.6923076923076927E-2</v>
      </c>
      <c r="M21" s="2">
        <v>0</v>
      </c>
      <c r="N21" s="32">
        <f t="shared" si="11"/>
        <v>0</v>
      </c>
      <c r="O21" s="10">
        <f t="shared" si="12"/>
        <v>26</v>
      </c>
      <c r="P21" s="11">
        <f t="shared" si="13"/>
        <v>1</v>
      </c>
    </row>
    <row r="22" spans="1:16" ht="15.75" x14ac:dyDescent="0.25">
      <c r="A22" s="24" t="s">
        <v>142</v>
      </c>
      <c r="B22" s="16"/>
      <c r="C22" s="2">
        <v>27</v>
      </c>
      <c r="D22" s="3"/>
      <c r="E22" s="2">
        <v>0</v>
      </c>
      <c r="F22" s="32">
        <f t="shared" si="7"/>
        <v>0</v>
      </c>
      <c r="G22" s="2">
        <v>0</v>
      </c>
      <c r="H22" s="32">
        <f t="shared" si="8"/>
        <v>0</v>
      </c>
      <c r="I22" s="2">
        <v>1</v>
      </c>
      <c r="J22" s="32">
        <f t="shared" si="9"/>
        <v>3.7037037037037035E-2</v>
      </c>
      <c r="K22" s="2">
        <v>16</v>
      </c>
      <c r="L22" s="32">
        <f t="shared" si="10"/>
        <v>0.59259259259259256</v>
      </c>
      <c r="M22" s="2">
        <v>10</v>
      </c>
      <c r="N22" s="32">
        <f t="shared" si="11"/>
        <v>0.37037037037037035</v>
      </c>
      <c r="O22" s="10">
        <f t="shared" si="12"/>
        <v>27</v>
      </c>
      <c r="P22" s="11">
        <f t="shared" si="13"/>
        <v>1</v>
      </c>
    </row>
  </sheetData>
  <mergeCells count="18">
    <mergeCell ref="A14:A17"/>
    <mergeCell ref="A12:A13"/>
    <mergeCell ref="C12:D12"/>
    <mergeCell ref="E12:F12"/>
    <mergeCell ref="G12:H12"/>
    <mergeCell ref="O1:P1"/>
    <mergeCell ref="O12:P12"/>
    <mergeCell ref="M1:N1"/>
    <mergeCell ref="A4:A6"/>
    <mergeCell ref="A1:A2"/>
    <mergeCell ref="C1:D1"/>
    <mergeCell ref="E1:F1"/>
    <mergeCell ref="G1:H1"/>
    <mergeCell ref="I1:J1"/>
    <mergeCell ref="K1:L1"/>
    <mergeCell ref="K12:L12"/>
    <mergeCell ref="M12:N12"/>
    <mergeCell ref="I12:J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1</vt:i4>
      </vt:variant>
    </vt:vector>
  </HeadingPairs>
  <TitlesOfParts>
    <vt:vector size="24" baseType="lpstr">
      <vt:lpstr>Белогорский</vt:lpstr>
      <vt:lpstr>Армянск</vt:lpstr>
      <vt:lpstr>г. Джанкой</vt:lpstr>
      <vt:lpstr>Евпатория</vt:lpstr>
      <vt:lpstr>Керчь</vt:lpstr>
      <vt:lpstr>г. Красноперекопск</vt:lpstr>
      <vt:lpstr>г. Саки</vt:lpstr>
      <vt:lpstr>г. Симферополь</vt:lpstr>
      <vt:lpstr>г. Судак</vt:lpstr>
      <vt:lpstr>г. Феодосия</vt:lpstr>
      <vt:lpstr>г. Ялта</vt:lpstr>
      <vt:lpstr>Джанкойский</vt:lpstr>
      <vt:lpstr>Кировский</vt:lpstr>
      <vt:lpstr>Красногвардейский</vt:lpstr>
      <vt:lpstr>Красноперекопский</vt:lpstr>
      <vt:lpstr>Ленинский</vt:lpstr>
      <vt:lpstr>Нижнегорский</vt:lpstr>
      <vt:lpstr>Первомайский</vt:lpstr>
      <vt:lpstr>Раздольненский</vt:lpstr>
      <vt:lpstr>Сакский</vt:lpstr>
      <vt:lpstr>Симферопольский</vt:lpstr>
      <vt:lpstr>Советский</vt:lpstr>
      <vt:lpstr>Черноморский</vt:lpstr>
      <vt:lpstr>D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директор</cp:lastModifiedBy>
  <dcterms:created xsi:type="dcterms:W3CDTF">2023-12-01T11:49:54Z</dcterms:created>
  <dcterms:modified xsi:type="dcterms:W3CDTF">2024-01-31T09:57:32Z</dcterms:modified>
</cp:coreProperties>
</file>