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3.план учебного процесса" sheetId="3" r:id="rId1"/>
    <sheet name="Титул" sheetId="6" r:id="rId2"/>
  </sheets>
  <definedNames>
    <definedName name="Print_Area_1">#REF!</definedName>
    <definedName name="Print_Area_2">#REF!</definedName>
    <definedName name="Print_Area_3">'3.план учебного процесса'!$A$1:$J$52</definedName>
    <definedName name="Print_Area_4">#REF!</definedName>
    <definedName name="Print_Area_5">#REF!</definedName>
    <definedName name="_xlnm.Print_Area" localSheetId="0">'3.план учебного процесса'!$A$1:$J$53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3" l="1"/>
  <c r="E33" i="3" l="1"/>
  <c r="F33" i="3" l="1"/>
  <c r="G33" i="3"/>
  <c r="H33" i="3"/>
  <c r="I33" i="3"/>
  <c r="J33" i="3"/>
  <c r="E24" i="3"/>
  <c r="G24" i="3"/>
  <c r="G16" i="3" s="1"/>
  <c r="G15" i="3" s="1"/>
  <c r="H24" i="3"/>
  <c r="I24" i="3"/>
  <c r="I16" i="3" s="1"/>
  <c r="I15" i="3" s="1"/>
  <c r="J24" i="3"/>
  <c r="E17" i="3"/>
  <c r="G17" i="3"/>
  <c r="H17" i="3"/>
  <c r="I17" i="3"/>
  <c r="J17" i="3"/>
  <c r="H16" i="3"/>
  <c r="H15" i="3" s="1"/>
  <c r="J16" i="3"/>
  <c r="J15" i="3" s="1"/>
  <c r="G7" i="3"/>
  <c r="G42" i="3" s="1"/>
  <c r="H7" i="3"/>
  <c r="I7" i="3"/>
  <c r="I42" i="3" s="1"/>
  <c r="I45" i="3" s="1"/>
  <c r="J7" i="3"/>
  <c r="D35" i="3"/>
  <c r="F41" i="3"/>
  <c r="F29" i="3"/>
  <c r="F28" i="3"/>
  <c r="F26" i="3"/>
  <c r="F21" i="3"/>
  <c r="D21" i="3" s="1"/>
  <c r="F22" i="3"/>
  <c r="F23" i="3"/>
  <c r="F20" i="3"/>
  <c r="F18" i="3"/>
  <c r="D18" i="3" s="1"/>
  <c r="F10" i="3"/>
  <c r="D10" i="3" s="1"/>
  <c r="F11" i="3"/>
  <c r="D11" i="3" s="1"/>
  <c r="F12" i="3"/>
  <c r="D12" i="3" s="1"/>
  <c r="F13" i="3"/>
  <c r="D13" i="3" s="1"/>
  <c r="F14" i="3"/>
  <c r="D14" i="3" s="1"/>
  <c r="F9" i="3"/>
  <c r="D9" i="3" s="1"/>
  <c r="F8" i="3"/>
  <c r="E15" i="3" l="1"/>
  <c r="E42" i="3" s="1"/>
  <c r="E16" i="3"/>
  <c r="F7" i="3"/>
  <c r="F17" i="3"/>
  <c r="F24" i="3"/>
  <c r="J42" i="3"/>
  <c r="J45" i="3" s="1"/>
  <c r="H42" i="3"/>
  <c r="D8" i="3"/>
  <c r="D7" i="3" s="1"/>
  <c r="D20" i="3"/>
  <c r="D26" i="3"/>
  <c r="F42" i="3" l="1"/>
  <c r="F16" i="3"/>
  <c r="F15" i="3" s="1"/>
  <c r="J48" i="3" l="1"/>
  <c r="I48" i="3"/>
  <c r="J47" i="3"/>
  <c r="I47" i="3"/>
  <c r="I46" i="3"/>
  <c r="J46" i="3"/>
  <c r="D22" i="3" l="1"/>
  <c r="D17" i="3" s="1"/>
  <c r="D30" i="3"/>
  <c r="D29" i="3"/>
  <c r="D28" i="3"/>
  <c r="D41" i="3"/>
  <c r="D39" i="3"/>
  <c r="D33" i="3" s="1"/>
  <c r="D24" i="3" l="1"/>
  <c r="D16" i="3" s="1"/>
  <c r="D15" i="3" s="1"/>
  <c r="D42" i="3" s="1"/>
  <c r="F45" i="3" l="1"/>
</calcChain>
</file>

<file path=xl/sharedStrings.xml><?xml version="1.0" encoding="utf-8"?>
<sst xmlns="http://schemas.openxmlformats.org/spreadsheetml/2006/main" count="150" uniqueCount="134">
  <si>
    <t>Учебная практика</t>
  </si>
  <si>
    <t>Производственная практика</t>
  </si>
  <si>
    <t>Промежуточная аттестация</t>
  </si>
  <si>
    <t>I курс</t>
  </si>
  <si>
    <t>ВСЕГО</t>
  </si>
  <si>
    <t>Индекс</t>
  </si>
  <si>
    <t>Наменование циклов, дисциплин, профессиональных модулей, МДК, практик</t>
  </si>
  <si>
    <t>Форма промежуточной аттестации</t>
  </si>
  <si>
    <t>Учебная нагрузка обучающихся (час.)</t>
  </si>
  <si>
    <t>Распределение обязательной аудиторной нагрузки по курсам и семестрам (час. в семестр)</t>
  </si>
  <si>
    <t>Максимальная</t>
  </si>
  <si>
    <t>Обязательная аудиторная</t>
  </si>
  <si>
    <t>всего занятий</t>
  </si>
  <si>
    <t>Физическая культура</t>
  </si>
  <si>
    <t>ОП.00</t>
  </si>
  <si>
    <t>Безопасность жизнедеятельности</t>
  </si>
  <si>
    <t>П.00</t>
  </si>
  <si>
    <t>Профессиональный цикл</t>
  </si>
  <si>
    <t>ПМ.00</t>
  </si>
  <si>
    <t>Профессиональные модули</t>
  </si>
  <si>
    <t>ПМ.01</t>
  </si>
  <si>
    <t>УП.01</t>
  </si>
  <si>
    <t>ПП.01</t>
  </si>
  <si>
    <t>ПМ.02</t>
  </si>
  <si>
    <t>УП.02</t>
  </si>
  <si>
    <t>ПП.02</t>
  </si>
  <si>
    <t>ПМ.03</t>
  </si>
  <si>
    <t>УП.03</t>
  </si>
  <si>
    <t>ПП.03</t>
  </si>
  <si>
    <t>ФК.00</t>
  </si>
  <si>
    <t>учебной практики</t>
  </si>
  <si>
    <t>производственной практики</t>
  </si>
  <si>
    <t>зачетов</t>
  </si>
  <si>
    <t>Всего</t>
  </si>
  <si>
    <t>в.т.ч. лаб. и практ.занятий</t>
  </si>
  <si>
    <t xml:space="preserve">1 семестр                   </t>
  </si>
  <si>
    <t xml:space="preserve">2 семестр                 </t>
  </si>
  <si>
    <t>дисциплин и МДК</t>
  </si>
  <si>
    <t xml:space="preserve">Общепрофессиональный цикл </t>
  </si>
  <si>
    <t>Устранение и предупреждение аварий и неполадок электрооборудования</t>
  </si>
  <si>
    <t xml:space="preserve">Проверка и наладка электрооборудования </t>
  </si>
  <si>
    <t>Материаловедение</t>
  </si>
  <si>
    <t>Техническое черчение</t>
  </si>
  <si>
    <t>Организация технического обслуживания электрооборудования промышленных организаций</t>
  </si>
  <si>
    <t>ОП.01.</t>
  </si>
  <si>
    <t>ОП.04.</t>
  </si>
  <si>
    <t>ОП.05.</t>
  </si>
  <si>
    <t>ОП.06.</t>
  </si>
  <si>
    <t>ПА.00</t>
  </si>
  <si>
    <t>ГИА.00</t>
  </si>
  <si>
    <t>Государственная итоговая аттестация</t>
  </si>
  <si>
    <t>МДК.02.01.</t>
  </si>
  <si>
    <t>МДК.03.01.</t>
  </si>
  <si>
    <t>экзаменов в т ч квалифик.</t>
  </si>
  <si>
    <t>дифференцированных зачетов</t>
  </si>
  <si>
    <t>17 нед</t>
  </si>
  <si>
    <t xml:space="preserve">в форме 
практической 
подготовки
</t>
  </si>
  <si>
    <t>/3/ДЗ/</t>
  </si>
  <si>
    <t>Основы финансовой грамотности</t>
  </si>
  <si>
    <t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</t>
  </si>
  <si>
    <t xml:space="preserve">24 нед </t>
  </si>
  <si>
    <t>Самостоятельная  работа</t>
  </si>
  <si>
    <t>экзамен по модулю</t>
  </si>
  <si>
    <t>экзаен по модулю</t>
  </si>
  <si>
    <t xml:space="preserve">ОП.07. </t>
  </si>
  <si>
    <t xml:space="preserve"> -/ДЗ</t>
  </si>
  <si>
    <t>Э/-</t>
  </si>
  <si>
    <t xml:space="preserve"> Э/-</t>
  </si>
  <si>
    <t>ДЗ/-</t>
  </si>
  <si>
    <t>Эк/-</t>
  </si>
  <si>
    <t xml:space="preserve"> -/Эк</t>
  </si>
  <si>
    <t xml:space="preserve"> -/Э/</t>
  </si>
  <si>
    <r>
      <t>Консультации</t>
    </r>
    <r>
      <rPr>
        <sz val="10"/>
        <rFont val="Times New Roman"/>
        <family val="1"/>
        <charset val="204"/>
      </rPr>
      <t xml:space="preserve"> на учебную группу  по 4 часа на 1 обучающегося в год </t>
    </r>
  </si>
  <si>
    <t xml:space="preserve">Электротехника                                         </t>
  </si>
  <si>
    <t xml:space="preserve">Охрана труда                                           </t>
  </si>
  <si>
    <t xml:space="preserve">Основы слесарно-сборочных и электромонтажных работ                        </t>
  </si>
  <si>
    <t xml:space="preserve">Организация работ по сборке, монтажу и ремонту электрооборудования промышленных организаций                    </t>
  </si>
  <si>
    <t xml:space="preserve">Организация и технология проверки электрооборудования                                </t>
  </si>
  <si>
    <t xml:space="preserve">Контрольно-измерительные приборы           </t>
  </si>
  <si>
    <t xml:space="preserve">Основы технической механики и слесарных работ                        </t>
  </si>
  <si>
    <t>ОП.02.</t>
  </si>
  <si>
    <t>ОП.03.</t>
  </si>
  <si>
    <t>МДК.01.01.</t>
  </si>
  <si>
    <t>МДК.01.02.</t>
  </si>
  <si>
    <t>МДК.02.02.</t>
  </si>
  <si>
    <t xml:space="preserve"> -/Э</t>
  </si>
  <si>
    <t xml:space="preserve"> 2Э/5ДЗ</t>
  </si>
  <si>
    <t xml:space="preserve"> 2Э/2ДЗ</t>
  </si>
  <si>
    <t xml:space="preserve"> 6Э/6ДЗ/</t>
  </si>
  <si>
    <t xml:space="preserve"> 6Э/7ДЗ/1З</t>
  </si>
  <si>
    <r>
      <t xml:space="preserve">Государственная итоговая аттестация:    </t>
    </r>
    <r>
      <rPr>
        <sz val="10"/>
        <rFont val="Times New Roman"/>
        <family val="1"/>
        <charset val="204"/>
      </rPr>
      <t xml:space="preserve">  в форме демонстрационного экзамена</t>
    </r>
  </si>
  <si>
    <t xml:space="preserve"> -/ДЗк</t>
  </si>
  <si>
    <t xml:space="preserve"> 2Э/2ДЗ/0З</t>
  </si>
  <si>
    <t>План учебного процесса ГБПОУ РК "Евпаторийский индустриальный техникум"                                                                                               по профессии 13.01.10 Электромонтер по ремонту и обслуживанию электооборудования (по отраслям)                                                                Срок обучения - 10 месяцев</t>
  </si>
  <si>
    <t>Министерство образования, науки и молодежи Республики Крым</t>
  </si>
  <si>
    <t>Рассмотрен</t>
  </si>
  <si>
    <t>Утверждаю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</si>
  <si>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</si>
  <si>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</si>
  <si>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</si>
  <si>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</si>
  <si>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</si>
  <si>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образовательное учреждение  Республики Крым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</si>
  <si>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</si>
  <si>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</si>
  <si>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13.01.10</t>
  </si>
  <si>
    <t>Электромонтер по ремонту и обслуживанию электрооборудования (по отраслям)</t>
  </si>
  <si>
    <t>код</t>
  </si>
  <si>
    <t>наименование профессии</t>
  </si>
  <si>
    <t>среднее общее образование</t>
  </si>
  <si>
    <t>Уровень образования, необходимый для приема на обучение по ППКРС</t>
  </si>
  <si>
    <t>квалификация:</t>
  </si>
  <si>
    <t>электромонтер по ремонту и обслуживанию электрооборудования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</si>
  <si>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</si>
  <si>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</si>
  <si>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</si>
  <si>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</si>
  <si>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</si>
  <si>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</si>
  <si>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</si>
  <si>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</si>
  <si>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СПО по ППКРС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</si>
  <si>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</si>
  <si>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</si>
  <si>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</si>
  <si>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</si>
  <si>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</si>
  <si>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>02.08.2013</t>
  </si>
  <si>
    <t xml:space="preserve">     № </t>
  </si>
  <si>
    <t>802</t>
  </si>
  <si>
    <t>Исп.: зам. директора по УПР Сундукова А.С.</t>
  </si>
  <si>
    <t>Протокол № 6 от 27.04.2023 г.</t>
  </si>
  <si>
    <t>27.04.2023 г.</t>
  </si>
  <si>
    <t xml:space="preserve"> 10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</si>
</sst>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rgb="FF000000"/>
      <name val="Verdana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Verdana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Verdana"/>
      <family val="2"/>
    </font>
    <font>
      <sz val="11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ahoma"/>
      <family val="2"/>
      <charset val="204"/>
    </font>
    <font>
      <i/>
      <sz val="12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8"/>
      <color rgb="FF000000"/>
      <name val="Tahoma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u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8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</cellStyleXfs>
  <cellXfs count="115">
    <xf numFmtId="0" fontId="0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49" fontId="12" fillId="0" borderId="1" xfId="0" applyNumberFormat="1" applyFont="1" applyBorder="1" applyAlignment="1">
      <alignment vertical="top" wrapText="1"/>
    </xf>
    <xf numFmtId="1" fontId="11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4" fillId="3" borderId="1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justify" vertical="center" wrapText="1"/>
    </xf>
    <xf numFmtId="49" fontId="18" fillId="0" borderId="1" xfId="0" applyNumberFormat="1" applyFont="1" applyBorder="1" applyAlignment="1">
      <alignment vertical="top" wrapText="1"/>
    </xf>
    <xf numFmtId="1" fontId="12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0" xfId="3" applyFont="1" applyFill="1" applyBorder="1"/>
    <xf numFmtId="0" fontId="20" fillId="0" borderId="0" xfId="3" applyFont="1" applyFill="1" applyBorder="1" applyAlignment="1"/>
    <xf numFmtId="0" fontId="19" fillId="0" borderId="0" xfId="3" applyFont="1" applyFill="1" applyBorder="1" applyAlignment="1"/>
    <xf numFmtId="0" fontId="17" fillId="0" borderId="0" xfId="3" applyFont="1" applyFill="1" applyBorder="1" applyAlignment="1"/>
    <xf numFmtId="0" fontId="17" fillId="5" borderId="0" xfId="3" applyFont="1" applyFill="1" applyBorder="1" applyAlignment="1" applyProtection="1">
      <alignment horizontal="center" vertical="center"/>
      <protection locked="0"/>
    </xf>
    <xf numFmtId="0" fontId="19" fillId="5" borderId="0" xfId="3" applyFont="1" applyFill="1" applyBorder="1" applyAlignment="1" applyProtection="1">
      <alignment horizontal="center" vertical="center"/>
      <protection locked="0"/>
    </xf>
    <xf numFmtId="0" fontId="19" fillId="5" borderId="0" xfId="3" applyFont="1" applyFill="1" applyBorder="1" applyAlignment="1" applyProtection="1">
      <alignment horizontal="left" vertical="center"/>
      <protection locked="0"/>
    </xf>
    <xf numFmtId="0" fontId="24" fillId="5" borderId="0" xfId="3" applyFont="1" applyFill="1" applyBorder="1" applyAlignment="1" applyProtection="1">
      <alignment horizontal="left" vertical="center"/>
      <protection locked="0"/>
    </xf>
    <xf numFmtId="0" fontId="28" fillId="5" borderId="0" xfId="3" applyFont="1" applyFill="1" applyBorder="1" applyAlignment="1" applyProtection="1">
      <alignment horizontal="left" vertical="center"/>
      <protection locked="0"/>
    </xf>
    <xf numFmtId="0" fontId="27" fillId="5" borderId="0" xfId="3" applyFont="1" applyFill="1" applyBorder="1" applyAlignment="1" applyProtection="1">
      <alignment horizontal="center" vertical="top"/>
      <protection locked="0"/>
    </xf>
    <xf numFmtId="0" fontId="24" fillId="5" borderId="0" xfId="3" applyFont="1" applyFill="1" applyBorder="1" applyAlignment="1" applyProtection="1">
      <alignment horizontal="left" vertical="top"/>
      <protection locked="0"/>
    </xf>
    <xf numFmtId="0" fontId="19" fillId="0" borderId="0" xfId="3" applyFont="1" applyFill="1" applyBorder="1" applyAlignment="1" applyProtection="1">
      <alignment horizontal="center" vertical="center"/>
      <protection locked="0"/>
    </xf>
    <xf numFmtId="0" fontId="30" fillId="0" borderId="0" xfId="3" applyFont="1" applyFill="1" applyBorder="1"/>
    <xf numFmtId="0" fontId="17" fillId="0" borderId="0" xfId="3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1" xfId="7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0" fontId="25" fillId="5" borderId="7" xfId="3" applyNumberFormat="1" applyFont="1" applyFill="1" applyBorder="1" applyAlignment="1" applyProtection="1">
      <alignment horizontal="center" wrapText="1"/>
      <protection locked="0"/>
    </xf>
    <xf numFmtId="0" fontId="26" fillId="5" borderId="7" xfId="3" applyNumberFormat="1" applyFont="1" applyFill="1" applyBorder="1" applyAlignment="1" applyProtection="1">
      <alignment horizontal="center" wrapText="1"/>
      <protection locked="0"/>
    </xf>
    <xf numFmtId="0" fontId="20" fillId="0" borderId="0" xfId="3" applyFont="1" applyFill="1" applyBorder="1" applyAlignment="1">
      <alignment horizontal="center"/>
    </xf>
    <xf numFmtId="0" fontId="21" fillId="0" borderId="0" xfId="3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>
      <alignment horizontal="center" wrapText="1"/>
    </xf>
    <xf numFmtId="0" fontId="17" fillId="0" borderId="0" xfId="3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Fill="1" applyBorder="1" applyAlignment="1">
      <alignment horizontal="center"/>
    </xf>
    <xf numFmtId="0" fontId="22" fillId="0" borderId="0" xfId="3" applyFont="1" applyFill="1" applyBorder="1" applyAlignment="1" applyProtection="1">
      <alignment horizontal="left" wrapText="1"/>
      <protection locked="0"/>
    </xf>
    <xf numFmtId="0" fontId="19" fillId="0" borderId="0" xfId="3" applyFont="1" applyFill="1" applyBorder="1"/>
    <xf numFmtId="0" fontId="31" fillId="0" borderId="7" xfId="3" applyNumberFormat="1" applyFont="1" applyFill="1" applyBorder="1" applyAlignment="1" applyProtection="1">
      <alignment horizontal="center"/>
      <protection locked="0"/>
    </xf>
    <xf numFmtId="0" fontId="17" fillId="0" borderId="7" xfId="3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top"/>
      <protection locked="0"/>
    </xf>
    <xf numFmtId="0" fontId="27" fillId="0" borderId="0" xfId="3" applyFont="1" applyFill="1" applyBorder="1" applyAlignment="1" applyProtection="1">
      <alignment horizontal="center" vertical="top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8" fillId="5" borderId="7" xfId="3" applyNumberFormat="1" applyFont="1" applyFill="1" applyBorder="1" applyAlignment="1" applyProtection="1">
      <alignment horizontal="left" vertical="center"/>
      <protection locked="0"/>
    </xf>
    <xf numFmtId="0" fontId="27" fillId="5" borderId="0" xfId="3" applyFont="1" applyFill="1" applyBorder="1" applyAlignment="1" applyProtection="1">
      <alignment horizontal="left" vertical="top"/>
      <protection locked="0"/>
    </xf>
    <xf numFmtId="0" fontId="24" fillId="5" borderId="0" xfId="3" applyFont="1" applyFill="1" applyBorder="1" applyAlignment="1" applyProtection="1">
      <alignment horizontal="left" vertical="center"/>
      <protection locked="0"/>
    </xf>
    <xf numFmtId="0" fontId="28" fillId="0" borderId="7" xfId="3" applyNumberFormat="1" applyFont="1" applyFill="1" applyBorder="1" applyAlignment="1" applyProtection="1">
      <alignment horizontal="center" vertical="top"/>
      <protection locked="0"/>
    </xf>
    <xf numFmtId="0" fontId="27" fillId="5" borderId="0" xfId="3" applyFont="1" applyFill="1" applyBorder="1" applyAlignment="1" applyProtection="1">
      <alignment horizontal="center" vertical="top"/>
      <protection locked="0"/>
    </xf>
    <xf numFmtId="0" fontId="24" fillId="5" borderId="0" xfId="3" applyFont="1" applyFill="1" applyBorder="1" applyAlignment="1" applyProtection="1">
      <alignment horizontal="left" vertical="top"/>
      <protection locked="0"/>
    </xf>
    <xf numFmtId="0" fontId="28" fillId="5" borderId="7" xfId="3" applyNumberFormat="1" applyFont="1" applyFill="1" applyBorder="1" applyAlignment="1" applyProtection="1">
      <alignment horizontal="left" vertical="top" wrapText="1"/>
      <protection locked="0"/>
    </xf>
    <xf numFmtId="0" fontId="28" fillId="5" borderId="7" xfId="3" applyNumberFormat="1" applyFont="1" applyFill="1" applyBorder="1" applyAlignment="1" applyProtection="1">
      <alignment horizontal="center" vertical="top"/>
      <protection locked="0"/>
    </xf>
    <xf numFmtId="0" fontId="28" fillId="5" borderId="7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3" applyFont="1" applyFill="1" applyBorder="1" applyAlignment="1" applyProtection="1">
      <alignment horizontal="left" vertical="top"/>
      <protection locked="0"/>
    </xf>
    <xf numFmtId="0" fontId="29" fillId="5" borderId="0" xfId="3" applyFont="1" applyFill="1" applyBorder="1" applyAlignment="1" applyProtection="1">
      <alignment horizontal="right" vertical="center"/>
      <protection locked="0"/>
    </xf>
    <xf numFmtId="0" fontId="28" fillId="5" borderId="7" xfId="3" applyNumberFormat="1" applyFont="1" applyFill="1" applyBorder="1" applyAlignment="1" applyProtection="1">
      <alignment horizontal="center" vertical="center"/>
      <protection locked="0"/>
    </xf>
  </cellXfs>
  <cellStyles count="11">
    <cellStyle name="Обычный" xfId="0" builtinId="0"/>
    <cellStyle name="Обычный 2" xfId="1"/>
    <cellStyle name="Обычный 3" xfId="2"/>
    <cellStyle name="Обычный 3 2" xfId="5"/>
    <cellStyle name="Обычный 3 2 2" xfId="8"/>
    <cellStyle name="Обычный 4" xfId="3"/>
    <cellStyle name="Обычный 5" xfId="4"/>
    <cellStyle name="Обычный 5 2" xfId="6"/>
    <cellStyle name="Обычный 5 3" xfId="9"/>
    <cellStyle name="Обычный 6" xfId="7"/>
    <cellStyle name="Обычный 7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9CD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3"/>
  <sheetViews>
    <sheetView tabSelected="1" view="pageBreakPreview" zoomScaleSheetLayoutView="100" zoomScalePageLayoutView="90" workbookViewId="0">
      <selection activeCell="M12" sqref="M12"/>
    </sheetView>
  </sheetViews>
  <sheetFormatPr defaultColWidth="8.796875" defaultRowHeight="15" x14ac:dyDescent="0.25"/>
  <cols>
    <col min="1" max="1" width="8.8984375" style="4" customWidth="1"/>
    <col min="2" max="2" width="25.5" style="3" customWidth="1"/>
    <col min="3" max="3" width="9.19921875" style="3" customWidth="1"/>
    <col min="4" max="4" width="9.796875" style="3" customWidth="1"/>
    <col min="5" max="5" width="6.5" style="3" customWidth="1"/>
    <col min="6" max="6" width="5.5" style="3" customWidth="1"/>
    <col min="7" max="7" width="7.19921875" style="3" customWidth="1"/>
    <col min="8" max="8" width="5.8984375" style="3" customWidth="1"/>
    <col min="9" max="9" width="8.19921875" style="5" customWidth="1"/>
    <col min="10" max="10" width="8.296875" style="5" customWidth="1"/>
    <col min="11" max="16384" width="8.796875" style="3"/>
  </cols>
  <sheetData>
    <row r="1" spans="1:11" s="1" customFormat="1" ht="59.25" customHeight="1" x14ac:dyDescent="0.25">
      <c r="A1" s="84" t="s">
        <v>93</v>
      </c>
      <c r="B1" s="84"/>
      <c r="C1" s="84"/>
      <c r="D1" s="84"/>
      <c r="E1" s="84"/>
      <c r="F1" s="84"/>
      <c r="G1" s="84"/>
      <c r="H1" s="84"/>
      <c r="I1" s="84"/>
      <c r="J1" s="84"/>
    </row>
    <row r="2" spans="1:11" s="2" customFormat="1" ht="57.75" customHeight="1" x14ac:dyDescent="0.2">
      <c r="A2" s="79" t="s">
        <v>5</v>
      </c>
      <c r="B2" s="79" t="s">
        <v>6</v>
      </c>
      <c r="C2" s="85" t="s">
        <v>7</v>
      </c>
      <c r="D2" s="79" t="s">
        <v>8</v>
      </c>
      <c r="E2" s="79"/>
      <c r="F2" s="79"/>
      <c r="G2" s="79"/>
      <c r="H2" s="79"/>
      <c r="I2" s="79" t="s">
        <v>9</v>
      </c>
      <c r="J2" s="79"/>
    </row>
    <row r="3" spans="1:11" s="2" customFormat="1" ht="21" customHeight="1" x14ac:dyDescent="0.2">
      <c r="A3" s="79"/>
      <c r="B3" s="79"/>
      <c r="C3" s="85"/>
      <c r="D3" s="85" t="s">
        <v>10</v>
      </c>
      <c r="E3" s="85" t="s">
        <v>61</v>
      </c>
      <c r="F3" s="79" t="s">
        <v>11</v>
      </c>
      <c r="G3" s="79"/>
      <c r="H3" s="79"/>
      <c r="I3" s="86" t="s">
        <v>3</v>
      </c>
      <c r="J3" s="86"/>
    </row>
    <row r="4" spans="1:11" s="2" customFormat="1" ht="47.25" customHeight="1" x14ac:dyDescent="0.2">
      <c r="A4" s="79"/>
      <c r="B4" s="79"/>
      <c r="C4" s="85"/>
      <c r="D4" s="85"/>
      <c r="E4" s="85"/>
      <c r="F4" s="85" t="s">
        <v>12</v>
      </c>
      <c r="G4" s="85" t="s">
        <v>56</v>
      </c>
      <c r="H4" s="85" t="s">
        <v>34</v>
      </c>
      <c r="I4" s="17" t="s">
        <v>35</v>
      </c>
      <c r="J4" s="16" t="s">
        <v>36</v>
      </c>
      <c r="K4" s="11"/>
    </row>
    <row r="5" spans="1:11" s="2" customFormat="1" ht="18.75" customHeight="1" x14ac:dyDescent="0.2">
      <c r="A5" s="79"/>
      <c r="B5" s="79"/>
      <c r="C5" s="85"/>
      <c r="D5" s="85"/>
      <c r="E5" s="85"/>
      <c r="F5" s="85"/>
      <c r="G5" s="85"/>
      <c r="H5" s="85"/>
      <c r="I5" s="17" t="s">
        <v>55</v>
      </c>
      <c r="J5" s="17" t="s">
        <v>60</v>
      </c>
    </row>
    <row r="6" spans="1:11" s="2" customFormat="1" ht="11.25" customHeight="1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8">
        <v>9</v>
      </c>
      <c r="J6" s="7">
        <v>10</v>
      </c>
    </row>
    <row r="7" spans="1:11" ht="15" customHeight="1" x14ac:dyDescent="0.25">
      <c r="A7" s="22" t="s">
        <v>14</v>
      </c>
      <c r="B7" s="19" t="s">
        <v>38</v>
      </c>
      <c r="C7" s="43" t="s">
        <v>86</v>
      </c>
      <c r="D7" s="23">
        <f>SUM(D8:D14)</f>
        <v>441</v>
      </c>
      <c r="E7" s="20">
        <f>SUM(E8:E14)</f>
        <v>147</v>
      </c>
      <c r="F7" s="41">
        <f t="shared" ref="F7:J7" si="0">SUM(F8:F14)</f>
        <v>294</v>
      </c>
      <c r="G7" s="41">
        <f t="shared" si="0"/>
        <v>144</v>
      </c>
      <c r="H7" s="41">
        <f t="shared" si="0"/>
        <v>144</v>
      </c>
      <c r="I7" s="41">
        <f t="shared" si="0"/>
        <v>202</v>
      </c>
      <c r="J7" s="41">
        <f t="shared" si="0"/>
        <v>92</v>
      </c>
    </row>
    <row r="8" spans="1:11" x14ac:dyDescent="0.25">
      <c r="A8" s="31" t="s">
        <v>44</v>
      </c>
      <c r="B8" s="30" t="s">
        <v>42</v>
      </c>
      <c r="C8" s="7" t="s">
        <v>65</v>
      </c>
      <c r="D8" s="8">
        <f>F8+E8</f>
        <v>66</v>
      </c>
      <c r="E8" s="16">
        <v>22</v>
      </c>
      <c r="F8" s="37">
        <f>I8+J8</f>
        <v>44</v>
      </c>
      <c r="G8" s="17">
        <v>22</v>
      </c>
      <c r="H8" s="17">
        <v>22</v>
      </c>
      <c r="I8" s="17">
        <v>20</v>
      </c>
      <c r="J8" s="17">
        <v>24</v>
      </c>
    </row>
    <row r="9" spans="1:11" x14ac:dyDescent="0.25">
      <c r="A9" s="31" t="s">
        <v>80</v>
      </c>
      <c r="B9" s="30" t="s">
        <v>73</v>
      </c>
      <c r="C9" s="7" t="s">
        <v>67</v>
      </c>
      <c r="D9" s="8">
        <f t="shared" ref="D9:D14" si="1">F9+E9</f>
        <v>93</v>
      </c>
      <c r="E9" s="16">
        <v>31</v>
      </c>
      <c r="F9" s="40">
        <f>I9+J9</f>
        <v>62</v>
      </c>
      <c r="G9" s="17">
        <v>31</v>
      </c>
      <c r="H9" s="17">
        <v>31</v>
      </c>
      <c r="I9" s="17">
        <v>62</v>
      </c>
      <c r="J9" s="17">
        <v>0</v>
      </c>
    </row>
    <row r="10" spans="1:11" ht="27" customHeight="1" x14ac:dyDescent="0.25">
      <c r="A10" s="31" t="s">
        <v>81</v>
      </c>
      <c r="B10" s="30" t="s">
        <v>79</v>
      </c>
      <c r="C10" s="7" t="s">
        <v>66</v>
      </c>
      <c r="D10" s="8">
        <f t="shared" si="1"/>
        <v>54</v>
      </c>
      <c r="E10" s="16">
        <v>18</v>
      </c>
      <c r="F10" s="40">
        <f t="shared" ref="F10:F14" si="2">I10+J10</f>
        <v>36</v>
      </c>
      <c r="G10" s="17">
        <v>18</v>
      </c>
      <c r="H10" s="17">
        <v>18</v>
      </c>
      <c r="I10" s="17">
        <v>36</v>
      </c>
      <c r="J10" s="17">
        <v>0</v>
      </c>
    </row>
    <row r="11" spans="1:11" x14ac:dyDescent="0.25">
      <c r="A11" s="31" t="s">
        <v>45</v>
      </c>
      <c r="B11" s="30" t="s">
        <v>41</v>
      </c>
      <c r="C11" s="7" t="s">
        <v>65</v>
      </c>
      <c r="D11" s="8">
        <f t="shared" si="1"/>
        <v>60</v>
      </c>
      <c r="E11" s="16">
        <v>20</v>
      </c>
      <c r="F11" s="40">
        <f t="shared" si="2"/>
        <v>40</v>
      </c>
      <c r="G11" s="17">
        <v>20</v>
      </c>
      <c r="H11" s="17">
        <v>20</v>
      </c>
      <c r="I11" s="17">
        <v>18</v>
      </c>
      <c r="J11" s="17">
        <v>22</v>
      </c>
    </row>
    <row r="12" spans="1:11" x14ac:dyDescent="0.25">
      <c r="A12" s="31" t="s">
        <v>46</v>
      </c>
      <c r="B12" s="30" t="s">
        <v>74</v>
      </c>
      <c r="C12" s="7" t="s">
        <v>68</v>
      </c>
      <c r="D12" s="8">
        <f t="shared" si="1"/>
        <v>54</v>
      </c>
      <c r="E12" s="16">
        <v>18</v>
      </c>
      <c r="F12" s="40">
        <f t="shared" si="2"/>
        <v>36</v>
      </c>
      <c r="G12" s="17">
        <v>16</v>
      </c>
      <c r="H12" s="17">
        <v>16</v>
      </c>
      <c r="I12" s="17">
        <v>36</v>
      </c>
      <c r="J12" s="17">
        <v>0</v>
      </c>
    </row>
    <row r="13" spans="1:11" x14ac:dyDescent="0.25">
      <c r="A13" s="31" t="s">
        <v>47</v>
      </c>
      <c r="B13" s="30" t="s">
        <v>15</v>
      </c>
      <c r="C13" s="28" t="s">
        <v>65</v>
      </c>
      <c r="D13" s="8">
        <f t="shared" si="1"/>
        <v>60</v>
      </c>
      <c r="E13" s="16">
        <v>20</v>
      </c>
      <c r="F13" s="40">
        <f t="shared" si="2"/>
        <v>40</v>
      </c>
      <c r="G13" s="17">
        <v>20</v>
      </c>
      <c r="H13" s="17">
        <v>20</v>
      </c>
      <c r="I13" s="17">
        <v>30</v>
      </c>
      <c r="J13" s="17">
        <v>10</v>
      </c>
    </row>
    <row r="14" spans="1:11" s="6" customFormat="1" x14ac:dyDescent="0.25">
      <c r="A14" s="38" t="s">
        <v>64</v>
      </c>
      <c r="B14" s="18" t="s">
        <v>58</v>
      </c>
      <c r="C14" s="28" t="s">
        <v>65</v>
      </c>
      <c r="D14" s="8">
        <f t="shared" si="1"/>
        <v>54</v>
      </c>
      <c r="E14" s="17">
        <v>18</v>
      </c>
      <c r="F14" s="40">
        <f t="shared" si="2"/>
        <v>36</v>
      </c>
      <c r="G14" s="17">
        <v>17</v>
      </c>
      <c r="H14" s="17">
        <v>17</v>
      </c>
      <c r="I14" s="17">
        <v>0</v>
      </c>
      <c r="J14" s="17">
        <v>36</v>
      </c>
      <c r="K14" s="3"/>
    </row>
    <row r="15" spans="1:11" x14ac:dyDescent="0.25">
      <c r="A15" s="39" t="s">
        <v>16</v>
      </c>
      <c r="B15" s="19" t="s">
        <v>17</v>
      </c>
      <c r="C15" s="43" t="s">
        <v>89</v>
      </c>
      <c r="D15" s="24">
        <f>D16+D41</f>
        <v>1334</v>
      </c>
      <c r="E15" s="24">
        <f t="shared" ref="E15:J15" si="3">E16+E41</f>
        <v>224</v>
      </c>
      <c r="F15" s="24">
        <f t="shared" si="3"/>
        <v>1110</v>
      </c>
      <c r="G15" s="24">
        <f t="shared" si="3"/>
        <v>904</v>
      </c>
      <c r="H15" s="24">
        <f t="shared" si="3"/>
        <v>180</v>
      </c>
      <c r="I15" s="24">
        <f t="shared" si="3"/>
        <v>388</v>
      </c>
      <c r="J15" s="24">
        <f t="shared" si="3"/>
        <v>722</v>
      </c>
      <c r="K15" s="15"/>
    </row>
    <row r="16" spans="1:11" x14ac:dyDescent="0.25">
      <c r="A16" s="39" t="s">
        <v>18</v>
      </c>
      <c r="B16" s="19" t="s">
        <v>19</v>
      </c>
      <c r="C16" s="43" t="s">
        <v>88</v>
      </c>
      <c r="D16" s="24">
        <f>D17+D24+D33</f>
        <v>1254</v>
      </c>
      <c r="E16" s="24">
        <f>E17+E24+E33</f>
        <v>184</v>
      </c>
      <c r="F16" s="24">
        <f t="shared" ref="F16:J16" si="4">F17+F24+F33</f>
        <v>1070</v>
      </c>
      <c r="G16" s="24">
        <f t="shared" si="4"/>
        <v>864</v>
      </c>
      <c r="H16" s="24">
        <f t="shared" si="4"/>
        <v>180</v>
      </c>
      <c r="I16" s="24">
        <f t="shared" si="4"/>
        <v>366</v>
      </c>
      <c r="J16" s="24">
        <f t="shared" si="4"/>
        <v>704</v>
      </c>
      <c r="K16" s="15"/>
    </row>
    <row r="17" spans="1:15" ht="71.25" customHeight="1" x14ac:dyDescent="0.25">
      <c r="A17" s="22" t="s">
        <v>20</v>
      </c>
      <c r="B17" s="19" t="s">
        <v>59</v>
      </c>
      <c r="C17" s="43" t="s">
        <v>87</v>
      </c>
      <c r="D17" s="23">
        <f>SUM(D18:D23)</f>
        <v>528</v>
      </c>
      <c r="E17" s="41">
        <f t="shared" ref="E17:J17" si="5">SUM(E18:E23)</f>
        <v>78</v>
      </c>
      <c r="F17" s="41">
        <f t="shared" si="5"/>
        <v>450</v>
      </c>
      <c r="G17" s="41">
        <f t="shared" si="5"/>
        <v>362</v>
      </c>
      <c r="H17" s="41">
        <f t="shared" si="5"/>
        <v>74</v>
      </c>
      <c r="I17" s="41">
        <f t="shared" si="5"/>
        <v>336</v>
      </c>
      <c r="J17" s="41">
        <f t="shared" si="5"/>
        <v>114</v>
      </c>
      <c r="K17" s="15"/>
    </row>
    <row r="18" spans="1:15" x14ac:dyDescent="0.25">
      <c r="A18" s="80" t="s">
        <v>82</v>
      </c>
      <c r="B18" s="81" t="s">
        <v>75</v>
      </c>
      <c r="C18" s="78" t="s">
        <v>69</v>
      </c>
      <c r="D18" s="78">
        <f>F18+E18</f>
        <v>75</v>
      </c>
      <c r="E18" s="79">
        <v>25</v>
      </c>
      <c r="F18" s="77">
        <f>I18+J18</f>
        <v>50</v>
      </c>
      <c r="G18" s="62">
        <v>21</v>
      </c>
      <c r="H18" s="62">
        <v>21</v>
      </c>
      <c r="I18" s="62">
        <v>50</v>
      </c>
      <c r="J18" s="62">
        <v>0</v>
      </c>
      <c r="K18" s="15"/>
    </row>
    <row r="19" spans="1:15" x14ac:dyDescent="0.25">
      <c r="A19" s="80"/>
      <c r="B19" s="81"/>
      <c r="C19" s="78"/>
      <c r="D19" s="78"/>
      <c r="E19" s="79"/>
      <c r="F19" s="77"/>
      <c r="G19" s="62"/>
      <c r="H19" s="62"/>
      <c r="I19" s="62"/>
      <c r="J19" s="62"/>
      <c r="K19" s="15"/>
    </row>
    <row r="20" spans="1:15" ht="38.25" x14ac:dyDescent="0.25">
      <c r="A20" s="31" t="s">
        <v>83</v>
      </c>
      <c r="B20" s="30" t="s">
        <v>76</v>
      </c>
      <c r="C20" s="78"/>
      <c r="D20" s="7">
        <f>F20+E20</f>
        <v>159</v>
      </c>
      <c r="E20" s="16">
        <v>53</v>
      </c>
      <c r="F20" s="37">
        <f>I20+J20</f>
        <v>106</v>
      </c>
      <c r="G20" s="17">
        <v>53</v>
      </c>
      <c r="H20" s="17">
        <v>53</v>
      </c>
      <c r="I20" s="17">
        <v>106</v>
      </c>
      <c r="J20" s="17">
        <v>0</v>
      </c>
      <c r="K20" s="15"/>
    </row>
    <row r="21" spans="1:15" x14ac:dyDescent="0.25">
      <c r="A21" s="31" t="s">
        <v>21</v>
      </c>
      <c r="B21" s="30" t="s">
        <v>0</v>
      </c>
      <c r="C21" s="7" t="s">
        <v>65</v>
      </c>
      <c r="D21" s="7">
        <f>F21</f>
        <v>144</v>
      </c>
      <c r="E21" s="16">
        <v>0</v>
      </c>
      <c r="F21" s="40">
        <f t="shared" ref="F21:F23" si="6">I21+J21</f>
        <v>144</v>
      </c>
      <c r="G21" s="17">
        <v>144</v>
      </c>
      <c r="H21" s="17">
        <v>0</v>
      </c>
      <c r="I21" s="17">
        <v>108</v>
      </c>
      <c r="J21" s="17">
        <v>36</v>
      </c>
      <c r="K21" s="15"/>
    </row>
    <row r="22" spans="1:15" x14ac:dyDescent="0.25">
      <c r="A22" s="31" t="s">
        <v>22</v>
      </c>
      <c r="B22" s="30" t="s">
        <v>1</v>
      </c>
      <c r="C22" s="7" t="s">
        <v>65</v>
      </c>
      <c r="D22" s="7">
        <f>E22+F22</f>
        <v>144</v>
      </c>
      <c r="E22" s="16">
        <v>0</v>
      </c>
      <c r="F22" s="40">
        <f t="shared" si="6"/>
        <v>144</v>
      </c>
      <c r="G22" s="17">
        <v>144</v>
      </c>
      <c r="H22" s="17">
        <v>0</v>
      </c>
      <c r="I22" s="17">
        <v>72</v>
      </c>
      <c r="J22" s="17">
        <v>72</v>
      </c>
      <c r="K22" s="15"/>
    </row>
    <row r="23" spans="1:15" x14ac:dyDescent="0.25">
      <c r="A23" s="31"/>
      <c r="B23" s="30" t="s">
        <v>62</v>
      </c>
      <c r="C23" s="42" t="s">
        <v>85</v>
      </c>
      <c r="D23" s="8">
        <v>6</v>
      </c>
      <c r="E23" s="17">
        <v>0</v>
      </c>
      <c r="F23" s="40">
        <f t="shared" si="6"/>
        <v>6</v>
      </c>
      <c r="G23" s="17">
        <v>0</v>
      </c>
      <c r="H23" s="17">
        <v>0</v>
      </c>
      <c r="I23" s="17">
        <v>0</v>
      </c>
      <c r="J23" s="17">
        <v>6</v>
      </c>
      <c r="K23" s="15"/>
    </row>
    <row r="24" spans="1:15" x14ac:dyDescent="0.25">
      <c r="A24" s="83" t="s">
        <v>23</v>
      </c>
      <c r="B24" s="82" t="s">
        <v>40</v>
      </c>
      <c r="C24" s="61" t="s">
        <v>87</v>
      </c>
      <c r="D24" s="61">
        <f>SUM(D26:D32)</f>
        <v>432</v>
      </c>
      <c r="E24" s="61">
        <f t="shared" ref="E24:J24" si="7">SUM(E26:E32)</f>
        <v>70</v>
      </c>
      <c r="F24" s="61">
        <f t="shared" si="7"/>
        <v>362</v>
      </c>
      <c r="G24" s="61">
        <f t="shared" si="7"/>
        <v>286</v>
      </c>
      <c r="H24" s="61">
        <f t="shared" si="7"/>
        <v>70</v>
      </c>
      <c r="I24" s="61">
        <f t="shared" si="7"/>
        <v>30</v>
      </c>
      <c r="J24" s="61">
        <f t="shared" si="7"/>
        <v>332</v>
      </c>
      <c r="K24" s="15"/>
    </row>
    <row r="25" spans="1:15" x14ac:dyDescent="0.25">
      <c r="A25" s="83"/>
      <c r="B25" s="82"/>
      <c r="C25" s="61"/>
      <c r="D25" s="61"/>
      <c r="E25" s="61"/>
      <c r="F25" s="61"/>
      <c r="G25" s="61"/>
      <c r="H25" s="61"/>
      <c r="I25" s="61"/>
      <c r="J25" s="61"/>
      <c r="K25" s="15"/>
    </row>
    <row r="26" spans="1:15" x14ac:dyDescent="0.25">
      <c r="A26" s="80" t="s">
        <v>51</v>
      </c>
      <c r="B26" s="81" t="s">
        <v>77</v>
      </c>
      <c r="C26" s="78" t="s">
        <v>70</v>
      </c>
      <c r="D26" s="78">
        <f>E26+F26</f>
        <v>105</v>
      </c>
      <c r="E26" s="79">
        <v>35</v>
      </c>
      <c r="F26" s="77">
        <f>I26+J26</f>
        <v>70</v>
      </c>
      <c r="G26" s="62">
        <v>35</v>
      </c>
      <c r="H26" s="62">
        <v>35</v>
      </c>
      <c r="I26" s="62">
        <v>30</v>
      </c>
      <c r="J26" s="62">
        <v>40</v>
      </c>
    </row>
    <row r="27" spans="1:15" x14ac:dyDescent="0.25">
      <c r="A27" s="80"/>
      <c r="B27" s="81"/>
      <c r="C27" s="78"/>
      <c r="D27" s="78"/>
      <c r="E27" s="79"/>
      <c r="F27" s="77"/>
      <c r="G27" s="62"/>
      <c r="H27" s="62"/>
      <c r="I27" s="62"/>
      <c r="J27" s="62"/>
    </row>
    <row r="28" spans="1:15" x14ac:dyDescent="0.25">
      <c r="A28" s="31" t="s">
        <v>84</v>
      </c>
      <c r="B28" s="30" t="s">
        <v>78</v>
      </c>
      <c r="C28" s="78"/>
      <c r="D28" s="7">
        <f>E28+F28</f>
        <v>105</v>
      </c>
      <c r="E28" s="16">
        <v>35</v>
      </c>
      <c r="F28" s="37">
        <f>I28+J28</f>
        <v>70</v>
      </c>
      <c r="G28" s="17">
        <v>35</v>
      </c>
      <c r="H28" s="17">
        <v>35</v>
      </c>
      <c r="I28" s="17">
        <v>0</v>
      </c>
      <c r="J28" s="17">
        <v>70</v>
      </c>
    </row>
    <row r="29" spans="1:15" x14ac:dyDescent="0.25">
      <c r="A29" s="31" t="s">
        <v>24</v>
      </c>
      <c r="B29" s="30" t="s">
        <v>0</v>
      </c>
      <c r="C29" s="7" t="s">
        <v>65</v>
      </c>
      <c r="D29" s="7">
        <f>E29+F29</f>
        <v>108</v>
      </c>
      <c r="E29" s="16">
        <v>0</v>
      </c>
      <c r="F29" s="40">
        <f>I29+J29</f>
        <v>108</v>
      </c>
      <c r="G29" s="17">
        <v>108</v>
      </c>
      <c r="H29" s="17">
        <v>0</v>
      </c>
      <c r="I29" s="17">
        <v>0</v>
      </c>
      <c r="J29" s="17">
        <v>108</v>
      </c>
    </row>
    <row r="30" spans="1:15" x14ac:dyDescent="0.25">
      <c r="A30" s="80" t="s">
        <v>25</v>
      </c>
      <c r="B30" s="81" t="s">
        <v>1</v>
      </c>
      <c r="C30" s="78" t="s">
        <v>91</v>
      </c>
      <c r="D30" s="78">
        <f>E30+F30</f>
        <v>108</v>
      </c>
      <c r="E30" s="79">
        <v>0</v>
      </c>
      <c r="F30" s="77">
        <v>108</v>
      </c>
      <c r="G30" s="62">
        <v>108</v>
      </c>
      <c r="H30" s="63">
        <v>0</v>
      </c>
      <c r="I30" s="62">
        <v>0</v>
      </c>
      <c r="J30" s="62">
        <v>108</v>
      </c>
      <c r="N30" s="10"/>
    </row>
    <row r="31" spans="1:15" x14ac:dyDescent="0.25">
      <c r="A31" s="80"/>
      <c r="B31" s="81"/>
      <c r="C31" s="78"/>
      <c r="D31" s="78"/>
      <c r="E31" s="79"/>
      <c r="F31" s="77"/>
      <c r="G31" s="62"/>
      <c r="H31" s="64"/>
      <c r="I31" s="62"/>
      <c r="J31" s="62"/>
      <c r="O31" s="12"/>
    </row>
    <row r="32" spans="1:15" x14ac:dyDescent="0.25">
      <c r="A32" s="31"/>
      <c r="B32" s="30" t="s">
        <v>62</v>
      </c>
      <c r="C32" s="42" t="s">
        <v>85</v>
      </c>
      <c r="D32" s="8">
        <v>6</v>
      </c>
      <c r="E32" s="17">
        <v>0</v>
      </c>
      <c r="F32" s="37">
        <v>6</v>
      </c>
      <c r="G32" s="17">
        <v>0</v>
      </c>
      <c r="H32" s="17">
        <v>0</v>
      </c>
      <c r="I32" s="17">
        <v>0</v>
      </c>
      <c r="J32" s="17">
        <v>6</v>
      </c>
      <c r="O32" s="12"/>
    </row>
    <row r="33" spans="1:12" x14ac:dyDescent="0.25">
      <c r="A33" s="83" t="s">
        <v>26</v>
      </c>
      <c r="B33" s="82" t="s">
        <v>39</v>
      </c>
      <c r="C33" s="61" t="s">
        <v>92</v>
      </c>
      <c r="D33" s="61">
        <f>D35+D38+D39+D40</f>
        <v>294</v>
      </c>
      <c r="E33" s="61">
        <f>SUM(E35:E40)</f>
        <v>36</v>
      </c>
      <c r="F33" s="61">
        <f t="shared" ref="F33:J33" si="8">F35+F38+F39+F40</f>
        <v>258</v>
      </c>
      <c r="G33" s="61">
        <f t="shared" si="8"/>
        <v>216</v>
      </c>
      <c r="H33" s="61">
        <f t="shared" si="8"/>
        <v>36</v>
      </c>
      <c r="I33" s="61">
        <f t="shared" si="8"/>
        <v>0</v>
      </c>
      <c r="J33" s="61">
        <f t="shared" si="8"/>
        <v>258</v>
      </c>
    </row>
    <row r="34" spans="1:12" x14ac:dyDescent="0.25">
      <c r="A34" s="83"/>
      <c r="B34" s="82"/>
      <c r="C34" s="61"/>
      <c r="D34" s="61"/>
      <c r="E34" s="61"/>
      <c r="F34" s="61"/>
      <c r="G34" s="61"/>
      <c r="H34" s="61"/>
      <c r="I34" s="61"/>
      <c r="J34" s="61"/>
    </row>
    <row r="35" spans="1:12" x14ac:dyDescent="0.25">
      <c r="A35" s="80" t="s">
        <v>52</v>
      </c>
      <c r="B35" s="81" t="s">
        <v>43</v>
      </c>
      <c r="C35" s="78" t="s">
        <v>71</v>
      </c>
      <c r="D35" s="78">
        <f>E35+F35</f>
        <v>108</v>
      </c>
      <c r="E35" s="79">
        <v>36</v>
      </c>
      <c r="F35" s="77">
        <v>72</v>
      </c>
      <c r="G35" s="63">
        <v>36</v>
      </c>
      <c r="H35" s="62">
        <v>36</v>
      </c>
      <c r="I35" s="62">
        <v>0</v>
      </c>
      <c r="J35" s="62">
        <v>72</v>
      </c>
    </row>
    <row r="36" spans="1:12" x14ac:dyDescent="0.25">
      <c r="A36" s="80"/>
      <c r="B36" s="81"/>
      <c r="C36" s="78"/>
      <c r="D36" s="78"/>
      <c r="E36" s="79"/>
      <c r="F36" s="77"/>
      <c r="G36" s="65"/>
      <c r="H36" s="62"/>
      <c r="I36" s="62"/>
      <c r="J36" s="62"/>
    </row>
    <row r="37" spans="1:12" x14ac:dyDescent="0.25">
      <c r="A37" s="80"/>
      <c r="B37" s="81"/>
      <c r="C37" s="78"/>
      <c r="D37" s="78"/>
      <c r="E37" s="79"/>
      <c r="F37" s="77"/>
      <c r="G37" s="64"/>
      <c r="H37" s="62"/>
      <c r="I37" s="62"/>
      <c r="J37" s="62"/>
    </row>
    <row r="38" spans="1:12" x14ac:dyDescent="0.25">
      <c r="A38" s="31" t="s">
        <v>27</v>
      </c>
      <c r="B38" s="30" t="s">
        <v>0</v>
      </c>
      <c r="C38" s="44" t="s">
        <v>65</v>
      </c>
      <c r="D38" s="7">
        <v>72</v>
      </c>
      <c r="E38" s="16">
        <v>0</v>
      </c>
      <c r="F38" s="37">
        <v>72</v>
      </c>
      <c r="G38" s="17">
        <v>72</v>
      </c>
      <c r="H38" s="17">
        <v>0</v>
      </c>
      <c r="I38" s="17">
        <v>0</v>
      </c>
      <c r="J38" s="17">
        <v>72</v>
      </c>
    </row>
    <row r="39" spans="1:12" x14ac:dyDescent="0.25">
      <c r="A39" s="31" t="s">
        <v>28</v>
      </c>
      <c r="B39" s="30" t="s">
        <v>1</v>
      </c>
      <c r="C39" s="45" t="s">
        <v>91</v>
      </c>
      <c r="D39" s="7">
        <f>E39+F39</f>
        <v>108</v>
      </c>
      <c r="E39" s="16">
        <v>0</v>
      </c>
      <c r="F39" s="37">
        <v>108</v>
      </c>
      <c r="G39" s="17">
        <v>108</v>
      </c>
      <c r="H39" s="17">
        <v>0</v>
      </c>
      <c r="I39" s="17">
        <v>0</v>
      </c>
      <c r="J39" s="17">
        <v>108</v>
      </c>
    </row>
    <row r="40" spans="1:12" x14ac:dyDescent="0.25">
      <c r="A40" s="31"/>
      <c r="B40" s="30" t="s">
        <v>63</v>
      </c>
      <c r="C40" s="42" t="s">
        <v>85</v>
      </c>
      <c r="D40" s="8">
        <v>6</v>
      </c>
      <c r="E40" s="17">
        <v>0</v>
      </c>
      <c r="F40" s="37">
        <v>6</v>
      </c>
      <c r="G40" s="17">
        <v>0</v>
      </c>
      <c r="H40" s="17">
        <v>0</v>
      </c>
      <c r="I40" s="17">
        <v>0</v>
      </c>
      <c r="J40" s="17">
        <v>6</v>
      </c>
    </row>
    <row r="41" spans="1:12" x14ac:dyDescent="0.25">
      <c r="A41" s="31" t="s">
        <v>29</v>
      </c>
      <c r="B41" s="30" t="s">
        <v>13</v>
      </c>
      <c r="C41" s="7" t="s">
        <v>57</v>
      </c>
      <c r="D41" s="7">
        <f>E41+F41</f>
        <v>80</v>
      </c>
      <c r="E41" s="16">
        <v>40</v>
      </c>
      <c r="F41" s="37">
        <f>I41+J41</f>
        <v>40</v>
      </c>
      <c r="G41" s="17">
        <v>40</v>
      </c>
      <c r="H41" s="17">
        <v>0</v>
      </c>
      <c r="I41" s="17">
        <v>22</v>
      </c>
      <c r="J41" s="17">
        <v>18</v>
      </c>
    </row>
    <row r="42" spans="1:12" ht="15.75" x14ac:dyDescent="0.25">
      <c r="A42" s="22"/>
      <c r="B42" s="32" t="s">
        <v>33</v>
      </c>
      <c r="C42" s="33"/>
      <c r="D42" s="20">
        <f>D7+D15</f>
        <v>1775</v>
      </c>
      <c r="E42" s="20">
        <f>E7+E15</f>
        <v>371</v>
      </c>
      <c r="F42" s="20">
        <f t="shared" ref="F42:J42" si="9">F7+F15</f>
        <v>1404</v>
      </c>
      <c r="G42" s="20">
        <f t="shared" si="9"/>
        <v>1048</v>
      </c>
      <c r="H42" s="20">
        <f t="shared" si="9"/>
        <v>324</v>
      </c>
      <c r="I42" s="20">
        <f t="shared" si="9"/>
        <v>590</v>
      </c>
      <c r="J42" s="20">
        <f t="shared" si="9"/>
        <v>814</v>
      </c>
      <c r="K42" s="9"/>
    </row>
    <row r="43" spans="1:12" ht="15.75" x14ac:dyDescent="0.25">
      <c r="A43" s="39" t="s">
        <v>48</v>
      </c>
      <c r="B43" s="22" t="s">
        <v>2</v>
      </c>
      <c r="C43" s="23"/>
      <c r="D43" s="21"/>
      <c r="E43" s="21"/>
      <c r="F43" s="23">
        <v>36</v>
      </c>
      <c r="G43" s="23"/>
      <c r="H43" s="21"/>
      <c r="I43" s="21">
        <v>22</v>
      </c>
      <c r="J43" s="21">
        <v>14</v>
      </c>
      <c r="K43" s="9"/>
    </row>
    <row r="44" spans="1:12" ht="24" customHeight="1" x14ac:dyDescent="0.25">
      <c r="A44" s="39" t="s">
        <v>49</v>
      </c>
      <c r="B44" s="22" t="s">
        <v>50</v>
      </c>
      <c r="C44" s="23"/>
      <c r="D44" s="21"/>
      <c r="E44" s="21"/>
      <c r="F44" s="23">
        <v>36</v>
      </c>
      <c r="G44" s="23"/>
      <c r="H44" s="21"/>
      <c r="I44" s="21"/>
      <c r="J44" s="21">
        <v>36</v>
      </c>
      <c r="K44" s="9"/>
    </row>
    <row r="45" spans="1:12" ht="15.75" x14ac:dyDescent="0.25">
      <c r="A45" s="39"/>
      <c r="B45" s="22"/>
      <c r="C45" s="23"/>
      <c r="D45" s="21"/>
      <c r="E45" s="21"/>
      <c r="F45" s="20">
        <f>F42+F43+F44</f>
        <v>1476</v>
      </c>
      <c r="G45" s="23"/>
      <c r="H45" s="21"/>
      <c r="I45" s="24">
        <f>I42+I43</f>
        <v>612</v>
      </c>
      <c r="J45" s="24">
        <f>J42+J43+J44</f>
        <v>864</v>
      </c>
      <c r="K45" s="9"/>
    </row>
    <row r="46" spans="1:12" ht="31.5" x14ac:dyDescent="0.25">
      <c r="A46" s="69" t="s">
        <v>72</v>
      </c>
      <c r="B46" s="69"/>
      <c r="C46" s="69"/>
      <c r="D46" s="69"/>
      <c r="E46" s="69"/>
      <c r="F46" s="70" t="s">
        <v>4</v>
      </c>
      <c r="G46" s="26"/>
      <c r="H46" s="34" t="s">
        <v>37</v>
      </c>
      <c r="I46" s="35">
        <f>I7+I18+I20+I26+I41</f>
        <v>410</v>
      </c>
      <c r="J46" s="35">
        <f>J7+J23+J26+J28+J32+J35+J40+J41</f>
        <v>310</v>
      </c>
      <c r="K46" s="15"/>
      <c r="L46" s="15"/>
    </row>
    <row r="47" spans="1:12" ht="25.5" x14ac:dyDescent="0.25">
      <c r="A47" s="72" t="s">
        <v>90</v>
      </c>
      <c r="B47" s="73"/>
      <c r="C47" s="73"/>
      <c r="D47" s="73"/>
      <c r="E47" s="74"/>
      <c r="F47" s="70"/>
      <c r="G47" s="26"/>
      <c r="H47" s="14" t="s">
        <v>30</v>
      </c>
      <c r="I47" s="25">
        <f>I21</f>
        <v>108</v>
      </c>
      <c r="J47" s="25">
        <f>J21+J29+J38</f>
        <v>216</v>
      </c>
    </row>
    <row r="48" spans="1:12" ht="38.25" x14ac:dyDescent="0.25">
      <c r="A48" s="75"/>
      <c r="B48" s="75"/>
      <c r="C48" s="75"/>
      <c r="D48" s="27"/>
      <c r="E48" s="27"/>
      <c r="F48" s="70"/>
      <c r="G48" s="26"/>
      <c r="H48" s="14" t="s">
        <v>31</v>
      </c>
      <c r="I48" s="25">
        <f>I22+I30+I39</f>
        <v>72</v>
      </c>
      <c r="J48" s="25">
        <f>J22+J30+J39</f>
        <v>288</v>
      </c>
    </row>
    <row r="49" spans="1:13" x14ac:dyDescent="0.25">
      <c r="A49" s="69"/>
      <c r="B49" s="69"/>
      <c r="C49" s="69"/>
      <c r="D49" s="69"/>
      <c r="E49" s="69"/>
      <c r="F49" s="70"/>
      <c r="G49" s="26"/>
      <c r="H49" s="66" t="s">
        <v>53</v>
      </c>
      <c r="I49" s="67">
        <v>3</v>
      </c>
      <c r="J49" s="68">
        <v>5</v>
      </c>
    </row>
    <row r="50" spans="1:13" x14ac:dyDescent="0.25">
      <c r="A50" s="71"/>
      <c r="B50" s="71"/>
      <c r="C50" s="71"/>
      <c r="D50" s="27"/>
      <c r="E50" s="27"/>
      <c r="F50" s="70"/>
      <c r="G50" s="26"/>
      <c r="H50" s="66"/>
      <c r="I50" s="67"/>
      <c r="J50" s="68"/>
    </row>
    <row r="51" spans="1:13" ht="47.25" x14ac:dyDescent="0.25">
      <c r="A51" s="28"/>
      <c r="B51" s="28"/>
      <c r="C51" s="27"/>
      <c r="D51" s="28"/>
      <c r="E51" s="27"/>
      <c r="F51" s="70"/>
      <c r="G51" s="26"/>
      <c r="H51" s="29" t="s">
        <v>54</v>
      </c>
      <c r="I51" s="25">
        <v>1</v>
      </c>
      <c r="J51" s="25">
        <v>9</v>
      </c>
      <c r="M51" s="13"/>
    </row>
    <row r="52" spans="1:13" ht="15.75" x14ac:dyDescent="0.25">
      <c r="A52" s="28"/>
      <c r="B52" s="27"/>
      <c r="C52" s="76"/>
      <c r="D52" s="76"/>
      <c r="E52" s="27"/>
      <c r="F52" s="70"/>
      <c r="G52" s="26"/>
      <c r="H52" s="36" t="s">
        <v>32</v>
      </c>
      <c r="I52" s="25">
        <v>1</v>
      </c>
      <c r="J52" s="25">
        <v>0</v>
      </c>
    </row>
    <row r="53" spans="1:13" x14ac:dyDescent="0.25">
      <c r="K53" s="15"/>
    </row>
  </sheetData>
  <mergeCells count="83">
    <mergeCell ref="A26:A27"/>
    <mergeCell ref="A18:A19"/>
    <mergeCell ref="I18:I19"/>
    <mergeCell ref="E26:E27"/>
    <mergeCell ref="F26:F27"/>
    <mergeCell ref="H26:H27"/>
    <mergeCell ref="I26:I27"/>
    <mergeCell ref="D18:D19"/>
    <mergeCell ref="B26:B27"/>
    <mergeCell ref="E18:E19"/>
    <mergeCell ref="F18:F19"/>
    <mergeCell ref="H18:H19"/>
    <mergeCell ref="D26:D27"/>
    <mergeCell ref="C26:C28"/>
    <mergeCell ref="A1:J1"/>
    <mergeCell ref="D2:H2"/>
    <mergeCell ref="F3:H3"/>
    <mergeCell ref="H4:H5"/>
    <mergeCell ref="B2:B5"/>
    <mergeCell ref="C2:C5"/>
    <mergeCell ref="D3:D5"/>
    <mergeCell ref="E3:E5"/>
    <mergeCell ref="F4:F5"/>
    <mergeCell ref="I3:J3"/>
    <mergeCell ref="I2:J2"/>
    <mergeCell ref="A2:A5"/>
    <mergeCell ref="G4:G5"/>
    <mergeCell ref="J18:J19"/>
    <mergeCell ref="B18:B19"/>
    <mergeCell ref="C18:C20"/>
    <mergeCell ref="J24:J25"/>
    <mergeCell ref="A24:A25"/>
    <mergeCell ref="B24:B25"/>
    <mergeCell ref="C24:C25"/>
    <mergeCell ref="H24:H25"/>
    <mergeCell ref="I24:I25"/>
    <mergeCell ref="G18:G19"/>
    <mergeCell ref="J35:J37"/>
    <mergeCell ref="A30:A31"/>
    <mergeCell ref="B30:B31"/>
    <mergeCell ref="C30:C31"/>
    <mergeCell ref="E30:E31"/>
    <mergeCell ref="F30:F31"/>
    <mergeCell ref="D30:D31"/>
    <mergeCell ref="A35:A37"/>
    <mergeCell ref="B35:B37"/>
    <mergeCell ref="C35:C37"/>
    <mergeCell ref="F33:F34"/>
    <mergeCell ref="J30:J31"/>
    <mergeCell ref="B33:B34"/>
    <mergeCell ref="D33:D34"/>
    <mergeCell ref="C33:C34"/>
    <mergeCell ref="A33:A34"/>
    <mergeCell ref="G35:G37"/>
    <mergeCell ref="H49:H50"/>
    <mergeCell ref="I49:I50"/>
    <mergeCell ref="J49:J50"/>
    <mergeCell ref="A46:E46"/>
    <mergeCell ref="F46:F52"/>
    <mergeCell ref="A49:E49"/>
    <mergeCell ref="A50:C50"/>
    <mergeCell ref="A47:E47"/>
    <mergeCell ref="A48:C48"/>
    <mergeCell ref="C52:D52"/>
    <mergeCell ref="I35:I37"/>
    <mergeCell ref="F35:F37"/>
    <mergeCell ref="D35:D37"/>
    <mergeCell ref="E35:E37"/>
    <mergeCell ref="H35:H37"/>
    <mergeCell ref="I33:I34"/>
    <mergeCell ref="J33:J34"/>
    <mergeCell ref="H33:H34"/>
    <mergeCell ref="G33:G34"/>
    <mergeCell ref="D24:D25"/>
    <mergeCell ref="E24:E25"/>
    <mergeCell ref="F24:F25"/>
    <mergeCell ref="E33:E34"/>
    <mergeCell ref="J26:J27"/>
    <mergeCell ref="H30:H31"/>
    <mergeCell ref="I30:I31"/>
    <mergeCell ref="G24:G25"/>
    <mergeCell ref="G26:G27"/>
    <mergeCell ref="G30:G31"/>
  </mergeCells>
  <pageMargins left="0.70866141732283472" right="0.31496062992125984" top="0.15748031496062992" bottom="0.19685039370078741" header="0" footer="0"/>
  <pageSetup paperSize="9" scale="7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workbookViewId="0">
      <selection activeCell="AW6" sqref="AW6"/>
    </sheetView>
  </sheetViews>
  <sheetFormatPr defaultColWidth="8.796875" defaultRowHeight="13.5" customHeight="1" x14ac:dyDescent="0.15"/>
  <cols>
    <col min="1" max="1" width="4.19921875" style="46" customWidth="1"/>
    <col min="2" max="2" width="2" style="46" customWidth="1"/>
    <col min="3" max="3" width="6.3984375" style="46" customWidth="1"/>
    <col min="4" max="4" width="6" style="46" customWidth="1"/>
    <col min="5" max="6" width="2" style="46" customWidth="1"/>
    <col min="7" max="7" width="3.59765625" style="46" customWidth="1"/>
    <col min="8" max="43" width="2" style="46" customWidth="1"/>
    <col min="44" max="44" width="4.3984375" style="46" customWidth="1"/>
    <col min="45" max="48" width="2" style="46" customWidth="1"/>
    <col min="49" max="256" width="8.796875" style="46"/>
    <col min="257" max="257" width="4.19921875" style="46" customWidth="1"/>
    <col min="258" max="258" width="2" style="46" customWidth="1"/>
    <col min="259" max="259" width="6.3984375" style="46" customWidth="1"/>
    <col min="260" max="260" width="6" style="46" customWidth="1"/>
    <col min="261" max="304" width="2" style="46" customWidth="1"/>
    <col min="305" max="512" width="8.796875" style="46"/>
    <col min="513" max="513" width="4.19921875" style="46" customWidth="1"/>
    <col min="514" max="514" width="2" style="46" customWidth="1"/>
    <col min="515" max="515" width="6.3984375" style="46" customWidth="1"/>
    <col min="516" max="516" width="6" style="46" customWidth="1"/>
    <col min="517" max="560" width="2" style="46" customWidth="1"/>
    <col min="561" max="768" width="8.796875" style="46"/>
    <col min="769" max="769" width="4.19921875" style="46" customWidth="1"/>
    <col min="770" max="770" width="2" style="46" customWidth="1"/>
    <col min="771" max="771" width="6.3984375" style="46" customWidth="1"/>
    <col min="772" max="772" width="6" style="46" customWidth="1"/>
    <col min="773" max="816" width="2" style="46" customWidth="1"/>
    <col min="817" max="1024" width="8.796875" style="46"/>
    <col min="1025" max="1025" width="4.19921875" style="46" customWidth="1"/>
    <col min="1026" max="1026" width="2" style="46" customWidth="1"/>
    <col min="1027" max="1027" width="6.3984375" style="46" customWidth="1"/>
    <col min="1028" max="1028" width="6" style="46" customWidth="1"/>
    <col min="1029" max="1072" width="2" style="46" customWidth="1"/>
    <col min="1073" max="1280" width="8.796875" style="46"/>
    <col min="1281" max="1281" width="4.19921875" style="46" customWidth="1"/>
    <col min="1282" max="1282" width="2" style="46" customWidth="1"/>
    <col min="1283" max="1283" width="6.3984375" style="46" customWidth="1"/>
    <col min="1284" max="1284" width="6" style="46" customWidth="1"/>
    <col min="1285" max="1328" width="2" style="46" customWidth="1"/>
    <col min="1329" max="1536" width="8.796875" style="46"/>
    <col min="1537" max="1537" width="4.19921875" style="46" customWidth="1"/>
    <col min="1538" max="1538" width="2" style="46" customWidth="1"/>
    <col min="1539" max="1539" width="6.3984375" style="46" customWidth="1"/>
    <col min="1540" max="1540" width="6" style="46" customWidth="1"/>
    <col min="1541" max="1584" width="2" style="46" customWidth="1"/>
    <col min="1585" max="1792" width="8.796875" style="46"/>
    <col min="1793" max="1793" width="4.19921875" style="46" customWidth="1"/>
    <col min="1794" max="1794" width="2" style="46" customWidth="1"/>
    <col min="1795" max="1795" width="6.3984375" style="46" customWidth="1"/>
    <col min="1796" max="1796" width="6" style="46" customWidth="1"/>
    <col min="1797" max="1840" width="2" style="46" customWidth="1"/>
    <col min="1841" max="2048" width="8.796875" style="46"/>
    <col min="2049" max="2049" width="4.19921875" style="46" customWidth="1"/>
    <col min="2050" max="2050" width="2" style="46" customWidth="1"/>
    <col min="2051" max="2051" width="6.3984375" style="46" customWidth="1"/>
    <col min="2052" max="2052" width="6" style="46" customWidth="1"/>
    <col min="2053" max="2096" width="2" style="46" customWidth="1"/>
    <col min="2097" max="2304" width="8.796875" style="46"/>
    <col min="2305" max="2305" width="4.19921875" style="46" customWidth="1"/>
    <col min="2306" max="2306" width="2" style="46" customWidth="1"/>
    <col min="2307" max="2307" width="6.3984375" style="46" customWidth="1"/>
    <col min="2308" max="2308" width="6" style="46" customWidth="1"/>
    <col min="2309" max="2352" width="2" style="46" customWidth="1"/>
    <col min="2353" max="2560" width="8.796875" style="46"/>
    <col min="2561" max="2561" width="4.19921875" style="46" customWidth="1"/>
    <col min="2562" max="2562" width="2" style="46" customWidth="1"/>
    <col min="2563" max="2563" width="6.3984375" style="46" customWidth="1"/>
    <col min="2564" max="2564" width="6" style="46" customWidth="1"/>
    <col min="2565" max="2608" width="2" style="46" customWidth="1"/>
    <col min="2609" max="2816" width="8.796875" style="46"/>
    <col min="2817" max="2817" width="4.19921875" style="46" customWidth="1"/>
    <col min="2818" max="2818" width="2" style="46" customWidth="1"/>
    <col min="2819" max="2819" width="6.3984375" style="46" customWidth="1"/>
    <col min="2820" max="2820" width="6" style="46" customWidth="1"/>
    <col min="2821" max="2864" width="2" style="46" customWidth="1"/>
    <col min="2865" max="3072" width="8.796875" style="46"/>
    <col min="3073" max="3073" width="4.19921875" style="46" customWidth="1"/>
    <col min="3074" max="3074" width="2" style="46" customWidth="1"/>
    <col min="3075" max="3075" width="6.3984375" style="46" customWidth="1"/>
    <col min="3076" max="3076" width="6" style="46" customWidth="1"/>
    <col min="3077" max="3120" width="2" style="46" customWidth="1"/>
    <col min="3121" max="3328" width="8.796875" style="46"/>
    <col min="3329" max="3329" width="4.19921875" style="46" customWidth="1"/>
    <col min="3330" max="3330" width="2" style="46" customWidth="1"/>
    <col min="3331" max="3331" width="6.3984375" style="46" customWidth="1"/>
    <col min="3332" max="3332" width="6" style="46" customWidth="1"/>
    <col min="3333" max="3376" width="2" style="46" customWidth="1"/>
    <col min="3377" max="3584" width="8.796875" style="46"/>
    <col min="3585" max="3585" width="4.19921875" style="46" customWidth="1"/>
    <col min="3586" max="3586" width="2" style="46" customWidth="1"/>
    <col min="3587" max="3587" width="6.3984375" style="46" customWidth="1"/>
    <col min="3588" max="3588" width="6" style="46" customWidth="1"/>
    <col min="3589" max="3632" width="2" style="46" customWidth="1"/>
    <col min="3633" max="3840" width="8.796875" style="46"/>
    <col min="3841" max="3841" width="4.19921875" style="46" customWidth="1"/>
    <col min="3842" max="3842" width="2" style="46" customWidth="1"/>
    <col min="3843" max="3843" width="6.3984375" style="46" customWidth="1"/>
    <col min="3844" max="3844" width="6" style="46" customWidth="1"/>
    <col min="3845" max="3888" width="2" style="46" customWidth="1"/>
    <col min="3889" max="4096" width="8.796875" style="46"/>
    <col min="4097" max="4097" width="4.19921875" style="46" customWidth="1"/>
    <col min="4098" max="4098" width="2" style="46" customWidth="1"/>
    <col min="4099" max="4099" width="6.3984375" style="46" customWidth="1"/>
    <col min="4100" max="4100" width="6" style="46" customWidth="1"/>
    <col min="4101" max="4144" width="2" style="46" customWidth="1"/>
    <col min="4145" max="4352" width="8.796875" style="46"/>
    <col min="4353" max="4353" width="4.19921875" style="46" customWidth="1"/>
    <col min="4354" max="4354" width="2" style="46" customWidth="1"/>
    <col min="4355" max="4355" width="6.3984375" style="46" customWidth="1"/>
    <col min="4356" max="4356" width="6" style="46" customWidth="1"/>
    <col min="4357" max="4400" width="2" style="46" customWidth="1"/>
    <col min="4401" max="4608" width="8.796875" style="46"/>
    <col min="4609" max="4609" width="4.19921875" style="46" customWidth="1"/>
    <col min="4610" max="4610" width="2" style="46" customWidth="1"/>
    <col min="4611" max="4611" width="6.3984375" style="46" customWidth="1"/>
    <col min="4612" max="4612" width="6" style="46" customWidth="1"/>
    <col min="4613" max="4656" width="2" style="46" customWidth="1"/>
    <col min="4657" max="4864" width="8.796875" style="46"/>
    <col min="4865" max="4865" width="4.19921875" style="46" customWidth="1"/>
    <col min="4866" max="4866" width="2" style="46" customWidth="1"/>
    <col min="4867" max="4867" width="6.3984375" style="46" customWidth="1"/>
    <col min="4868" max="4868" width="6" style="46" customWidth="1"/>
    <col min="4869" max="4912" width="2" style="46" customWidth="1"/>
    <col min="4913" max="5120" width="8.796875" style="46"/>
    <col min="5121" max="5121" width="4.19921875" style="46" customWidth="1"/>
    <col min="5122" max="5122" width="2" style="46" customWidth="1"/>
    <col min="5123" max="5123" width="6.3984375" style="46" customWidth="1"/>
    <col min="5124" max="5124" width="6" style="46" customWidth="1"/>
    <col min="5125" max="5168" width="2" style="46" customWidth="1"/>
    <col min="5169" max="5376" width="8.796875" style="46"/>
    <col min="5377" max="5377" width="4.19921875" style="46" customWidth="1"/>
    <col min="5378" max="5378" width="2" style="46" customWidth="1"/>
    <col min="5379" max="5379" width="6.3984375" style="46" customWidth="1"/>
    <col min="5380" max="5380" width="6" style="46" customWidth="1"/>
    <col min="5381" max="5424" width="2" style="46" customWidth="1"/>
    <col min="5425" max="5632" width="8.796875" style="46"/>
    <col min="5633" max="5633" width="4.19921875" style="46" customWidth="1"/>
    <col min="5634" max="5634" width="2" style="46" customWidth="1"/>
    <col min="5635" max="5635" width="6.3984375" style="46" customWidth="1"/>
    <col min="5636" max="5636" width="6" style="46" customWidth="1"/>
    <col min="5637" max="5680" width="2" style="46" customWidth="1"/>
    <col min="5681" max="5888" width="8.796875" style="46"/>
    <col min="5889" max="5889" width="4.19921875" style="46" customWidth="1"/>
    <col min="5890" max="5890" width="2" style="46" customWidth="1"/>
    <col min="5891" max="5891" width="6.3984375" style="46" customWidth="1"/>
    <col min="5892" max="5892" width="6" style="46" customWidth="1"/>
    <col min="5893" max="5936" width="2" style="46" customWidth="1"/>
    <col min="5937" max="6144" width="8.796875" style="46"/>
    <col min="6145" max="6145" width="4.19921875" style="46" customWidth="1"/>
    <col min="6146" max="6146" width="2" style="46" customWidth="1"/>
    <col min="6147" max="6147" width="6.3984375" style="46" customWidth="1"/>
    <col min="6148" max="6148" width="6" style="46" customWidth="1"/>
    <col min="6149" max="6192" width="2" style="46" customWidth="1"/>
    <col min="6193" max="6400" width="8.796875" style="46"/>
    <col min="6401" max="6401" width="4.19921875" style="46" customWidth="1"/>
    <col min="6402" max="6402" width="2" style="46" customWidth="1"/>
    <col min="6403" max="6403" width="6.3984375" style="46" customWidth="1"/>
    <col min="6404" max="6404" width="6" style="46" customWidth="1"/>
    <col min="6405" max="6448" width="2" style="46" customWidth="1"/>
    <col min="6449" max="6656" width="8.796875" style="46"/>
    <col min="6657" max="6657" width="4.19921875" style="46" customWidth="1"/>
    <col min="6658" max="6658" width="2" style="46" customWidth="1"/>
    <col min="6659" max="6659" width="6.3984375" style="46" customWidth="1"/>
    <col min="6660" max="6660" width="6" style="46" customWidth="1"/>
    <col min="6661" max="6704" width="2" style="46" customWidth="1"/>
    <col min="6705" max="6912" width="8.796875" style="46"/>
    <col min="6913" max="6913" width="4.19921875" style="46" customWidth="1"/>
    <col min="6914" max="6914" width="2" style="46" customWidth="1"/>
    <col min="6915" max="6915" width="6.3984375" style="46" customWidth="1"/>
    <col min="6916" max="6916" width="6" style="46" customWidth="1"/>
    <col min="6917" max="6960" width="2" style="46" customWidth="1"/>
    <col min="6961" max="7168" width="8.796875" style="46"/>
    <col min="7169" max="7169" width="4.19921875" style="46" customWidth="1"/>
    <col min="7170" max="7170" width="2" style="46" customWidth="1"/>
    <col min="7171" max="7171" width="6.3984375" style="46" customWidth="1"/>
    <col min="7172" max="7172" width="6" style="46" customWidth="1"/>
    <col min="7173" max="7216" width="2" style="46" customWidth="1"/>
    <col min="7217" max="7424" width="8.796875" style="46"/>
    <col min="7425" max="7425" width="4.19921875" style="46" customWidth="1"/>
    <col min="7426" max="7426" width="2" style="46" customWidth="1"/>
    <col min="7427" max="7427" width="6.3984375" style="46" customWidth="1"/>
    <col min="7428" max="7428" width="6" style="46" customWidth="1"/>
    <col min="7429" max="7472" width="2" style="46" customWidth="1"/>
    <col min="7473" max="7680" width="8.796875" style="46"/>
    <col min="7681" max="7681" width="4.19921875" style="46" customWidth="1"/>
    <col min="7682" max="7682" width="2" style="46" customWidth="1"/>
    <col min="7683" max="7683" width="6.3984375" style="46" customWidth="1"/>
    <col min="7684" max="7684" width="6" style="46" customWidth="1"/>
    <col min="7685" max="7728" width="2" style="46" customWidth="1"/>
    <col min="7729" max="7936" width="8.796875" style="46"/>
    <col min="7937" max="7937" width="4.19921875" style="46" customWidth="1"/>
    <col min="7938" max="7938" width="2" style="46" customWidth="1"/>
    <col min="7939" max="7939" width="6.3984375" style="46" customWidth="1"/>
    <col min="7940" max="7940" width="6" style="46" customWidth="1"/>
    <col min="7941" max="7984" width="2" style="46" customWidth="1"/>
    <col min="7985" max="8192" width="8.796875" style="46"/>
    <col min="8193" max="8193" width="4.19921875" style="46" customWidth="1"/>
    <col min="8194" max="8194" width="2" style="46" customWidth="1"/>
    <col min="8195" max="8195" width="6.3984375" style="46" customWidth="1"/>
    <col min="8196" max="8196" width="6" style="46" customWidth="1"/>
    <col min="8197" max="8240" width="2" style="46" customWidth="1"/>
    <col min="8241" max="8448" width="8.796875" style="46"/>
    <col min="8449" max="8449" width="4.19921875" style="46" customWidth="1"/>
    <col min="8450" max="8450" width="2" style="46" customWidth="1"/>
    <col min="8451" max="8451" width="6.3984375" style="46" customWidth="1"/>
    <col min="8452" max="8452" width="6" style="46" customWidth="1"/>
    <col min="8453" max="8496" width="2" style="46" customWidth="1"/>
    <col min="8497" max="8704" width="8.796875" style="46"/>
    <col min="8705" max="8705" width="4.19921875" style="46" customWidth="1"/>
    <col min="8706" max="8706" width="2" style="46" customWidth="1"/>
    <col min="8707" max="8707" width="6.3984375" style="46" customWidth="1"/>
    <col min="8708" max="8708" width="6" style="46" customWidth="1"/>
    <col min="8709" max="8752" width="2" style="46" customWidth="1"/>
    <col min="8753" max="8960" width="8.796875" style="46"/>
    <col min="8961" max="8961" width="4.19921875" style="46" customWidth="1"/>
    <col min="8962" max="8962" width="2" style="46" customWidth="1"/>
    <col min="8963" max="8963" width="6.3984375" style="46" customWidth="1"/>
    <col min="8964" max="8964" width="6" style="46" customWidth="1"/>
    <col min="8965" max="9008" width="2" style="46" customWidth="1"/>
    <col min="9009" max="9216" width="8.796875" style="46"/>
    <col min="9217" max="9217" width="4.19921875" style="46" customWidth="1"/>
    <col min="9218" max="9218" width="2" style="46" customWidth="1"/>
    <col min="9219" max="9219" width="6.3984375" style="46" customWidth="1"/>
    <col min="9220" max="9220" width="6" style="46" customWidth="1"/>
    <col min="9221" max="9264" width="2" style="46" customWidth="1"/>
    <col min="9265" max="9472" width="8.796875" style="46"/>
    <col min="9473" max="9473" width="4.19921875" style="46" customWidth="1"/>
    <col min="9474" max="9474" width="2" style="46" customWidth="1"/>
    <col min="9475" max="9475" width="6.3984375" style="46" customWidth="1"/>
    <col min="9476" max="9476" width="6" style="46" customWidth="1"/>
    <col min="9477" max="9520" width="2" style="46" customWidth="1"/>
    <col min="9521" max="9728" width="8.796875" style="46"/>
    <col min="9729" max="9729" width="4.19921875" style="46" customWidth="1"/>
    <col min="9730" max="9730" width="2" style="46" customWidth="1"/>
    <col min="9731" max="9731" width="6.3984375" style="46" customWidth="1"/>
    <col min="9732" max="9732" width="6" style="46" customWidth="1"/>
    <col min="9733" max="9776" width="2" style="46" customWidth="1"/>
    <col min="9777" max="9984" width="8.796875" style="46"/>
    <col min="9985" max="9985" width="4.19921875" style="46" customWidth="1"/>
    <col min="9986" max="9986" width="2" style="46" customWidth="1"/>
    <col min="9987" max="9987" width="6.3984375" style="46" customWidth="1"/>
    <col min="9988" max="9988" width="6" style="46" customWidth="1"/>
    <col min="9989" max="10032" width="2" style="46" customWidth="1"/>
    <col min="10033" max="10240" width="8.796875" style="46"/>
    <col min="10241" max="10241" width="4.19921875" style="46" customWidth="1"/>
    <col min="10242" max="10242" width="2" style="46" customWidth="1"/>
    <col min="10243" max="10243" width="6.3984375" style="46" customWidth="1"/>
    <col min="10244" max="10244" width="6" style="46" customWidth="1"/>
    <col min="10245" max="10288" width="2" style="46" customWidth="1"/>
    <col min="10289" max="10496" width="8.796875" style="46"/>
    <col min="10497" max="10497" width="4.19921875" style="46" customWidth="1"/>
    <col min="10498" max="10498" width="2" style="46" customWidth="1"/>
    <col min="10499" max="10499" width="6.3984375" style="46" customWidth="1"/>
    <col min="10500" max="10500" width="6" style="46" customWidth="1"/>
    <col min="10501" max="10544" width="2" style="46" customWidth="1"/>
    <col min="10545" max="10752" width="8.796875" style="46"/>
    <col min="10753" max="10753" width="4.19921875" style="46" customWidth="1"/>
    <col min="10754" max="10754" width="2" style="46" customWidth="1"/>
    <col min="10755" max="10755" width="6.3984375" style="46" customWidth="1"/>
    <col min="10756" max="10756" width="6" style="46" customWidth="1"/>
    <col min="10757" max="10800" width="2" style="46" customWidth="1"/>
    <col min="10801" max="11008" width="8.796875" style="46"/>
    <col min="11009" max="11009" width="4.19921875" style="46" customWidth="1"/>
    <col min="11010" max="11010" width="2" style="46" customWidth="1"/>
    <col min="11011" max="11011" width="6.3984375" style="46" customWidth="1"/>
    <col min="11012" max="11012" width="6" style="46" customWidth="1"/>
    <col min="11013" max="11056" width="2" style="46" customWidth="1"/>
    <col min="11057" max="11264" width="8.796875" style="46"/>
    <col min="11265" max="11265" width="4.19921875" style="46" customWidth="1"/>
    <col min="11266" max="11266" width="2" style="46" customWidth="1"/>
    <col min="11267" max="11267" width="6.3984375" style="46" customWidth="1"/>
    <col min="11268" max="11268" width="6" style="46" customWidth="1"/>
    <col min="11269" max="11312" width="2" style="46" customWidth="1"/>
    <col min="11313" max="11520" width="8.796875" style="46"/>
    <col min="11521" max="11521" width="4.19921875" style="46" customWidth="1"/>
    <col min="11522" max="11522" width="2" style="46" customWidth="1"/>
    <col min="11523" max="11523" width="6.3984375" style="46" customWidth="1"/>
    <col min="11524" max="11524" width="6" style="46" customWidth="1"/>
    <col min="11525" max="11568" width="2" style="46" customWidth="1"/>
    <col min="11569" max="11776" width="8.796875" style="46"/>
    <col min="11777" max="11777" width="4.19921875" style="46" customWidth="1"/>
    <col min="11778" max="11778" width="2" style="46" customWidth="1"/>
    <col min="11779" max="11779" width="6.3984375" style="46" customWidth="1"/>
    <col min="11780" max="11780" width="6" style="46" customWidth="1"/>
    <col min="11781" max="11824" width="2" style="46" customWidth="1"/>
    <col min="11825" max="12032" width="8.796875" style="46"/>
    <col min="12033" max="12033" width="4.19921875" style="46" customWidth="1"/>
    <col min="12034" max="12034" width="2" style="46" customWidth="1"/>
    <col min="12035" max="12035" width="6.3984375" style="46" customWidth="1"/>
    <col min="12036" max="12036" width="6" style="46" customWidth="1"/>
    <col min="12037" max="12080" width="2" style="46" customWidth="1"/>
    <col min="12081" max="12288" width="8.796875" style="46"/>
    <col min="12289" max="12289" width="4.19921875" style="46" customWidth="1"/>
    <col min="12290" max="12290" width="2" style="46" customWidth="1"/>
    <col min="12291" max="12291" width="6.3984375" style="46" customWidth="1"/>
    <col min="12292" max="12292" width="6" style="46" customWidth="1"/>
    <col min="12293" max="12336" width="2" style="46" customWidth="1"/>
    <col min="12337" max="12544" width="8.796875" style="46"/>
    <col min="12545" max="12545" width="4.19921875" style="46" customWidth="1"/>
    <col min="12546" max="12546" width="2" style="46" customWidth="1"/>
    <col min="12547" max="12547" width="6.3984375" style="46" customWidth="1"/>
    <col min="12548" max="12548" width="6" style="46" customWidth="1"/>
    <col min="12549" max="12592" width="2" style="46" customWidth="1"/>
    <col min="12593" max="12800" width="8.796875" style="46"/>
    <col min="12801" max="12801" width="4.19921875" style="46" customWidth="1"/>
    <col min="12802" max="12802" width="2" style="46" customWidth="1"/>
    <col min="12803" max="12803" width="6.3984375" style="46" customWidth="1"/>
    <col min="12804" max="12804" width="6" style="46" customWidth="1"/>
    <col min="12805" max="12848" width="2" style="46" customWidth="1"/>
    <col min="12849" max="13056" width="8.796875" style="46"/>
    <col min="13057" max="13057" width="4.19921875" style="46" customWidth="1"/>
    <col min="13058" max="13058" width="2" style="46" customWidth="1"/>
    <col min="13059" max="13059" width="6.3984375" style="46" customWidth="1"/>
    <col min="13060" max="13060" width="6" style="46" customWidth="1"/>
    <col min="13061" max="13104" width="2" style="46" customWidth="1"/>
    <col min="13105" max="13312" width="8.796875" style="46"/>
    <col min="13313" max="13313" width="4.19921875" style="46" customWidth="1"/>
    <col min="13314" max="13314" width="2" style="46" customWidth="1"/>
    <col min="13315" max="13315" width="6.3984375" style="46" customWidth="1"/>
    <col min="13316" max="13316" width="6" style="46" customWidth="1"/>
    <col min="13317" max="13360" width="2" style="46" customWidth="1"/>
    <col min="13361" max="13568" width="8.796875" style="46"/>
    <col min="13569" max="13569" width="4.19921875" style="46" customWidth="1"/>
    <col min="13570" max="13570" width="2" style="46" customWidth="1"/>
    <col min="13571" max="13571" width="6.3984375" style="46" customWidth="1"/>
    <col min="13572" max="13572" width="6" style="46" customWidth="1"/>
    <col min="13573" max="13616" width="2" style="46" customWidth="1"/>
    <col min="13617" max="13824" width="8.796875" style="46"/>
    <col min="13825" max="13825" width="4.19921875" style="46" customWidth="1"/>
    <col min="13826" max="13826" width="2" style="46" customWidth="1"/>
    <col min="13827" max="13827" width="6.3984375" style="46" customWidth="1"/>
    <col min="13828" max="13828" width="6" style="46" customWidth="1"/>
    <col min="13829" max="13872" width="2" style="46" customWidth="1"/>
    <col min="13873" max="14080" width="8.796875" style="46"/>
    <col min="14081" max="14081" width="4.19921875" style="46" customWidth="1"/>
    <col min="14082" max="14082" width="2" style="46" customWidth="1"/>
    <col min="14083" max="14083" width="6.3984375" style="46" customWidth="1"/>
    <col min="14084" max="14084" width="6" style="46" customWidth="1"/>
    <col min="14085" max="14128" width="2" style="46" customWidth="1"/>
    <col min="14129" max="14336" width="8.796875" style="46"/>
    <col min="14337" max="14337" width="4.19921875" style="46" customWidth="1"/>
    <col min="14338" max="14338" width="2" style="46" customWidth="1"/>
    <col min="14339" max="14339" width="6.3984375" style="46" customWidth="1"/>
    <col min="14340" max="14340" width="6" style="46" customWidth="1"/>
    <col min="14341" max="14384" width="2" style="46" customWidth="1"/>
    <col min="14385" max="14592" width="8.796875" style="46"/>
    <col min="14593" max="14593" width="4.19921875" style="46" customWidth="1"/>
    <col min="14594" max="14594" width="2" style="46" customWidth="1"/>
    <col min="14595" max="14595" width="6.3984375" style="46" customWidth="1"/>
    <col min="14596" max="14596" width="6" style="46" customWidth="1"/>
    <col min="14597" max="14640" width="2" style="46" customWidth="1"/>
    <col min="14641" max="14848" width="8.796875" style="46"/>
    <col min="14849" max="14849" width="4.19921875" style="46" customWidth="1"/>
    <col min="14850" max="14850" width="2" style="46" customWidth="1"/>
    <col min="14851" max="14851" width="6.3984375" style="46" customWidth="1"/>
    <col min="14852" max="14852" width="6" style="46" customWidth="1"/>
    <col min="14853" max="14896" width="2" style="46" customWidth="1"/>
    <col min="14897" max="15104" width="8.796875" style="46"/>
    <col min="15105" max="15105" width="4.19921875" style="46" customWidth="1"/>
    <col min="15106" max="15106" width="2" style="46" customWidth="1"/>
    <col min="15107" max="15107" width="6.3984375" style="46" customWidth="1"/>
    <col min="15108" max="15108" width="6" style="46" customWidth="1"/>
    <col min="15109" max="15152" width="2" style="46" customWidth="1"/>
    <col min="15153" max="15360" width="8.796875" style="46"/>
    <col min="15361" max="15361" width="4.19921875" style="46" customWidth="1"/>
    <col min="15362" max="15362" width="2" style="46" customWidth="1"/>
    <col min="15363" max="15363" width="6.3984375" style="46" customWidth="1"/>
    <col min="15364" max="15364" width="6" style="46" customWidth="1"/>
    <col min="15365" max="15408" width="2" style="46" customWidth="1"/>
    <col min="15409" max="15616" width="8.796875" style="46"/>
    <col min="15617" max="15617" width="4.19921875" style="46" customWidth="1"/>
    <col min="15618" max="15618" width="2" style="46" customWidth="1"/>
    <col min="15619" max="15619" width="6.3984375" style="46" customWidth="1"/>
    <col min="15620" max="15620" width="6" style="46" customWidth="1"/>
    <col min="15621" max="15664" width="2" style="46" customWidth="1"/>
    <col min="15665" max="15872" width="8.796875" style="46"/>
    <col min="15873" max="15873" width="4.19921875" style="46" customWidth="1"/>
    <col min="15874" max="15874" width="2" style="46" customWidth="1"/>
    <col min="15875" max="15875" width="6.3984375" style="46" customWidth="1"/>
    <col min="15876" max="15876" width="6" style="46" customWidth="1"/>
    <col min="15877" max="15920" width="2" style="46" customWidth="1"/>
    <col min="15921" max="16128" width="8.796875" style="46"/>
    <col min="16129" max="16129" width="4.19921875" style="46" customWidth="1"/>
    <col min="16130" max="16130" width="2" style="46" customWidth="1"/>
    <col min="16131" max="16131" width="6.3984375" style="46" customWidth="1"/>
    <col min="16132" max="16132" width="6" style="46" customWidth="1"/>
    <col min="16133" max="16176" width="2" style="46" customWidth="1"/>
    <col min="16177" max="16384" width="8.796875" style="46"/>
  </cols>
  <sheetData>
    <row r="1" spans="1:48" ht="18.75" x14ac:dyDescent="0.3">
      <c r="J1" s="47" t="s">
        <v>94</v>
      </c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48" ht="18.75" x14ac:dyDescent="0.3">
      <c r="A2" s="89" t="s">
        <v>95</v>
      </c>
      <c r="B2" s="89"/>
      <c r="C2" s="89"/>
      <c r="D2" s="89"/>
      <c r="E2" s="89"/>
      <c r="F2" s="89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1" t="s">
        <v>96</v>
      </c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</row>
    <row r="3" spans="1:48" ht="15" x14ac:dyDescent="0.25">
      <c r="A3" s="92" t="s">
        <v>97</v>
      </c>
      <c r="B3" s="92"/>
      <c r="C3" s="92"/>
      <c r="D3" s="92"/>
      <c r="E3" s="92"/>
      <c r="F3" s="92"/>
      <c r="G3" s="92"/>
      <c r="H3" s="49"/>
      <c r="I3" s="49"/>
      <c r="AF3" s="93" t="s">
        <v>98</v>
      </c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</row>
    <row r="4" spans="1:48" ht="3.75" customHeight="1" x14ac:dyDescent="0.15">
      <c r="A4" s="50"/>
      <c r="B4" s="50"/>
      <c r="C4" s="50"/>
      <c r="D4" s="50"/>
      <c r="E4" s="50"/>
      <c r="F4" s="50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60"/>
      <c r="AS4" s="60"/>
      <c r="AT4" s="59"/>
      <c r="AU4" s="60"/>
      <c r="AV4" s="60"/>
    </row>
    <row r="5" spans="1:48" ht="15" x14ac:dyDescent="0.25">
      <c r="A5" s="94" t="s">
        <v>131</v>
      </c>
      <c r="B5" s="94"/>
      <c r="C5" s="94"/>
      <c r="D5" s="94"/>
      <c r="E5" s="94"/>
      <c r="F5" s="94"/>
      <c r="AF5" s="93" t="s">
        <v>99</v>
      </c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</row>
    <row r="6" spans="1:48" ht="6.75" customHeight="1" x14ac:dyDescent="0.2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48" ht="8.25" customHeight="1" x14ac:dyDescent="0.15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5"/>
      <c r="AF7" s="98" t="s">
        <v>132</v>
      </c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3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</row>
    <row r="9" spans="1:48" ht="33" x14ac:dyDescent="0.15">
      <c r="A9" s="99" t="s">
        <v>100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2.75" x14ac:dyDescent="0.15">
      <c r="A10" s="100" t="s">
        <v>101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</row>
    <row r="11" spans="1:48" ht="39" customHeight="1" x14ac:dyDescent="0.25">
      <c r="A11" s="87" t="s">
        <v>102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</row>
    <row r="12" spans="1:48" ht="10.5" x14ac:dyDescent="0.15">
      <c r="A12" s="101" t="s">
        <v>103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</row>
    <row r="13" spans="1:48" ht="12.75" x14ac:dyDescent="0.15">
      <c r="A13" s="102" t="s">
        <v>104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</row>
    <row r="14" spans="1:48" ht="14.25" x14ac:dyDescent="0.15">
      <c r="A14" s="103" t="s">
        <v>105</v>
      </c>
      <c r="B14" s="103"/>
      <c r="C14" s="103"/>
      <c r="D14" s="103"/>
      <c r="E14" s="103"/>
      <c r="F14" s="51"/>
      <c r="G14" s="103" t="s">
        <v>106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</row>
    <row r="15" spans="1:48" ht="10.5" x14ac:dyDescent="0.15">
      <c r="A15" s="104" t="s">
        <v>107</v>
      </c>
      <c r="B15" s="104"/>
      <c r="C15" s="104"/>
      <c r="D15" s="104"/>
      <c r="E15" s="104"/>
      <c r="F15" s="104"/>
      <c r="G15" s="104" t="s">
        <v>108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52"/>
    </row>
    <row r="16" spans="1:48" ht="14.25" x14ac:dyDescent="0.1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P16" s="106" t="s">
        <v>109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</row>
    <row r="17" spans="1:48" ht="14.25" x14ac:dyDescent="0.15">
      <c r="A17" s="53"/>
      <c r="E17" s="54"/>
      <c r="O17" s="55"/>
      <c r="P17" s="107" t="s">
        <v>110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</row>
    <row r="18" spans="1:48" ht="10.5" x14ac:dyDescent="0.15">
      <c r="A18" s="107"/>
      <c r="B18" s="107"/>
      <c r="C18" s="107"/>
      <c r="D18" s="107"/>
      <c r="E18" s="107"/>
      <c r="F18" s="107"/>
      <c r="G18" s="107"/>
      <c r="H18" s="107"/>
      <c r="I18" s="107"/>
    </row>
    <row r="19" spans="1:48" ht="14.25" x14ac:dyDescent="0.15">
      <c r="A19" s="108" t="s">
        <v>111</v>
      </c>
      <c r="B19" s="108"/>
      <c r="C19" s="108"/>
      <c r="D19" s="108"/>
      <c r="E19" s="108"/>
      <c r="F19" s="108"/>
      <c r="G19" s="109" t="s">
        <v>112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</row>
    <row r="20" spans="1:48" ht="14.25" hidden="1" x14ac:dyDescent="0.15">
      <c r="A20" s="56"/>
      <c r="G20" s="109" t="s">
        <v>113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</row>
    <row r="21" spans="1:48" ht="14.25" hidden="1" x14ac:dyDescent="0.15">
      <c r="A21" s="56"/>
      <c r="G21" s="109" t="s">
        <v>114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</row>
    <row r="22" spans="1:48" ht="14.25" hidden="1" x14ac:dyDescent="0.15">
      <c r="A22" s="56"/>
      <c r="G22" s="109" t="s">
        <v>115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</row>
    <row r="23" spans="1:48" ht="14.25" hidden="1" x14ac:dyDescent="0.15">
      <c r="A23" s="56"/>
      <c r="G23" s="109" t="s">
        <v>116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</row>
    <row r="24" spans="1:48" ht="14.25" hidden="1" x14ac:dyDescent="0.15">
      <c r="A24" s="56"/>
      <c r="G24" s="109" t="s">
        <v>117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</row>
    <row r="25" spans="1:48" ht="14.25" hidden="1" x14ac:dyDescent="0.15">
      <c r="A25" s="56"/>
      <c r="G25" s="109" t="s">
        <v>118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</row>
    <row r="26" spans="1:48" ht="12.75" x14ac:dyDescent="0.1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3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/>
      <c r="AS26" s="52"/>
      <c r="AT26" s="51"/>
      <c r="AU26" s="52"/>
      <c r="AV26" s="52"/>
    </row>
    <row r="27" spans="1:48" ht="14.25" x14ac:dyDescent="0.15">
      <c r="A27" s="105" t="s">
        <v>119</v>
      </c>
      <c r="B27" s="105"/>
      <c r="C27" s="105"/>
      <c r="D27" s="105"/>
      <c r="E27" s="105"/>
      <c r="F27" s="105"/>
      <c r="G27" s="110" t="s">
        <v>120</v>
      </c>
      <c r="H27" s="110"/>
      <c r="I27" s="110"/>
      <c r="J27" s="110"/>
      <c r="K27" s="110"/>
      <c r="L27" s="110"/>
      <c r="M27" s="110"/>
      <c r="N27" s="110"/>
      <c r="O27" s="51"/>
      <c r="P27" s="105" t="s">
        <v>121</v>
      </c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10" t="s">
        <v>133</v>
      </c>
      <c r="AD27" s="110"/>
      <c r="AE27" s="110"/>
      <c r="AF27" s="110"/>
      <c r="AG27" s="110"/>
      <c r="AH27" s="51"/>
      <c r="AI27" s="105" t="s">
        <v>122</v>
      </c>
      <c r="AJ27" s="105"/>
      <c r="AK27" s="105"/>
      <c r="AL27" s="105"/>
      <c r="AM27" s="105"/>
      <c r="AN27" s="105"/>
      <c r="AO27" s="105"/>
      <c r="AP27" s="105"/>
      <c r="AQ27" s="105"/>
      <c r="AR27" s="105"/>
      <c r="AS27" s="110">
        <v>2023</v>
      </c>
      <c r="AT27" s="110"/>
      <c r="AU27" s="110"/>
      <c r="AV27" s="110"/>
    </row>
    <row r="28" spans="1:48" ht="10.5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2"/>
      <c r="AS28" s="52"/>
      <c r="AT28" s="51"/>
      <c r="AU28" s="52"/>
      <c r="AV28" s="52"/>
    </row>
    <row r="29" spans="1:48" ht="14.25" x14ac:dyDescent="0.15">
      <c r="A29" s="105" t="s">
        <v>123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</row>
    <row r="30" spans="1:48" ht="10.5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112" t="s">
        <v>124</v>
      </c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</row>
    <row r="31" spans="1:48" ht="10.5" x14ac:dyDescent="0.15"/>
    <row r="32" spans="1:48" ht="14.25" x14ac:dyDescent="0.15">
      <c r="A32" s="105" t="s">
        <v>125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13" t="s">
        <v>126</v>
      </c>
      <c r="M32" s="113"/>
      <c r="N32" s="114" t="s">
        <v>127</v>
      </c>
      <c r="O32" s="114"/>
      <c r="P32" s="114"/>
      <c r="Q32" s="114"/>
      <c r="R32" s="114"/>
      <c r="S32" s="113" t="s">
        <v>128</v>
      </c>
      <c r="T32" s="113"/>
      <c r="U32" s="103" t="s">
        <v>129</v>
      </c>
      <c r="V32" s="103"/>
      <c r="W32" s="103"/>
      <c r="X32" s="103"/>
      <c r="Y32" s="103"/>
      <c r="Z32" s="103"/>
    </row>
    <row r="35" spans="2:2" ht="12.75" x14ac:dyDescent="0.2">
      <c r="B35" s="58" t="s">
        <v>130</v>
      </c>
    </row>
  </sheetData>
  <mergeCells count="45">
    <mergeCell ref="A29:T29"/>
    <mergeCell ref="U29:AV29"/>
    <mergeCell ref="U30:AV30"/>
    <mergeCell ref="A32:K32"/>
    <mergeCell ref="L32:M32"/>
    <mergeCell ref="N32:R32"/>
    <mergeCell ref="S32:T32"/>
    <mergeCell ref="U32:Z32"/>
    <mergeCell ref="A27:F27"/>
    <mergeCell ref="G27:N27"/>
    <mergeCell ref="P27:AB27"/>
    <mergeCell ref="AC27:AG27"/>
    <mergeCell ref="AI27:AR27"/>
    <mergeCell ref="AS27:AV27"/>
    <mergeCell ref="G20:AV20"/>
    <mergeCell ref="G21:AV21"/>
    <mergeCell ref="G22:AV22"/>
    <mergeCell ref="G23:AV23"/>
    <mergeCell ref="G24:AV24"/>
    <mergeCell ref="G25:AV25"/>
    <mergeCell ref="A16:N16"/>
    <mergeCell ref="P16:AV16"/>
    <mergeCell ref="P17:AV17"/>
    <mergeCell ref="A18:I18"/>
    <mergeCell ref="A19:F19"/>
    <mergeCell ref="G19:AV19"/>
    <mergeCell ref="A12:AV12"/>
    <mergeCell ref="A13:AV13"/>
    <mergeCell ref="A14:E14"/>
    <mergeCell ref="G14:AV14"/>
    <mergeCell ref="A15:F15"/>
    <mergeCell ref="G15:AU15"/>
    <mergeCell ref="A11:AV11"/>
    <mergeCell ref="A2:F2"/>
    <mergeCell ref="G2:AE2"/>
    <mergeCell ref="AF2:AV2"/>
    <mergeCell ref="A3:G3"/>
    <mergeCell ref="AF3:AV3"/>
    <mergeCell ref="A5:F5"/>
    <mergeCell ref="AF5:AV5"/>
    <mergeCell ref="A6:L8"/>
    <mergeCell ref="AF6:AV6"/>
    <mergeCell ref="AF7:AV8"/>
    <mergeCell ref="A9:AV9"/>
    <mergeCell ref="A10:AV10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3.план учебного процесса</vt:lpstr>
      <vt:lpstr>Титул</vt:lpstr>
      <vt:lpstr>Print_Area_3</vt:lpstr>
      <vt:lpstr>'3.план учебного процесса'!Область_печати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Учебная часть</dc:creator>
  <cp:lastModifiedBy>Olya</cp:lastModifiedBy>
  <cp:revision>0</cp:revision>
  <cp:lastPrinted>2023-07-26T23:19:34Z</cp:lastPrinted>
  <dcterms:created xsi:type="dcterms:W3CDTF">2012-04-03T06:48:41Z</dcterms:created>
  <dcterms:modified xsi:type="dcterms:W3CDTF">2025-01-25T04:55:05Z</dcterms:modified>
</cp:coreProperties>
</file>