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8_{B037E6BF-EE62-4741-A826-465D1252FA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титульный ГБУ, ГКУ" sheetId="1" r:id="rId1"/>
    <sheet name="автономное" sheetId="2" r:id="rId2"/>
    <sheet name="госзадание" sheetId="3" r:id="rId3"/>
    <sheet name="госзад 2" sheetId="4" r:id="rId4"/>
    <sheet name="госзад 3" sheetId="5" r:id="rId5"/>
    <sheet name="госзад 4" sheetId="6" r:id="rId6"/>
    <sheet name="свед об оказ усл сверх госзад" sheetId="7" r:id="rId7"/>
    <sheet name="свед о дох в виде приб" sheetId="8" r:id="rId8"/>
    <sheet name="свед о просроч кред зад" sheetId="9" r:id="rId9"/>
    <sheet name="свед о задол по ущер" sheetId="10" r:id="rId10"/>
    <sheet name="свед о числ" sheetId="11" r:id="rId11"/>
    <sheet name="оплата труда" sheetId="12" r:id="rId12"/>
    <sheet name="оплата труда-2" sheetId="13" r:id="rId13"/>
    <sheet name="оплата труда-3" sheetId="14" r:id="rId14"/>
    <sheet name="свед о счетах" sheetId="15" r:id="rId15"/>
    <sheet name="свед о недв имущ" sheetId="16" r:id="rId16"/>
    <sheet name="свед о зем уч" sheetId="17" r:id="rId17"/>
    <sheet name="свед по дог арен" sheetId="18" r:id="rId18"/>
    <sheet name="свед по дог ссуд" sheetId="19" r:id="rId19"/>
    <sheet name="свед об особ цен" sheetId="20" r:id="rId20"/>
    <sheet name="свед об особ цен-2" sheetId="21" r:id="rId21"/>
    <sheet name="свед об особ цен-3" sheetId="22" r:id="rId22"/>
    <sheet name="свед об особ цен-4" sheetId="23" r:id="rId23"/>
    <sheet name="свед о транс" sheetId="24" r:id="rId24"/>
    <sheet name="свед о тран-2" sheetId="25" r:id="rId25"/>
    <sheet name="свед о тран-3" sheetId="26" r:id="rId26"/>
    <sheet name="свед о тран-4" sheetId="27" r:id="rId27"/>
    <sheet name="свед об имущ" sheetId="28" r:id="rId28"/>
    <sheet name="свед о вид деят" sheetId="29" r:id="rId29"/>
    <sheet name="свед о достиж показ" sheetId="30" r:id="rId30"/>
  </sheets>
  <definedNames>
    <definedName name="_xlnm.Print_Area" localSheetId="17">'свед по дог арен'!$A$1:$R$64</definedName>
    <definedName name="_xlnm.Print_Area" localSheetId="18">'свед по дог ссуд'!$A$1:$P$37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0" i="27" l="1"/>
  <c r="J60" i="27"/>
  <c r="F60" i="27"/>
  <c r="E60" i="27"/>
  <c r="J11" i="27"/>
  <c r="I11" i="27"/>
  <c r="I60" i="27" s="1"/>
  <c r="G11" i="27"/>
  <c r="G60" i="27" s="1"/>
  <c r="P10" i="27"/>
  <c r="J10" i="27"/>
  <c r="I10" i="27"/>
  <c r="G10" i="27"/>
  <c r="F10" i="27"/>
  <c r="E10" i="27"/>
  <c r="E38" i="23"/>
  <c r="F18" i="23"/>
  <c r="F17" i="23" s="1"/>
  <c r="F38" i="23" s="1"/>
  <c r="K33" i="22"/>
  <c r="J33" i="22"/>
  <c r="I33" i="22"/>
  <c r="H33" i="22"/>
  <c r="E33" i="22"/>
  <c r="J27" i="22"/>
  <c r="J26" i="22" s="1"/>
  <c r="N13" i="22"/>
  <c r="N12" i="22"/>
  <c r="N33" i="22" s="1"/>
  <c r="M6" i="22"/>
  <c r="M5" i="22" s="1"/>
  <c r="M33" i="22" s="1"/>
  <c r="K34" i="21"/>
  <c r="E34" i="21"/>
  <c r="D34" i="21"/>
  <c r="E48" i="20"/>
  <c r="D48" i="20"/>
  <c r="W20" i="17"/>
  <c r="V20" i="17"/>
  <c r="T20" i="17"/>
  <c r="P70" i="16"/>
  <c r="N70" i="16"/>
  <c r="M70" i="16"/>
  <c r="L70" i="16"/>
  <c r="J70" i="16"/>
  <c r="O59" i="16"/>
  <c r="I59" i="16"/>
  <c r="O52" i="16"/>
  <c r="O50" i="16" s="1"/>
  <c r="I52" i="16"/>
  <c r="I70" i="16" s="1"/>
  <c r="P50" i="16"/>
  <c r="L50" i="16"/>
  <c r="J50" i="16"/>
  <c r="L42" i="16"/>
  <c r="K42" i="16"/>
  <c r="J29" i="16"/>
  <c r="J28" i="16"/>
  <c r="J27" i="16"/>
  <c r="J26" i="16"/>
  <c r="J25" i="16"/>
  <c r="J24" i="16"/>
  <c r="J23" i="16"/>
  <c r="J22" i="16"/>
  <c r="J21" i="16"/>
  <c r="J19" i="16" s="1"/>
  <c r="J42" i="16" s="1"/>
  <c r="M19" i="16"/>
  <c r="M42" i="16" s="1"/>
  <c r="L19" i="16"/>
  <c r="K19" i="16"/>
  <c r="O17" i="14"/>
  <c r="O18" i="13"/>
  <c r="N18" i="13"/>
  <c r="M18" i="13"/>
  <c r="L18" i="13"/>
  <c r="K18" i="13"/>
  <c r="J18" i="13"/>
  <c r="I18" i="13"/>
  <c r="H18" i="13"/>
  <c r="G18" i="13"/>
  <c r="F18" i="13"/>
  <c r="E18" i="13"/>
  <c r="D18" i="13"/>
  <c r="Q19" i="12"/>
  <c r="M19" i="12"/>
  <c r="L19" i="12"/>
  <c r="K19" i="12"/>
  <c r="I19" i="12"/>
  <c r="H19" i="12"/>
  <c r="F19" i="12"/>
  <c r="E16" i="12"/>
  <c r="D16" i="12"/>
  <c r="E13" i="12"/>
  <c r="D13" i="12" s="1"/>
  <c r="E10" i="12"/>
  <c r="D10" i="12"/>
  <c r="R26" i="11"/>
  <c r="Q26" i="11"/>
  <c r="P26" i="11"/>
  <c r="O26" i="11"/>
  <c r="N26" i="11"/>
  <c r="L26" i="11"/>
  <c r="J26" i="11"/>
  <c r="I26" i="11"/>
  <c r="H26" i="11"/>
  <c r="G26" i="11"/>
  <c r="F26" i="11"/>
  <c r="I24" i="11"/>
  <c r="D24" i="11"/>
  <c r="H22" i="11"/>
  <c r="E22" i="11"/>
  <c r="D22" i="11" s="1"/>
  <c r="H20" i="11"/>
  <c r="E20" i="11"/>
  <c r="E26" i="11" s="1"/>
  <c r="D20" i="11"/>
  <c r="I34" i="10"/>
  <c r="E34" i="10"/>
  <c r="D34" i="10"/>
  <c r="P30" i="10"/>
  <c r="O30" i="10"/>
  <c r="O34" i="10" s="1"/>
  <c r="I30" i="10"/>
  <c r="G30" i="10"/>
  <c r="G34" i="10" s="1"/>
  <c r="F30" i="10"/>
  <c r="F34" i="10" s="1"/>
  <c r="E30" i="10"/>
  <c r="D30" i="10"/>
  <c r="P24" i="10"/>
  <c r="P23" i="10" s="1"/>
  <c r="O24" i="10"/>
  <c r="G24" i="10"/>
  <c r="F24" i="10"/>
  <c r="E24" i="10"/>
  <c r="D24" i="10"/>
  <c r="O23" i="10"/>
  <c r="J23" i="10"/>
  <c r="J34" i="10" s="1"/>
  <c r="I23" i="10"/>
  <c r="G23" i="10"/>
  <c r="F23" i="10"/>
  <c r="H25" i="7"/>
  <c r="G25" i="7"/>
  <c r="P34" i="10" l="1"/>
  <c r="D26" i="11"/>
  <c r="O70" i="16"/>
  <c r="I50" i="16"/>
  <c r="E19" i="12"/>
  <c r="D19" i="12" s="1"/>
</calcChain>
</file>

<file path=xl/sharedStrings.xml><?xml version="1.0" encoding="utf-8"?>
<sst xmlns="http://schemas.openxmlformats.org/spreadsheetml/2006/main" count="1990" uniqueCount="709">
  <si>
    <t>Приложение № 1 к Порядку составления и утверждения отчета о деятельности государственных учреждений, находящихся в ведении Министерства образования, науки и молодежи Республики Крым, и об использовании закрепленного за ними государственного имущества</t>
  </si>
  <si>
    <r>
      <rPr>
        <b/>
        <sz val="10"/>
        <color rgb="FF000000"/>
        <rFont val="Arial"/>
      </rPr>
      <t>СОГЛАСОВАНО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Министр образования, науки и молодежи Республики Крым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__________________ В.В. Лаврик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 xml:space="preserve">     (подпись)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"___"_____________ 20___г.</t>
    </r>
  </si>
  <si>
    <r>
      <rPr>
        <b/>
        <sz val="10"/>
        <color rgb="FF000000"/>
        <rFont val="Arial"/>
      </rPr>
      <t>УТВЕРЖДАЮ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Руководитель учреждения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__________________ Н.Е. Путинцева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(подпись)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"16" февраля 2026г.</t>
    </r>
  </si>
  <si>
    <r>
      <rPr>
        <b/>
        <sz val="10"/>
        <color rgb="FF000000"/>
        <rFont val="Arial"/>
      </rPr>
      <t xml:space="preserve">ОТЧЕТ </t>
    </r>
    <r>
      <rPr>
        <sz val="11"/>
        <color theme="1"/>
        <rFont val="Calibri"/>
      </rPr>
      <t xml:space="preserve">
</t>
    </r>
    <r>
      <rPr>
        <b/>
        <sz val="10"/>
        <color rgb="FF000000"/>
        <rFont val="Arial"/>
      </rPr>
      <t>о результатах деятельности ГБПОУ РК "ЕИТ имени С.Л.Соколова"</t>
    </r>
    <r>
      <rPr>
        <sz val="11"/>
        <color theme="1"/>
        <rFont val="Calibri"/>
      </rPr>
      <t xml:space="preserve">
</t>
    </r>
    <r>
      <rPr>
        <b/>
        <sz val="10"/>
        <color rgb="FF000000"/>
        <rFont val="Arial"/>
      </rPr>
      <t xml:space="preserve">за 2025 год </t>
    </r>
    <r>
      <rPr>
        <sz val="10"/>
        <color rgb="FF000000"/>
        <rFont val="Arial"/>
      </rPr>
      <t xml:space="preserve">    </t>
    </r>
    <r>
      <rPr>
        <sz val="11"/>
        <color theme="1"/>
        <rFont val="Calibri"/>
      </rPr>
      <t xml:space="preserve">
</t>
    </r>
  </si>
  <si>
    <t>КОДЫ</t>
  </si>
  <si>
    <t>Дата</t>
  </si>
  <si>
    <t>по Сводному реестру</t>
  </si>
  <si>
    <t>352Щ9669</t>
  </si>
  <si>
    <t>ИНН</t>
  </si>
  <si>
    <t>Учреждение</t>
  </si>
  <si>
    <t>Государственное бюджетное профессиональное образовательное учреждение Республики Крым «Евпаторийский индустриальный техникум имени С.Л.Соколова»</t>
  </si>
  <si>
    <t>КПП</t>
  </si>
  <si>
    <t>Орган, осуществляющего функции и полномочия учредителя</t>
  </si>
  <si>
    <t>глава по БК</t>
  </si>
  <si>
    <t>Публично-правовое образование</t>
  </si>
  <si>
    <t>по ОКТМО</t>
  </si>
  <si>
    <t>Адрес фактического местонахождения учреждения</t>
  </si>
  <si>
    <t>Республика Крым, г.Евпатория, Шоссе Раздольненское 13.</t>
  </si>
  <si>
    <t>Переодичность: годовая</t>
  </si>
  <si>
    <t>Единицы измерения показателей: руб.</t>
  </si>
  <si>
    <t>Главный бухгалтер 
(или иное лицо, на которое возложена обязанность по ведению бюджетного учета)</t>
  </si>
  <si>
    <t>Ильясова Н.В.</t>
  </si>
  <si>
    <t>(подпись)</t>
  </si>
  <si>
    <t>(Ф.И.О.)</t>
  </si>
  <si>
    <t>Исполнитель</t>
  </si>
  <si>
    <t xml:space="preserve">Главный бухгалтер </t>
  </si>
  <si>
    <t>(должность)</t>
  </si>
  <si>
    <t>Приложение № 2 к Порядку составления и утверждения отчета о деятельности государственных учреждений, находящихся в ведении Министерства образования, науки и молодежи Республики Крым, и об использовании закрепленного за ними государственного имущества</t>
  </si>
  <si>
    <r>
      <rPr>
        <b/>
        <sz val="10"/>
        <color rgb="FF000000"/>
        <rFont val="Arial"/>
      </rPr>
      <t>СОГЛАСОВАНО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Наименование должностного лица, согласовывающего документ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__________________ (Ф.И.О)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 xml:space="preserve">     (подпись)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"___"_____________ 20___г.</t>
    </r>
  </si>
  <si>
    <r>
      <rPr>
        <b/>
        <sz val="10"/>
        <color rgb="FF000000"/>
        <rFont val="Arial"/>
      </rPr>
      <t>УТВЕРЖДАЮ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Руководитель учреждения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__________________ (Ф.И.О)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(подпись)</t>
    </r>
    <r>
      <rPr>
        <sz val="11"/>
        <color theme="1"/>
        <rFont val="Calibri"/>
      </rPr>
      <t xml:space="preserve">
</t>
    </r>
    <r>
      <rPr>
        <sz val="10"/>
        <color rgb="FF000000"/>
        <rFont val="Arial"/>
      </rPr>
      <t>"___"______________ 20___г.</t>
    </r>
  </si>
  <si>
    <r>
      <rPr>
        <b/>
        <sz val="10"/>
        <color rgb="FF000000"/>
        <rFont val="Arial"/>
      </rPr>
      <t xml:space="preserve">ОТЧЕТ </t>
    </r>
    <r>
      <rPr>
        <sz val="11"/>
        <color theme="1"/>
        <rFont val="Calibri"/>
      </rPr>
      <t xml:space="preserve">
</t>
    </r>
    <r>
      <rPr>
        <b/>
        <sz val="10"/>
        <color rgb="FF000000"/>
        <rFont val="Arial"/>
      </rPr>
      <t>о результатах деятельности</t>
    </r>
    <r>
      <rPr>
        <b/>
        <u/>
        <sz val="10"/>
        <color rgb="FF000000"/>
        <rFont val="Arial"/>
      </rPr>
      <t xml:space="preserve"> Наименование учреждения____________</t>
    </r>
    <r>
      <rPr>
        <sz val="11"/>
        <color theme="1"/>
        <rFont val="Calibri"/>
      </rPr>
      <t xml:space="preserve">
</t>
    </r>
    <r>
      <rPr>
        <b/>
        <sz val="10"/>
        <color rgb="FF000000"/>
        <rFont val="Arial"/>
      </rPr>
      <t xml:space="preserve">за 2022 год </t>
    </r>
    <r>
      <rPr>
        <sz val="10"/>
        <color rgb="FF000000"/>
        <rFont val="Arial"/>
      </rPr>
      <t xml:space="preserve">    </t>
    </r>
    <r>
      <rPr>
        <sz val="11"/>
        <color theme="1"/>
        <rFont val="Calibri"/>
      </rPr>
      <t xml:space="preserve">
</t>
    </r>
  </si>
  <si>
    <t>Раздел 1 "Результаты деятельности"</t>
  </si>
  <si>
    <t xml:space="preserve">Отчет о выполнении государственного задания на оказание государственных услуг (выполнение работ) 
</t>
  </si>
  <si>
    <t>№ государственного задания 803.1  на 2025 год и на плановый период 2026 и 2027 годов от "28" декабря 2024г.</t>
  </si>
  <si>
    <t xml:space="preserve">Наименование государственного учреждения (обособленного подразделения) </t>
  </si>
  <si>
    <t>ГОСУДАРСТВЕННОЕ БЮДЖЕТНОЕ ПРОФЕССИОНАЛЬНОЕ ОБРАЗОВАТЕЛЬНОЕ УЧРЕЖДЕНИЕ РЕСПУБЛИКИ КРЫМ "ЕВПАТОРИЙСКИЙ ИНДУСТРИАЛЬНЫЙ ТЕХНИКУМ ИМЕНИ С.Л.СОКОЛОВА"</t>
  </si>
  <si>
    <t>Отчетная дата</t>
  </si>
  <si>
    <t>Код по
сводному реестру</t>
  </si>
  <si>
    <t>Вид деятельности государственного учреждения (обособленного подразделения)</t>
  </si>
  <si>
    <t>Производство хлеба и мучных кондитерских изделий, тортов и пирожных недлительного</t>
  </si>
  <si>
    <t>По ОКВЭД</t>
  </si>
  <si>
    <t>10.71</t>
  </si>
  <si>
    <t>Прочие виды полиграфической продукции</t>
  </si>
  <si>
    <t>18.12</t>
  </si>
  <si>
    <t>Производство прочих готовых изделий, не включенных в другие группировкт</t>
  </si>
  <si>
    <t>32.99</t>
  </si>
  <si>
    <t>Утилизация отсортированных материалов</t>
  </si>
  <si>
    <t>38.32</t>
  </si>
  <si>
    <t>Техническое обслуживание и ремонт автотранспортных средств</t>
  </si>
  <si>
    <t>45.20</t>
  </si>
  <si>
    <t>Торговля розничная вне магазинов, палаток, рынков</t>
  </si>
  <si>
    <t>47.9</t>
  </si>
  <si>
    <t>Деятельность по предоставлению прочих мест для временного проживания</t>
  </si>
  <si>
    <t>55.90</t>
  </si>
  <si>
    <t>Деятельность предприятий общественного питания по прочим видам организации питания</t>
  </si>
  <si>
    <t>56.29</t>
  </si>
  <si>
    <t>Деятельность по письменному и устному переводу</t>
  </si>
  <si>
    <t>74.30</t>
  </si>
  <si>
    <t>Торговля оптовая отходами и ломом</t>
  </si>
  <si>
    <t>46.77</t>
  </si>
  <si>
    <t>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</si>
  <si>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82.19</t>
  </si>
  <si>
    <t>Деятельность органов государственного управления и местного самоуправления по вопросам общего характера</t>
  </si>
  <si>
    <t>84.11</t>
  </si>
  <si>
    <t>Торговля розничная хлебом и хлебобулочными изделиями и кондитерскими изделиями</t>
  </si>
  <si>
    <t>47.24</t>
  </si>
  <si>
    <t>Торговля розничная в нестационарных торговых объектах прочими товарами</t>
  </si>
  <si>
    <t>47.89.1</t>
  </si>
  <si>
    <t>Деятельность автомобильного грузового транспорта</t>
  </si>
  <si>
    <t>49.41</t>
  </si>
  <si>
    <t>Хранение и складирование прочих грузов</t>
  </si>
  <si>
    <t>52.10.9</t>
  </si>
  <si>
    <t>Издание книг, брошюр, рекламных буклетов и аналогичных изданий</t>
  </si>
  <si>
    <t>58.11.2</t>
  </si>
  <si>
    <t>Деятельность информационных служб прочая, не включенная в другие группировки</t>
  </si>
  <si>
    <t>63.99</t>
  </si>
  <si>
    <t>Аренда и управление собственным или арендованныи недвижимым имуществом</t>
  </si>
  <si>
    <t>68.20</t>
  </si>
  <si>
    <t>Деятельность в области права</t>
  </si>
  <si>
    <t>69.10</t>
  </si>
  <si>
    <t>Деятельность рекламных агенств</t>
  </si>
  <si>
    <t>73.11</t>
  </si>
  <si>
    <t>Аренда и лизинг легковых автомобилей и легковых автотранспортных средств</t>
  </si>
  <si>
    <t>77.11</t>
  </si>
  <si>
    <t>Аренда и лизинг грузовых транспортных средств</t>
  </si>
  <si>
    <t>77.12</t>
  </si>
  <si>
    <t xml:space="preserve">Прокат и аренда прочих предметов личного пользования и хозяйственно-бытового </t>
  </si>
  <si>
    <t>77.29</t>
  </si>
  <si>
    <t>Образование профессиональное среднее</t>
  </si>
  <si>
    <t>85.21</t>
  </si>
  <si>
    <t>Обучение профессиональное</t>
  </si>
  <si>
    <t>85.30</t>
  </si>
  <si>
    <t>Образование дополнительное детей и взрослых</t>
  </si>
  <si>
    <t>85.41</t>
  </si>
  <si>
    <t>Образование в области спорта и отдыха</t>
  </si>
  <si>
    <t>85.41.1</t>
  </si>
  <si>
    <t>Деятельность школ подготовки водителей автотранспортных средств</t>
  </si>
  <si>
    <t>85.42.1</t>
  </si>
  <si>
    <t>Деятельность по дополнительному профессиональному образованию прочая, не включенная в другие группировки</t>
  </si>
  <si>
    <t>85.42.9</t>
  </si>
  <si>
    <t>Ремонт бытовых приборов, домашнего и садового инвентаря</t>
  </si>
  <si>
    <t>95.22</t>
  </si>
  <si>
    <t>Стирка и химическая чистка текстильных и меховых изделий</t>
  </si>
  <si>
    <t>96.01</t>
  </si>
  <si>
    <t>Периодичность</t>
  </si>
  <si>
    <t xml:space="preserve">за I квартал, полугодие, 9 месяцев, год </t>
  </si>
  <si>
    <t>(указывается в соответствии с периодичностью представления отчета о выполнении государственного задания, установленной в государственном задании)</t>
  </si>
  <si>
    <t>Часть 1. Сведения об оказываемых государственных услугах</t>
  </si>
  <si>
    <t>Раздел 1</t>
  </si>
  <si>
    <t xml:space="preserve">1. Наименование государственной услуги 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</si>
  <si>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</si>
  <si>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базовому перечню или региональному перечню</t>
  </si>
  <si>
    <t>ББ29</t>
  </si>
  <si>
    <t xml:space="preserve">2. Категории потребителей государственной услуги 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</si>
  <si>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</si>
  <si>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</si>
  <si>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</si>
  <si>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</si>
  <si>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</si>
  <si>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</si>
  <si>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</si>
  <si>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</si>
  <si>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</si>
  <si>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</si>
  <si>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</si>
  <si>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</si>
  <si>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</si>
  <si>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</si>
  <si>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</si>
  <si>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</si>
  <si>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</si>
  <si>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</si>
  <si>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</si>
  <si>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</si>
  <si>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</si>
  <si>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</si>
  <si>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</si>
  <si>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</si>
  <si>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</si>
  <si>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Средний размер платы (цена, тариф)</t>
  </si>
  <si>
    <t>852101О.99.0.ББ29ГЗ68000</t>
  </si>
  <si>
    <t>Не указано</t>
  </si>
  <si>
    <t>13.01.10 Электромонтер по ремонту и обслуживанию электрооборудования (по отраслям)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</si>
  <si>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</si>
  <si>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</si>
  <si>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</si>
  <si>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</si>
  <si>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</si>
  <si>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В рамках допустимого возможного</t>
  </si>
  <si>
    <t>852101О.99.0.ББ29ГЗ84000</t>
  </si>
  <si>
    <t>Среднее общее образование</t>
  </si>
  <si>
    <t>-</t>
  </si>
  <si>
    <t>852101О.99.0.БО83МО12000</t>
  </si>
  <si>
    <t>35.01.27 Мастер сельскохозяйственного производства</t>
  </si>
  <si>
    <t>852101О.99.0.ББ29ОР68000</t>
  </si>
  <si>
    <t>35.01.14 Мастер по техническому обслуживанию и ремонту машинно-тракторного парка</t>
  </si>
  <si>
    <t>852101О.99.0.ББ29СЮ72002</t>
  </si>
  <si>
    <t>15.01.35 Мастер слесарных работ</t>
  </si>
  <si>
    <t>852101О.99.0.ББ29ТГ04002</t>
  </si>
  <si>
    <t>23.01.17 Мастер по ремонту и обслуживанию автомобилей</t>
  </si>
  <si>
    <t>852101О.99.0.ББ29ТГ20002</t>
  </si>
  <si>
    <t>Часть 2. Сведения о выполняемых работах&lt;2&gt;</t>
  </si>
  <si>
    <t>Раздел______</t>
  </si>
  <si>
    <t>1. Наименование работы</t>
  </si>
  <si>
    <t>Код по региональному перечню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</si>
  <si>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</si>
  <si>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работы.</t>
  </si>
  <si>
    <t xml:space="preserve">3.1. Сведения   о  фактическом  достижении  показателей,  характеризующих качество работы, на 20__ год и на плановый период 20__ и 20__ г.
</t>
  </si>
  <si>
    <t>Уникальный номер реестровой записи &lt;3&gt;</t>
  </si>
  <si>
    <t>Показатель, характеризующий содержание работы</t>
  </si>
  <si>
    <t>Показатель, характеризующий условия (формы) выполнения работы</t>
  </si>
  <si>
    <t>Показатель качества работы</t>
  </si>
  <si>
    <t>наименование показателя &lt;3&gt;</t>
  </si>
  <si>
    <t>допустимое (возможное) отклонение &lt;6&gt;</t>
  </si>
  <si>
    <t>отклонение, превышающее допустимое (возможное) отклонение &lt;7&gt;</t>
  </si>
  <si>
    <t>наименование &lt;3&gt;</t>
  </si>
  <si>
    <t>код по ОКЕИ &lt;3&gt;</t>
  </si>
  <si>
    <t>утверждено в государственном задании на год &lt;3&gt;</t>
  </si>
  <si>
    <t>утверждено в государственном задании на отчетную дату &lt;4&gt;</t>
  </si>
  <si>
    <t>исполнено на отчетную дату &lt;5&gt;</t>
  </si>
  <si>
    <t>3.2. Сведения о фактическом достижении показателей, характеризующих объем работы:</t>
  </si>
  <si>
    <t>804200О.99.0.ББ52АЕ04000</t>
  </si>
  <si>
    <t>не указано</t>
  </si>
  <si>
    <t>технической</t>
  </si>
  <si>
    <t>Количество человеко-часов</t>
  </si>
  <si>
    <t>Человеко-час</t>
  </si>
  <si>
    <t>539</t>
  </si>
  <si>
    <t>804200О.99.0.ББ52АЕ28000</t>
  </si>
  <si>
    <t>естественнонаучной</t>
  </si>
  <si>
    <t>804200О.99.0.ББ52АЕ52000</t>
  </si>
  <si>
    <t>физкультурно-спортивной</t>
  </si>
  <si>
    <t>804200О.99.0.ББ52АЖ24000</t>
  </si>
  <si>
    <t>художественный</t>
  </si>
  <si>
    <t>cоциально-педагогической</t>
  </si>
  <si>
    <t>Руководитель (уполномоченное лицо) учреждения</t>
  </si>
  <si>
    <t>Директор</t>
  </si>
  <si>
    <t>Н.Е. Путинцева</t>
  </si>
  <si>
    <t>Зам. дир по УПР</t>
  </si>
  <si>
    <t>Сундукова А.С.</t>
  </si>
  <si>
    <t>"__" __________ 20__ г.</t>
  </si>
  <si>
    <t>(телефон)</t>
  </si>
  <si>
    <t>&lt;1&gt; Указывается номер государственного задания, по которому формируется отчет.</t>
  </si>
  <si>
    <t>&lt;2&gt;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</si>
  <si>
    <t>&lt;3&gt; Формируется в соответствии с государственным заданием.</t>
  </si>
  <si>
    <t>&lt;4&gt; Заполняется в случае установления учредителем требования о представлении промежуточного отчета о выполнении государственного задания. При установлении показателя достижения результатов выполнения государственного задания на отчетную дату в процентах от годового объема оказания государственной услуги (выполнения работы) рассчитывается путем умножения годового объема государственной услуги (работы) на установленный процент достижения результатов выполнения государственного задания на отчетную дату, в том числе с учетом неравномерного оказания государственных услуг (выполнения работ) в течение календарного года. При установлении показателя достижения результатов выполнения государственного задания на отчетную дату в абсолютных величинах заполняется в соответствии с государственным заданием (в том числе с учетом неравномерного оказания государственных услуг (выполнения работ) в течение календарного года).</t>
  </si>
  <si>
    <t>&lt;5&gt; В предварительном отчете указываются показатели качества и объема, запланированные к исполнению по завершении текущего финансового года.</t>
  </si>
  <si>
    <t>&lt;6&gt; Рассчитывается путем умножения значения показателя объема и (или) качества государственной услуги (работы), установленного в государственном задании (графа 10), на установленное в государственном задании значение допустимого (возможного) отклонения от установленных показателей качества (объема) государственной услуги (работы), в пределах которого государственное задание считается выполненным (в процентах), при установлении допустимого (возможного) отклонения от установленных показателей качества (объема) государственной услуги (работы) в абсолютных величинах заполняется в соответствии с государственным заданием. Значение указывается в единицах измерения показателя, установленных в государственном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не рассчитываются.</t>
  </si>
  <si>
    <t>&lt;7&gt; Рассчитывается при формировании отчета за год как разница показателей граф 10, 12 и 13.</t>
  </si>
  <si>
    <t>Сведения об оказываемых услугах, выполняемых работах сверх установленного государственного задания,а также выпускаемой продукции</t>
  </si>
  <si>
    <t>на 1 января_ 2026г.</t>
  </si>
  <si>
    <t>ГБПОУ РК "Евпаторийский индустриальный техникум имени С.Л.Соколова"</t>
  </si>
  <si>
    <t>Орган, осуществляющий функции и полномочия учредителя</t>
  </si>
  <si>
    <t>Министерство образования, науки и молодежи Республики Крым</t>
  </si>
  <si>
    <t>Республика Крым</t>
  </si>
  <si>
    <t>Периодичность: годовая</t>
  </si>
  <si>
    <t>Раздел 1. Сведения об услугах, оказываемых сверх установленного государственного задания</t>
  </si>
  <si>
    <t>Наименование оказываемых услуг</t>
  </si>
  <si>
    <t>Код по ОКВЭД</t>
  </si>
  <si>
    <t>Код строки</t>
  </si>
  <si>
    <t>Объем оказанных услуг</t>
  </si>
  <si>
    <t>Доход от оказания услуг, руб</t>
  </si>
  <si>
    <t>Цена (тариф)</t>
  </si>
  <si>
    <t>Справочно: реквизиты акта, которым установлена цена (тариф)</t>
  </si>
  <si>
    <t>всего</t>
  </si>
  <si>
    <t xml:space="preserve">кем издан </t>
  </si>
  <si>
    <t>дата</t>
  </si>
  <si>
    <t>номер</t>
  </si>
  <si>
    <t>Предоставление платных образовательных услуг ГБПОУ РК "Евпаторийский индустриальный техникум": реализация  программы профессиональной подготовки водителей транспортных средств категории "В"</t>
  </si>
  <si>
    <t>шт.</t>
  </si>
  <si>
    <t>Приказ ГБПОУ РК "ЕИТ имени С.Л.Соколова"</t>
  </si>
  <si>
    <t>№36/од</t>
  </si>
  <si>
    <t>Предоставление платных образовательных услуг ГБПОУ РК «Евпаторийский индустриальный техникум»: по специальности «Право и организация социального обеспечения»</t>
  </si>
  <si>
    <t>№35/од</t>
  </si>
  <si>
    <t>№141/од</t>
  </si>
  <si>
    <t>Итого</t>
  </si>
  <si>
    <t>x</t>
  </si>
  <si>
    <t>Раздел 2. Сведения о работах, выполняемых сверх установленного государственного задания</t>
  </si>
  <si>
    <t>Наименование выполняемых работ</t>
  </si>
  <si>
    <t>Объем выполненных работ</t>
  </si>
  <si>
    <t>Доход от выполнения работ, руб</t>
  </si>
  <si>
    <t>Раздел 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</si>
  <si>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</si>
  <si>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</si>
  <si>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</t>
  </si>
  <si>
    <t>Главный бухгалтер</t>
  </si>
  <si>
    <t>Сведения</t>
  </si>
  <si>
    <t>о доходах учреждения в виде прибыли, приходящейся на доли в уставных (складочных) капиталах хозяйственных товариществ</t>
  </si>
  <si>
    <t>и обществ, или дивидендов по акциям,принадлежащим учреждению &lt;8&gt;</t>
  </si>
  <si>
    <t>на 1 ________ 20__ г.</t>
  </si>
  <si>
    <t>ГБПОУ РК "Евпаторийский индустриальный техникум"</t>
  </si>
  <si>
    <t>Организация (предприятие)</t>
  </si>
  <si>
    <t>Сумма вложений в уставный капитал</t>
  </si>
  <si>
    <t>Доля в уставном капитале, %</t>
  </si>
  <si>
    <t>Вид вложений&lt;9&gt;</t>
  </si>
  <si>
    <t>Задолженность перед учреждением по перечислению части прибыли (дивидендов) на начало года</t>
  </si>
  <si>
    <t>Доходы, подлежащие получению за отчетный период</t>
  </si>
  <si>
    <t>Задолженность перед учреждением по перечислению части прибыли (дивидендов) на конец отчетного периода</t>
  </si>
  <si>
    <t>код по ОКОПФ</t>
  </si>
  <si>
    <t>дата создания</t>
  </si>
  <si>
    <t>основной вид деятельности</t>
  </si>
  <si>
    <t>начислено, руб</t>
  </si>
  <si>
    <t>поступило, руб</t>
  </si>
  <si>
    <t>Н.А.Петращук</t>
  </si>
  <si>
    <t>&lt;8&gt; Сведения формируются в случаях, если в соответствии с законодательством Российской Федерации установлена возможность создания хозяйственных товариществ и обществ.</t>
  </si>
  <si>
    <t>&lt;9&gt; Указывается вид вложений "1" - денежные средства, "2" - имущество, "3" - право пользования нематериальными активами.</t>
  </si>
  <si>
    <t>Сведения о просроченной кредиторской задолженности</t>
  </si>
  <si>
    <t>Наименование показателя</t>
  </si>
  <si>
    <t>Объем просроченной кредиторской задолженности на начало года</t>
  </si>
  <si>
    <t>Предельно допустимые значения просроченной кредиторской задолженности&lt;10&gt;</t>
  </si>
  <si>
    <t>Объем просроченной кредиторской задолженности на конец отчетного периода</t>
  </si>
  <si>
    <t xml:space="preserve">Изменение кредиторской задолженности&lt;13&gt; </t>
  </si>
  <si>
    <t>Причина образования</t>
  </si>
  <si>
    <t>Меры, принимаемые по погашению просроченной кредиторской задолженности</t>
  </si>
  <si>
    <t>из нее по исполнительным листам</t>
  </si>
  <si>
    <t>срок, дней</t>
  </si>
  <si>
    <t>в том числе по срокам</t>
  </si>
  <si>
    <t>сумма, руб</t>
  </si>
  <si>
    <t>в процентах</t>
  </si>
  <si>
    <t>в абсолютных величинах&lt;11&gt;</t>
  </si>
  <si>
    <t>в процентах&lt;12&gt;</t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</si>
  <si>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</si>
  <si>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</si>
  <si>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</si>
  <si>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</si>
  <si>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</si>
  <si>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</si>
  <si>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</si>
  <si>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</t>
  </si>
  <si>
    <t>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</si>
  <si>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</si>
  <si>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</si>
  <si>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</si>
  <si>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</t>
  </si>
  <si>
    <t>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</si>
  <si>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</si>
  <si>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</si>
  <si>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</si>
  <si>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по публичным договорам</t>
  </si>
  <si>
    <t>По оплате прочих расходов, всего</t>
  </si>
  <si>
    <t>по выплатам, связанным с причинением вреда гражданам</t>
  </si>
  <si>
    <t>&lt;10&gt; Указываются предельно допустимые значения, установленные органом, осуществляющим функции и полномочия учредителя.</t>
  </si>
  <si>
    <t>&lt;11&gt; Заполняется в случае, если значения просроченной кредиторской задолженности установлены органом, осуществляющим функции и полномочия учредителя, в абсолютных значениях (рублях).</t>
  </si>
  <si>
    <t>&lt;12&gt; Заполняется в случае, если значения просроченной кредиторской задолженности установлены органом, осуществляющим функции и полномочия учредителя, в процентах от общей суммы кредиторской задолженности.</t>
  </si>
  <si>
    <t>&lt;13&gt; Указывается общая сумма увеличения или уменьшения кредиторской задолженности.</t>
  </si>
  <si>
    <t>Сведенияо задолженности по ущербу, недостачам, хищениям денежных средств и материальных ценностей</t>
  </si>
  <si>
    <t>на 1_января_ 2026г.</t>
  </si>
  <si>
    <t>ГБРОУ РК "ЕИТ имени С.Л.Соколова"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</si>
  <si>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</si>
  <si>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</si>
  <si>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</si>
  <si>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</si>
  <si>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по возмещению ущерба на конец отчетного периода</t>
  </si>
  <si>
    <t>из него на взыскании в службе судебных приставов</t>
  </si>
  <si>
    <t>из них взыскано с виновных лиц</t>
  </si>
  <si>
    <t>страховыми организациями</t>
  </si>
  <si>
    <t>из них в связи с прекращением взыскания по исполнительным листам</t>
  </si>
  <si>
    <t>виновные лица установлены</t>
  </si>
  <si>
    <t>виновные лица не установлены</t>
  </si>
  <si>
    <t>из них по решению суда</t>
  </si>
  <si>
    <t>Недостача, хищение денежных средств, всего</t>
  </si>
  <si>
    <t>в связи с хищением (кражами)</t>
  </si>
  <si>
    <t>возбуждено уголовных дел (находится в следственных органах)</t>
  </si>
  <si>
    <t>в связи с выявлением при обработке наличных денег денежных знаков, имеющих признаки подделки</t>
  </si>
  <si>
    <t>в связи с банкротством кредитной организации</t>
  </si>
  <si>
    <t>Ущерб имуществу (за исключением денежных средств)</t>
  </si>
  <si>
    <t>в связи с недостачами, включая хищения (кражи)</t>
  </si>
  <si>
    <t>в связи с нарушением правил хранения</t>
  </si>
  <si>
    <t>в связи с нанесением ущерба техническому состоянию объекта</t>
  </si>
  <si>
    <t>В связи с нарушением условий договоров (контрактов)</t>
  </si>
  <si>
    <t>в связи с нарушением сроков (начислено пени, штрафов, неустойки)</t>
  </si>
  <si>
    <t>в связи с невыполнением условий о возврате предоплаты (аванса)</t>
  </si>
  <si>
    <t>Н.В.Ильясова</t>
  </si>
  <si>
    <t>"16" февраля 2026 г.</t>
  </si>
  <si>
    <t>Сведения о численности сотрудников и оплате труда</t>
  </si>
  <si>
    <t>на 1 января_ 2026 г.</t>
  </si>
  <si>
    <t>ГБРОУ РК "Евпаторийский индустриальный техникум имени С.Л.Соколова"</t>
  </si>
  <si>
    <t>Раздел 1. Сведения о численности сотрудников</t>
  </si>
  <si>
    <t>Группы персонала (категория персонала)</t>
  </si>
  <si>
    <t>Штатная численность на начало года</t>
  </si>
  <si>
    <t>Средняя численность сотрудников за отчетный период</t>
  </si>
  <si>
    <t>По договорам гражданско-правового характера &lt;16&gt;</t>
  </si>
  <si>
    <t>Штатная численность на конец отчетного периода</t>
  </si>
  <si>
    <t>установлено штатным расписанием</t>
  </si>
  <si>
    <t>всего &lt;14&gt;</t>
  </si>
  <si>
    <t>из нее 
по основным видам деятельности</t>
  </si>
  <si>
    <t>замещено</t>
  </si>
  <si>
    <t>вакантных должностей</t>
  </si>
  <si>
    <t>по основному месту работы</t>
  </si>
  <si>
    <t>по внутреннему совместительству (по совмещению должностей) &lt;15&gt;</t>
  </si>
  <si>
    <t>по внешнему совместительству</t>
  </si>
  <si>
    <t>сотрудники учреждения &lt;17&gt;</t>
  </si>
  <si>
    <t>физические лица, не являющиеся сотрудниками учреждения &lt;18&gt;</t>
  </si>
  <si>
    <t>Основной персонал, всего &lt;19&gt;</t>
  </si>
  <si>
    <t>из них: &lt;20&gt;</t>
  </si>
  <si>
    <t>Вспомогательный персонал, всего &lt;21&gt;</t>
  </si>
  <si>
    <t>Административно-управленческий персонал, всего &lt;22&gt;</t>
  </si>
  <si>
    <t>Раздел 2. Сведения об оплате труда</t>
  </si>
  <si>
    <t>Группы персонала</t>
  </si>
  <si>
    <t>Фонд начисленной оплаты труда сотрудников за отчетный период, руб</t>
  </si>
  <si>
    <t>Начислено по договорам гражданско-правового характера, руб &lt;23&gt;</t>
  </si>
  <si>
    <t>Аналитическое распределение оплаты труда сотрудников по источникам финансового обеспечения, руб &lt;24&gt;</t>
  </si>
  <si>
    <t>по внутреннему совместительству (совмещению должностей)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</si>
  <si>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</si>
  <si>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</si>
  <si>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</si>
  <si>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субсидии на выполнение государственного (муниципального) задания</t>
  </si>
  <si>
    <t>за счет средств субсидии на иные цели</t>
  </si>
  <si>
    <t>за счет средств гранта в форме субсидии</t>
  </si>
  <si>
    <t>ОМС &lt;25&gt;</t>
  </si>
  <si>
    <t>за счет средств от приносящей доход деятельности &lt;26&gt;</t>
  </si>
  <si>
    <t>полного рабочего времени</t>
  </si>
  <si>
    <t>неполного рабочего времени</t>
  </si>
  <si>
    <t>из федерального бюджета</t>
  </si>
  <si>
    <t>из бюджетов субъектов Российской Федерации и местных бюджетов</t>
  </si>
  <si>
    <t>Основной персонал, всего &lt;27&gt;</t>
  </si>
  <si>
    <t>Вспомогательный персонал, всего &lt;28&gt;</t>
  </si>
  <si>
    <t>Административно-управленческий персонал, всего &lt;29&gt;</t>
  </si>
  <si>
    <t>ОМС</t>
  </si>
  <si>
    <t>за счет средств от приносящей доход деятельности</t>
  </si>
  <si>
    <t>Основной персонал, всего</t>
  </si>
  <si>
    <t>Вспомогательный персонал, всего</t>
  </si>
  <si>
    <t>Административно-управленческий персонал, всего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</si>
  <si>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</si>
  <si>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</si>
  <si>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за счет средств гранта в форме субсидии, в том числе:</t>
  </si>
  <si>
    <t>Бухгалтер</t>
  </si>
  <si>
    <t>Н.В. Ильясова</t>
  </si>
  <si>
    <t>"16" февраля  2026 г.</t>
  </si>
  <si>
    <t>&lt;14&gt; При расчете показателя не учитывается численность сотрудников учреждения, работающих по внутреннему совместительству (по совмещению должностей).</t>
  </si>
  <si>
    <t>&lt;15&gt; Указывается численность сотрудников учреждения, работающих по внутреннему совместительству (по совмещению должностей). При расчете общей численности сотрудников учреждения показатель не учитывается.</t>
  </si>
  <si>
    <t>&lt;16&gt;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характера). Детализация численности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</si>
  <si>
    <t>&lt;17&gt;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являющихся сотрудниками учреждения.</t>
  </si>
  <si>
    <t>&lt;18&gt;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не являющихся сотрудниками учреждения.</t>
  </si>
  <si>
    <t>&lt;19&gt; Указывается численность работников учреждения, непосредственно оказывающих услуги (выполняющих работы), направленные на достижение определенных уставом учреждения целей деятельности этого учреждения.</t>
  </si>
  <si>
    <t>&lt;20&gt; Детализация показателей по группе (категории) персонала устанавливается порядком органа, осуществляющего функции и полномочия учредителя.</t>
  </si>
  <si>
    <t>&lt;21&gt; Указывается численность работников учреждения, создающих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</si>
  <si>
    <t>&lt;22&gt; Указывается численность работников учреждения, занятых управлением (организацией) оказания услуг (выполнения работ), а также работников учреждения, выполняющих административные функции, необходимые для обеспечения деятельности учреждения.</t>
  </si>
  <si>
    <t>&lt;23&gt; Указывается сумма, начисленная по договорам гражданско-правового характера, заключенным с лицами, привлекаемыми для оказания услуг (выполнения работ). Детализация начисленного вознаграждения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</si>
  <si>
    <t>&lt;24&gt; Показатели аналитического распределения оплаты труда сотрудников по источникам финансового обеспечения формируются в случае, если требование о детализации установлено органом, осуществляющим функции и полномочия учредителя.</t>
  </si>
  <si>
    <t>&lt;25&gt; Указывается сумма начисленной оплаты труда работникам учреждения, оказывающим услуги (выполняющим работы) в рамках программ обязательного медицинского страхования.</t>
  </si>
  <si>
    <t>&lt;26&gt; Указывается сумма начисленной оплаты труда работникам учреждения, оказывающим услуги (выполняющим работы) в рамках осуществления приносящей доход деятельности.</t>
  </si>
  <si>
    <t>&lt;27&gt; Указывается сумма начисленной оплаты труда работникам учреждения, непосредственно оказывающим услуги (выполняющим работы), направленные на достижение определенных уставом учреждения целей деятельности этого учреждения.</t>
  </si>
  <si>
    <t>&lt;28&gt; Указывается сумма начисленной оплаты труда работникам учреждения, создающим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</si>
  <si>
    <t>&lt;29&gt; Указывается сумма начисленной оплаты труда работникам учреждения, занятым управлением (организацией) оказания услуг (выполнения работ), а также работникам учреждения, выполняющим административные функции, необходимые для обеспечения деятельности учреждения.</t>
  </si>
  <si>
    <t>Сведения о счетах учреждения, открытых в кредитных организациях</t>
  </si>
  <si>
    <t>на 1 _января_2024г.</t>
  </si>
  <si>
    <t>Номер счета в кредитной организации</t>
  </si>
  <si>
    <t>Вид счета &lt;30&gt;</t>
  </si>
  <si>
    <t>Реквизиты акта, в соответствии с которым открыт счет</t>
  </si>
  <si>
    <t>Остаток средств на счете на начало года &lt;31&gt;</t>
  </si>
  <si>
    <t>Остаток средств на счете на конец отчетного периода &lt;31&gt;</t>
  </si>
  <si>
    <t>вид акта</t>
  </si>
  <si>
    <t>Счета в кредитных организациях в валюте Российской Федерации</t>
  </si>
  <si>
    <t>Всего</t>
  </si>
  <si>
    <t>Счета в кредитных организациях в иностранной валюте</t>
  </si>
  <si>
    <t>&lt;30&gt; Указывается вид банковского счета, открытого в кредитной организации (например, номинальный счет, счет эскроу, публичный депозитный счет).</t>
  </si>
  <si>
    <t>&lt;31&gt; Показатели счетов в иностранной валюте указываются в рублевом эквиваленте.</t>
  </si>
  <si>
    <t>Раздел 2 "Использование имущества, закрепленного за учреждением"</t>
  </si>
  <si>
    <t>Сведения о недвижимом имуществе, за исключением земельных участков,закрепленном на праве оперативного управления</t>
  </si>
  <si>
    <t>на 1 января 2026 г.</t>
  </si>
  <si>
    <t>Наименование объекта</t>
  </si>
  <si>
    <t>Адрес</t>
  </si>
  <si>
    <t>Кадастровый номер</t>
  </si>
  <si>
    <t>Код по ОКТМО</t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</si>
  <si>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</si>
  <si>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</si>
  <si>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</si>
  <si>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</si>
  <si>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для осуществления основной деятельности</t>
  </si>
  <si>
    <t>для иных целей</t>
  </si>
  <si>
    <t>на основании договоров аренды</t>
  </si>
  <si>
    <t>на основании договоров безвозмездного пользования</t>
  </si>
  <si>
    <t>без оформления права пользования (с почасовой оплатой)</t>
  </si>
  <si>
    <t>в рамках государственного задания</t>
  </si>
  <si>
    <t>за плату сверх государственного задания</t>
  </si>
  <si>
    <t>Площадные объекты &lt;32&gt;, всего</t>
  </si>
  <si>
    <t xml:space="preserve">Общежитие </t>
  </si>
  <si>
    <t>297406, Республика Крым, г. Евпатория, ул.Крупской, 38 лит А</t>
  </si>
  <si>
    <t>90:18:0101:46:714</t>
  </si>
  <si>
    <t>кв.м</t>
  </si>
  <si>
    <t>Гаражи</t>
  </si>
  <si>
    <t>297406,Республика Крым,г. Еппатория, Раздольненское шоссе, дом 13, лит,Г</t>
  </si>
  <si>
    <t>90:18:010168:376</t>
  </si>
  <si>
    <t>Учреждение,клуб, столовая</t>
  </si>
  <si>
    <t>297406,Республика Крым,г. Еппатория, Раздольненское шоссе, дом 13, лит,Б</t>
  </si>
  <si>
    <t>90:18:010168:375</t>
  </si>
  <si>
    <t>Учебный корпус</t>
  </si>
  <si>
    <t>297406,Республика Крым,г. Еппатория, Раздольненское шоссе, дом 13, лит,А</t>
  </si>
  <si>
    <t>90:18:010168:295</t>
  </si>
  <si>
    <t>Насосная</t>
  </si>
  <si>
    <t>297406,Республика Крым,г. Еппатория, Раздольненское шоссе, дом 13, лит, Ж</t>
  </si>
  <si>
    <t>90:18:010168:392</t>
  </si>
  <si>
    <t>Мастерские</t>
  </si>
  <si>
    <t>297406,Республика Крым,г. Еппатория, Раздольненское шоссе, дом 13, лит,Е</t>
  </si>
  <si>
    <t>90:18:0101168:391</t>
  </si>
  <si>
    <t>Учебное общежитие</t>
  </si>
  <si>
    <t>297406,Республика Крым,г. Еппатория, Раздольненское шоссе, дом 13, лит,В</t>
  </si>
  <si>
    <t>90:18:0101167:2</t>
  </si>
  <si>
    <t>Учебное общежитие №2</t>
  </si>
  <si>
    <t>297406,Республика Крым,г. Еппатория, Раздольненское шоссе, дом 13, лит,И</t>
  </si>
  <si>
    <t>90:18:010168:294</t>
  </si>
  <si>
    <t>Котельная</t>
  </si>
  <si>
    <t>297406,Республика Крым,г. Еппатория, Раздольненское шоссе, дом 13, лит,Д</t>
  </si>
  <si>
    <t>90:18:010168:377</t>
  </si>
  <si>
    <t>Линейные объекты &lt;33&gt;, всего</t>
  </si>
  <si>
    <t>Резервуары, емкости, иные аналогичные объекты, всего</t>
  </si>
  <si>
    <t>Скважины, иные аналогичные объекты, всего</t>
  </si>
  <si>
    <t>Иные объекты, включая точечные, всего</t>
  </si>
  <si>
    <t>Не используется</t>
  </si>
  <si>
    <t>Фактические расходы на содержание объекта недвижимого имущества (руб в год)</t>
  </si>
  <si>
    <t>проводится капитальный ремонт и/или реконструкция</t>
  </si>
  <si>
    <t>в связи с аварийным состоянием</t>
  </si>
  <si>
    <t>коммунальные услуги</t>
  </si>
  <si>
    <t>услуги по содержанию имущества</t>
  </si>
  <si>
    <t>налог на имущество</t>
  </si>
  <si>
    <t>требуется ремонт</t>
  </si>
  <si>
    <t>ожидает списания</t>
  </si>
  <si>
    <t>возмещается пользователями имущества</t>
  </si>
  <si>
    <t>по неиспользуемому имуществу</t>
  </si>
  <si>
    <t>Общежитие (ул.Крупской, 38 лит. А</t>
  </si>
  <si>
    <t>Гаражи (Раздольненское шоссе, дом 13, лит. Г.)</t>
  </si>
  <si>
    <t>Учреждение, клуб, столовая (Раздольненское шоссе, дом 13, лит. Б)</t>
  </si>
  <si>
    <t>Учебный корпус (Раздольненское шоссе, дом 13, лит. А)</t>
  </si>
  <si>
    <t>Насосная (Раздольненское шоссе, дом 13, лит. Ж)</t>
  </si>
  <si>
    <t>Мастерские (Раздольненское шоссе, дом 13, лит. Е)</t>
  </si>
  <si>
    <t>Учебное общежитие №2(Раздольненское шоссе, дом 13, лит. И)</t>
  </si>
  <si>
    <t>Учебное общежитие (Раздольненское шоссе, дом 13, лит. В)</t>
  </si>
  <si>
    <t>Котельная (Раздольненское шоссе, дом 13, лит. Д)</t>
  </si>
  <si>
    <t>&lt;32&gt; Указываются здания, строения, сооружения и иные аналогичные объекты.</t>
  </si>
  <si>
    <t>&lt;33&gt; Указываются линии электропередачи, линии связи (в том числе линейно-кабельные сооружения), трубопроводы, автомобильные дороги, железнодорожные линии и другие подобные сооружения.</t>
  </si>
  <si>
    <t>Сведения о земельных участках, предоставленных на праве постоянного(бессрочного) пользования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</si>
  <si>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</si>
  <si>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</si>
  <si>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</t>
  </si>
  <si>
    <t>(руб в год)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</si>
  <si>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</si>
  <si>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</si>
  <si>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</si>
  <si>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на землю</t>
  </si>
  <si>
    <t>в рамках государственного (муниципального) задания</t>
  </si>
  <si>
    <t>за плату сверх государственного (муниципального) задания</t>
  </si>
  <si>
    <t>без оформления права пользования</t>
  </si>
  <si>
    <t>из них возмещается пользователями имущества</t>
  </si>
  <si>
    <t>Республика Крым ,г. Евпатория ш Раздольненское уч.13</t>
  </si>
  <si>
    <t>90:18:010172:59</t>
  </si>
  <si>
    <t>пл.м2</t>
  </si>
  <si>
    <t>Республика Крым ,г. Евпатория ул. Крупской,38</t>
  </si>
  <si>
    <t>90:18:010146:4291</t>
  </si>
  <si>
    <t>Сведения о недвижимом имуществе, используемом по договору аренды</t>
  </si>
  <si>
    <t>Раздел 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</si>
  <si>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</si>
  <si>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</si>
  <si>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</si>
  <si>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</si>
  <si>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(руб/год)</t>
  </si>
  <si>
    <t>Направление использования арендованного имущества</t>
  </si>
  <si>
    <t>Обоснование заключения договора аренды</t>
  </si>
  <si>
    <t>код по КИСЭ</t>
  </si>
  <si>
    <t>начала</t>
  </si>
  <si>
    <t>окончания</t>
  </si>
  <si>
    <t>за единицу меры (руб/мес)</t>
  </si>
  <si>
    <t>за объект (руб/год)</t>
  </si>
  <si>
    <t>для осуществления основной деятельности &lt;34&gt;</t>
  </si>
  <si>
    <t>для осуществления иной деятельности &lt;35&gt;</t>
  </si>
  <si>
    <t>Раздел 2. Сведения о недвижимом имуществе, используемом на праве аренды с почасовой оплатой</t>
  </si>
  <si>
    <t>Длительность использования (час)</t>
  </si>
  <si>
    <t>Фактические расходы на содержание объекта недвижимого имущества (руб/год)</t>
  </si>
  <si>
    <t>Направление использования объекта недвижимого имущества</t>
  </si>
  <si>
    <t>за единицу меры (руб/час)</t>
  </si>
  <si>
    <t>за объект (руб/час)</t>
  </si>
  <si>
    <t>всего за год (руб)</t>
  </si>
  <si>
    <t>&lt;34&gt; Указывается направление использования объекта недвижимого имущества "1" - для осуществления основной деятельности в рамках государственного (муниципального) задания, "2" - для осуществления основной деятельности за плату сверх государственного (муниципального) задания.</t>
  </si>
  <si>
    <t>&lt;35&gt; Указывается направление использования объекта недвижимого имущества "3" - проведение концертно-зрелищных мероприятий и иных культурно-массовых мероприятий, "4" - проведение спортивных мероприятий, "5" - проведение конференций, семинаров, выставок, переговоров, встреч, совещаний, съездов, конгрессов, "6" - для иных мероприятий.</t>
  </si>
  <si>
    <t>Сведения о недвижимом имуществе, используемом по договору безвозмездного пользования (договору ссуды)</t>
  </si>
  <si>
    <t>Количество имущества</t>
  </si>
  <si>
    <t>Ссудодатель</t>
  </si>
  <si>
    <t>Обоснование заключения договора ссуды</t>
  </si>
  <si>
    <t>Всего:</t>
  </si>
  <si>
    <t>Сведения об особо ценном движимом имуществе (за исключением транспортных средств)</t>
  </si>
  <si>
    <t>на 1 января 2026г.</t>
  </si>
  <si>
    <t>Раздел 1. Сведения о наличии, состоянии и использовании особо ценного движимого имущества</t>
  </si>
  <si>
    <t>Наименование показателя (группа основных средств)</t>
  </si>
  <si>
    <t>Наличие движимого имущества на конец отчетного периода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</si>
  <si>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</si>
  <si>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</si>
  <si>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</si>
  <si>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</si>
  <si>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</si>
  <si>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</si>
  <si>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</si>
  <si>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</si>
  <si>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</si>
  <si>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для основной деятельности</t>
  </si>
  <si>
    <t>для оказания услуг (выполнения работ) в рамках утвержденного государственного задания</t>
  </si>
  <si>
    <t>для иной деятельности</t>
  </si>
  <si>
    <t>Машины и оборудование</t>
  </si>
  <si>
    <t>Хозяйственный и производственный инвентарь, всего</t>
  </si>
  <si>
    <t>Прочие основные средства, всего</t>
  </si>
  <si>
    <t>Фактический срок использования &lt;36&gt;</t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</si>
  <si>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</si>
  <si>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</si>
  <si>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</si>
  <si>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</si>
  <si>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</si>
  <si>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</si>
  <si>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 ед</t>
  </si>
  <si>
    <t>балансовая стоимость, руб</t>
  </si>
  <si>
    <t>для оказания услуг (выполнения работ) в рамках</t>
  </si>
  <si>
    <t xml:space="preserve">утвержденного государственного </t>
  </si>
  <si>
    <t>задания</t>
  </si>
  <si>
    <t>Остаточная стоимость объектов особо ценного движимого имущества, в том числе с оставшимся сроком полезного использования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</si>
  <si>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</si>
  <si>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</si>
  <si>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</si>
  <si>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</si>
  <si>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</si>
  <si>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</si>
  <si>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</si>
  <si>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</si>
  <si>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</si>
  <si>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Хозяйственный и производственный инвентарь</t>
  </si>
  <si>
    <t>Прочие основные средства</t>
  </si>
  <si>
    <t>Раздел 2. Сведения о расходах на содержание особо ценного движимого имущества</t>
  </si>
  <si>
    <t>Всего за отчетный период</t>
  </si>
  <si>
    <t>Расходы на содержание особо ценного движимого имущества</t>
  </si>
  <si>
    <t>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</si>
  <si>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</si>
  <si>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</si>
  <si>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</si>
  <si>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>иные расходы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</si>
  <si>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</si>
  <si>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</si>
  <si>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</si>
  <si>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</si>
  <si>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&lt;36&gt; Срок использования имущества считается начиная с 1-го числа месяца, следующего за месяцем принятия его к бухгалтерскому учету.</t>
  </si>
  <si>
    <t>Сведения о транспортных средствах</t>
  </si>
  <si>
    <t>Раздел 1. Сведения об используемых транспортных средствах</t>
  </si>
  <si>
    <t>Транспортные средства, ед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</si>
  <si>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</si>
  <si>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</si>
  <si>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</si>
  <si>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</si>
  <si>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</si>
  <si>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</si>
  <si>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</si>
  <si>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t>в том числе: &lt;37&gt;</t>
  </si>
  <si>
    <t>средней стоимостью менее 3 миллионов рублей, с года выпуска которых прошло не более 3 лет</t>
  </si>
  <si>
    <t>средней стоимостью менее 3 миллионов рублей, с года выпуска которых прошло более 3 лет</t>
  </si>
  <si>
    <t>средней стоимостью от 3 миллионов до 5 миллионов рублей включительно, с года выпуска которых прошло не более 3 лет</t>
  </si>
  <si>
    <t>средней стоимостью от 3 миллионов до 5 миллионов рублей включительно, с года выпуска которых прошло более 3 лет</t>
  </si>
  <si>
    <t>средней стоимостью от 5 миллионов до 10 миллионов рублей включительно, с года выпуска которых прошло не более 3 лет</t>
  </si>
  <si>
    <t>средней стоимостью от 5 миллионов до 10 миллионов рублей включительно, с года выпуска которых прошло более 3 лет</t>
  </si>
  <si>
    <t>средней стоимостью от 10 миллионов до 15 миллионов рублей включительно</t>
  </si>
  <si>
    <t>средней стоимостью от 15 миллионов рублей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</si>
  <si>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</si>
  <si>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</si>
  <si>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 (молоковозы, скотовозы, специальные машины для перевозки птицы, машины для перевозки минеральных удобрений, ветеринарной помощи, технического обслуживания)</t>
  </si>
  <si>
    <t>автобусы</t>
  </si>
  <si>
    <t>тракторы самоходные комбайны</t>
  </si>
  <si>
    <t>мотосани, снегоходы</t>
  </si>
  <si>
    <t>прочие самоходные машины и механизмы на пневматическом и гусеничном ходу</t>
  </si>
  <si>
    <t>мотоциклы, мотороллеры</t>
  </si>
  <si>
    <t>Воздушные судна</t>
  </si>
  <si>
    <t>самолеты, всего</t>
  </si>
  <si>
    <t>самолеты пассажирские</t>
  </si>
  <si>
    <t>самолеты грузовые</t>
  </si>
  <si>
    <t>самолеты пожарные</t>
  </si>
  <si>
    <t>самолеты аварийно-технической службы</t>
  </si>
  <si>
    <t>другие самолеты</t>
  </si>
  <si>
    <t>вертолеты, всего</t>
  </si>
  <si>
    <t>вертолеты пассажирские</t>
  </si>
  <si>
    <t>вертолеты грузовые</t>
  </si>
  <si>
    <t>вертолеты пожарные</t>
  </si>
  <si>
    <t>вертолеты аварийно-технической службы</t>
  </si>
  <si>
    <t>другие вертолеты</t>
  </si>
  <si>
    <t>воздушные транспортные средства, не имеющие двигателей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</si>
  <si>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</si>
  <si>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</si>
  <si>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</si>
  <si>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</si>
  <si>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</si>
  <si>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</si>
  <si>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моторные лодки</t>
  </si>
  <si>
    <t>парусно-моторные суда</t>
  </si>
  <si>
    <t>другие водные транспортные средства самоходные</t>
  </si>
  <si>
    <t>несамоходные (буксируемые) суда и иные транспортные средства (водные транспортные средства, не имеющие двигателей)</t>
  </si>
  <si>
    <t>Раздел 2. Сведения о неиспользуемых транспортных средствах, находящихся в оперативном управлении учреждения</t>
  </si>
  <si>
    <t>в связи с аварийным состоянием (требуется ремонт)</t>
  </si>
  <si>
    <t>в связи с аварийным состоянием (подлежит списанию) &lt;38&gt;</t>
  </si>
  <si>
    <t>излишнее имущество (подлежит передаче в казну РФ)</t>
  </si>
  <si>
    <t>средней стоимостью от 3 миллионов до 5 миллионов рублей включительно, с года выпуска которых прошло не более 3 лет;</t>
  </si>
  <si>
    <t>Раздел 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</si>
  <si>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</si>
  <si>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>Транспортные средства, используемые в общехозяйственных целях</t>
  </si>
  <si>
    <t>в целях обслуживания административно-управленческого персонала</t>
  </si>
  <si>
    <t>в иных целях &lt;39&gt;</t>
  </si>
  <si>
    <t>в оперативном управлении учреждения, ед.</t>
  </si>
  <si>
    <t>по договорам аренды, ед.</t>
  </si>
  <si>
    <t>по договорам безвозмездного пользования, ед.</t>
  </si>
  <si>
    <t>тракторы самоходные, комбайны</t>
  </si>
  <si>
    <t>Раздел 4. Сведения о расходах на содержание транспортных средств</t>
  </si>
  <si>
    <t>Расходы на содержание транспортных средств</t>
  </si>
  <si>
    <t>всего за отчетный период</t>
  </si>
  <si>
    <t>на обслуживание транспортных средств</t>
  </si>
  <si>
    <t>содержание гаражей</t>
  </si>
  <si>
    <t>уплата транспортного налога</t>
  </si>
  <si>
    <t>расходы 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</si>
  <si>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</si>
  <si>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</si>
  <si>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</si>
  <si>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техобслуживание сторонними организациями</t>
  </si>
  <si>
    <t>аренда гаражей, парковочных мест</t>
  </si>
  <si>
    <t>водителей</t>
  </si>
  <si>
    <t>обслуживающего персонала гаражей</t>
  </si>
  <si>
    <t>административного персонала гаражей</t>
  </si>
  <si>
    <t>средней стоимостью менее 3 миллионов рублей, с года</t>
  </si>
  <si>
    <t>выпуска которых прошло не более 3 лет</t>
  </si>
  <si>
    <t>&lt;37&gt; Показатели формируются в случае, если требование о детализации установлено органом, осуществляющим функции и полномочия учредителя.</t>
  </si>
  <si>
    <t>&lt;38&gt; Указываются транспортные средства, в отношении которых принято решение о списании, ожидается согласование органом, осуществляющим функции и полномочия учредителя.</t>
  </si>
  <si>
    <t>&lt;39&gt; Указываются транспортные средства, используемые в целях уборки территории, вывоза мусора, перевозки имущества (грузов), а также в целях перевозки людей.</t>
  </si>
  <si>
    <t>Сведения об имуществе, за исключением земельных участков, переданном в аренду</t>
  </si>
  <si>
    <t>на 1 ______________20___г.</t>
  </si>
  <si>
    <t>Адрес &lt;33&gt;</t>
  </si>
  <si>
    <t>Вид объекта &lt;34&gt;</t>
  </si>
  <si>
    <t>Объем переданного имущества</t>
  </si>
  <si>
    <t>Направление использования &lt;35&gt;</t>
  </si>
  <si>
    <t>Комментарий &lt;36&gt;</t>
  </si>
  <si>
    <t>Площадные объекты &lt;25&gt;, всего</t>
  </si>
  <si>
    <t>кв.м.</t>
  </si>
  <si>
    <t xml:space="preserve">Линейные объекты &lt;26&gt; , всего </t>
  </si>
  <si>
    <t xml:space="preserve">Резервуары, емкости, иные аналогичные объекты, всего
</t>
  </si>
  <si>
    <t xml:space="preserve">Скважины, иные аналогичные объекты, всего
</t>
  </si>
  <si>
    <t xml:space="preserve">Иные объекты, включая точечные, всего
</t>
  </si>
  <si>
    <t xml:space="preserve">&lt;33&gt;  Заполняется в отношении недвижимого имущества.
</t>
  </si>
  <si>
    <t xml:space="preserve">&lt;34&gt; Указывается вид объекта: 1 - здание (строение, сооружение) в целом, 2 - помещение в здании, строении (за исключением подвалов, чердаков), 3 - подвалы, чердаки, 4 - конструктивная часть здания (крыша, стена), 5 - архитектурный элемент фасада здания (навес над входными дверями зданий), 6 - часть помещения в местах общего пользования (вестибюли, холлы, фойе, коридоры), 7 - линии электропередачи, линии связи (в том числе линейно-кабельные сооружения), 8 - трубопроводы, 9 - автомобильные дороги, 10 - железнодорожные линии, 11 - резервуар, иная емкость, 12 - скважины на воду, 13 - скважины газовые и нефтяные, 14 - скважины иные, 15 - движимое имущество, предоставляемое в прокат, 16 - иные.
</t>
  </si>
  <si>
    <t xml:space="preserve">&lt;35&gt; Указывается направление использования имущества, переданного в аренду (разрешенное использование): 1 - размещение банкоматов, 2 - размещение торговых автоматов для продажи воды, кофе и кондитерских изделий, 3 - размещение столовых и буфетов, 4 - размещение книжных киосков, магазинов канцелярских принадлежностей, 5 - размещение аптечных пунктов, 6 - размещение торговых автоматов для продажи бахил, одноразовых халатов, 7 - размещение платежных терминалов, 8 - размещение иных торговых точек, 9 - размещение офисов банков, 10 - проведение образовательных и информационно-просветительских мероприятий, 11 - проведение концертно-зрелищных мероприятий, 12 - проведение ярмарок, выставок, 13 - проведение конгрессов, съездов, симпозиумов, конференций, 14 - проведение спортивных мероприятий, 15 - проведение иных культурно-массовых мероприятий, 16 - прокат оборудования, 17 - прокат спортивного инвентаря, 18 - иное.
</t>
  </si>
  <si>
    <t xml:space="preserve">&lt;36&gt; В случае указания в графе 8 значения "18 - иное" указывается направление использования переданного в аренду имущества.
</t>
  </si>
  <si>
    <t>о видах деятельности, в отношении которых установлен показатель эффективности</t>
  </si>
  <si>
    <t>Наименование вида деятельности</t>
  </si>
  <si>
    <t>Наименование показателя эффективности деятельности учреждения</t>
  </si>
  <si>
    <t>Правовой акт, устанавливающий показатель эффективности деятельности учреждения</t>
  </si>
  <si>
    <t>реквизиты</t>
  </si>
  <si>
    <t>о достижении показателей эффективности деятельности учреждения</t>
  </si>
  <si>
    <t>Наименование показателя эффективности деятельности учреждения, установленного в правовом акте</t>
  </si>
  <si>
    <t>Единица измерения показетеля эффективности деятельности учреждения</t>
  </si>
  <si>
    <t>Плановое значение на отчетный период, установленное в правовом акте</t>
  </si>
  <si>
    <t>Фактическое значение, достигнутое за отчетный период</t>
  </si>
  <si>
    <t>Отклонение</t>
  </si>
  <si>
    <t>Причина 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</si>
</sst>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"/>
    <numFmt numFmtId="165" formatCode="dd/mm/yy"/>
    <numFmt numFmtId="166" formatCode="_-* #,##0.00_-;\-* #,##0.00_-;_-* \-??_-;_-@_-"/>
  </numFmts>
  <fonts count="23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sz val="9"/>
      <color theme="1"/>
      <name val="Arial"/>
    </font>
    <font>
      <u/>
      <sz val="9"/>
      <color theme="10"/>
      <name val="Arial"/>
    </font>
    <font>
      <sz val="11"/>
      <color theme="1"/>
      <name val="Arial"/>
    </font>
    <font>
      <sz val="12"/>
      <color rgb="FF000000"/>
      <name val="Arial"/>
    </font>
    <font>
      <b/>
      <u/>
      <sz val="12"/>
      <color rgb="FF000000"/>
      <name val="Arial"/>
    </font>
    <font>
      <sz val="14"/>
      <color rgb="FF000000"/>
      <name val="Arial"/>
    </font>
    <font>
      <u/>
      <sz val="12"/>
      <color rgb="FF000000"/>
      <name val="Arial"/>
    </font>
    <font>
      <b/>
      <sz val="12"/>
      <color rgb="FF000000"/>
      <name val="Arial"/>
    </font>
    <font>
      <sz val="9"/>
      <name val="Arial"/>
    </font>
    <font>
      <sz val="8"/>
      <color theme="1"/>
      <name val="Calibri"/>
      <scheme val="minor"/>
    </font>
    <font>
      <sz val="8"/>
      <color theme="1"/>
      <name val="Arial"/>
    </font>
    <font>
      <sz val="8"/>
      <name val="Arial"/>
    </font>
    <font>
      <sz val="10"/>
      <name val="Arial"/>
    </font>
    <font>
      <sz val="11"/>
      <name val="Calibri"/>
      <scheme val="minor"/>
    </font>
    <font>
      <sz val="8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10"/>
      <color rgb="FF000000"/>
      <name val="Arial"/>
    </font>
    <font>
      <b/>
      <u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justify" vertical="top"/>
    </xf>
    <xf numFmtId="0" fontId="2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top"/>
    </xf>
    <xf numFmtId="0" fontId="2" fillId="0" borderId="0" xfId="0" applyNumberFormat="1" applyFont="1" applyAlignment="1">
      <alignment horizontal="left"/>
    </xf>
    <xf numFmtId="0" fontId="2" fillId="0" borderId="3" xfId="0" applyNumberFormat="1" applyFont="1" applyBorder="1"/>
    <xf numFmtId="0" fontId="2" fillId="0" borderId="2" xfId="0" applyNumberFormat="1" applyFont="1" applyBorder="1"/>
    <xf numFmtId="0" fontId="2" fillId="0" borderId="1" xfId="0" applyNumberFormat="1" applyFont="1" applyBorder="1" applyAlignment="1">
      <alignment vertical="top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justify" vertical="center"/>
    </xf>
    <xf numFmtId="0" fontId="6" fillId="0" borderId="0" xfId="0" applyNumberFormat="1" applyFont="1"/>
    <xf numFmtId="0" fontId="3" fillId="0" borderId="0" xfId="0" applyNumberFormat="1" applyFont="1"/>
    <xf numFmtId="0" fontId="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top"/>
    </xf>
    <xf numFmtId="0" fontId="11" fillId="0" borderId="0" xfId="0" applyNumberFormat="1" applyFont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/>
    </xf>
    <xf numFmtId="0" fontId="4" fillId="0" borderId="3" xfId="0" applyNumberFormat="1" applyFont="1" applyBorder="1"/>
    <xf numFmtId="0" fontId="4" fillId="0" borderId="6" xfId="0" applyNumberFormat="1" applyFont="1" applyBorder="1"/>
    <xf numFmtId="0" fontId="4" fillId="0" borderId="1" xfId="0" applyNumberFormat="1" applyFont="1" applyBorder="1"/>
    <xf numFmtId="0" fontId="4" fillId="0" borderId="0" xfId="0" applyNumberFormat="1" applyFont="1" applyAlignment="1">
      <alignment horizontal="justify"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textRotation="90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3" xfId="0" applyNumberFormat="1" applyFont="1" applyBorder="1"/>
    <xf numFmtId="0" fontId="13" fillId="0" borderId="0" xfId="0" applyNumberFormat="1" applyFont="1"/>
    <xf numFmtId="0" fontId="14" fillId="0" borderId="0" xfId="0" applyNumberFormat="1" applyFont="1"/>
    <xf numFmtId="0" fontId="14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justify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14" fontId="2" fillId="0" borderId="9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left" vertical="top" wrapText="1"/>
    </xf>
    <xf numFmtId="14" fontId="2" fillId="0" borderId="6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textRotation="90" wrapText="1"/>
    </xf>
    <xf numFmtId="0" fontId="4" fillId="0" borderId="0" xfId="0" applyNumberFormat="1" applyFont="1" applyAlignment="1">
      <alignment horizontal="right" vertical="center" wrapText="1"/>
    </xf>
    <xf numFmtId="0" fontId="12" fillId="0" borderId="9" xfId="0" applyNumberFormat="1" applyFont="1" applyBorder="1" applyAlignment="1">
      <alignment horizontal="center" vertical="center" textRotation="90" wrapText="1"/>
    </xf>
    <xf numFmtId="0" fontId="4" fillId="0" borderId="9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 indent="2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 indent="4"/>
    </xf>
    <xf numFmtId="0" fontId="4" fillId="0" borderId="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 indent="2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 indent="4"/>
    </xf>
    <xf numFmtId="0" fontId="2" fillId="0" borderId="0" xfId="0" applyNumberFormat="1" applyFont="1" applyAlignment="1">
      <alignment horizontal="left" vertical="center" wrapText="1" indent="2"/>
    </xf>
    <xf numFmtId="0" fontId="1" fillId="0" borderId="0" xfId="0" applyNumberFormat="1" applyFont="1" applyAlignment="1">
      <alignment horizontal="right"/>
    </xf>
    <xf numFmtId="0" fontId="12" fillId="0" borderId="0" xfId="0" applyNumberFormat="1" applyFont="1" applyAlignment="1">
      <alignment vertical="center" wrapText="1"/>
    </xf>
    <xf numFmtId="0" fontId="17" fillId="0" borderId="9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7" fillId="0" borderId="9" xfId="0" applyNumberFormat="1" applyFont="1" applyBorder="1" applyAlignment="1">
      <alignment horizontal="left" vertical="center" wrapText="1" indent="2"/>
    </xf>
    <xf numFmtId="2" fontId="2" fillId="0" borderId="6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textRotation="90" wrapText="1"/>
    </xf>
    <xf numFmtId="0" fontId="14" fillId="0" borderId="9" xfId="0" applyNumberFormat="1" applyFont="1" applyBorder="1" applyAlignment="1">
      <alignment horizontal="center" vertical="center" wrapText="1"/>
    </xf>
    <xf numFmtId="0" fontId="18" fillId="0" borderId="9" xfId="0" applyNumberFormat="1" applyFont="1" applyBorder="1" applyAlignment="1">
      <alignment vertical="center" wrapText="1"/>
    </xf>
    <xf numFmtId="166" fontId="14" fillId="0" borderId="9" xfId="0" applyNumberFormat="1" applyFont="1" applyBorder="1" applyAlignment="1">
      <alignment vertical="center" wrapText="1"/>
    </xf>
    <xf numFmtId="166" fontId="4" fillId="0" borderId="9" xfId="0" applyNumberFormat="1" applyFont="1" applyBorder="1" applyAlignment="1">
      <alignment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4" fillId="0" borderId="9" xfId="0" applyNumberFormat="1" applyFont="1" applyBorder="1" applyAlignment="1">
      <alignment vertical="center" wrapText="1"/>
    </xf>
    <xf numFmtId="0" fontId="14" fillId="0" borderId="0" xfId="0" applyNumberFormat="1" applyFont="1" applyAlignment="1">
      <alignment horizontal="right" vertical="center" wrapText="1"/>
    </xf>
    <xf numFmtId="0" fontId="19" fillId="0" borderId="0" xfId="0" applyNumberFormat="1" applyFont="1"/>
    <xf numFmtId="0" fontId="20" fillId="0" borderId="9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right" vertical="center" wrapText="1"/>
    </xf>
    <xf numFmtId="0" fontId="5" fillId="0" borderId="0" xfId="0" applyNumberFormat="1" applyFont="1" applyAlignment="1">
      <alignment horizontal="right" vertical="center" wrapText="1"/>
    </xf>
    <xf numFmtId="0" fontId="12" fillId="0" borderId="9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Alignment="1">
      <alignment horizontal="right"/>
    </xf>
    <xf numFmtId="0" fontId="4" fillId="0" borderId="10" xfId="0" applyNumberFormat="1" applyFont="1" applyBorder="1" applyAlignment="1">
      <alignment horizontal="left" vertical="center" wrapText="1" indent="4"/>
    </xf>
    <xf numFmtId="0" fontId="4" fillId="0" borderId="10" xfId="0" applyNumberFormat="1" applyFont="1" applyBorder="1" applyAlignment="1">
      <alignment horizontal="left" vertical="center" wrapText="1" indent="2"/>
    </xf>
    <xf numFmtId="164" fontId="2" fillId="0" borderId="3" xfId="0" applyNumberFormat="1" applyFont="1" applyBorder="1"/>
    <xf numFmtId="0" fontId="12" fillId="0" borderId="0" xfId="0" applyNumberFormat="1" applyFont="1" applyAlignment="1">
      <alignment horizontal="left" vertical="center" wrapText="1" indent="2"/>
    </xf>
    <xf numFmtId="0" fontId="4" fillId="0" borderId="6" xfId="0" applyNumberFormat="1" applyFont="1" applyBorder="1" applyAlignment="1">
      <alignment horizontal="left" vertical="center" wrapText="1" indent="2"/>
    </xf>
    <xf numFmtId="0" fontId="14" fillId="0" borderId="0" xfId="0" applyNumberFormat="1" applyFont="1" applyAlignment="1">
      <alignment horizontal="justify" vertical="center"/>
    </xf>
    <xf numFmtId="0" fontId="15" fillId="0" borderId="0" xfId="0" applyNumberFormat="1" applyFont="1" applyAlignment="1">
      <alignment horizontal="left" vertical="center" wrapText="1" indent="2"/>
    </xf>
    <xf numFmtId="0" fontId="14" fillId="0" borderId="6" xfId="0" applyNumberFormat="1" applyFont="1" applyBorder="1" applyAlignment="1">
      <alignment vertical="center" wrapText="1"/>
    </xf>
    <xf numFmtId="0" fontId="14" fillId="0" borderId="9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distributed" wrapText="1"/>
    </xf>
    <xf numFmtId="0" fontId="2" fillId="0" borderId="1" xfId="0" applyNumberFormat="1" applyFont="1" applyBorder="1" applyAlignment="1">
      <alignment horizontal="center" vertical="distributed" wrapText="1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top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left" vertical="top" wrapText="1"/>
    </xf>
    <xf numFmtId="0" fontId="3" fillId="0" borderId="1" xfId="0" applyNumberFormat="1" applyFont="1" applyBorder="1"/>
    <xf numFmtId="0" fontId="7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 vertical="center"/>
    </xf>
    <xf numFmtId="0" fontId="3" fillId="0" borderId="3" xfId="0" applyNumberFormat="1" applyFont="1" applyBorder="1"/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center" vertical="center"/>
    </xf>
    <xf numFmtId="0" fontId="3" fillId="0" borderId="2" xfId="0" applyNumberFormat="1" applyFont="1" applyBorder="1"/>
    <xf numFmtId="0" fontId="3" fillId="0" borderId="0" xfId="0" applyNumberFormat="1" applyFont="1" applyAlignment="1">
      <alignment horizontal="left" vertical="top"/>
    </xf>
    <xf numFmtId="0" fontId="7" fillId="0" borderId="3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top"/>
    </xf>
    <xf numFmtId="0" fontId="3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left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4" fillId="0" borderId="0" xfId="0" applyNumberFormat="1" applyFont="1" applyAlignment="1">
      <alignment horizontal="center" vertical="center" textRotation="90" wrapText="1"/>
    </xf>
    <xf numFmtId="0" fontId="4" fillId="0" borderId="8" xfId="0" applyNumberFormat="1" applyFont="1" applyBorder="1" applyAlignment="1">
      <alignment horizontal="center" vertical="center" textRotation="90" wrapText="1"/>
    </xf>
    <xf numFmtId="0" fontId="12" fillId="0" borderId="6" xfId="0" applyNumberFormat="1" applyFont="1" applyBorder="1" applyAlignment="1">
      <alignment horizontal="center" vertical="center" textRotation="90" wrapText="1"/>
    </xf>
    <xf numFmtId="0" fontId="12" fillId="0" borderId="8" xfId="0" applyNumberFormat="1" applyFont="1" applyBorder="1" applyAlignment="1">
      <alignment horizontal="center" vertical="center" textRotation="90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3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righ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16" fillId="0" borderId="6" xfId="0" applyNumberFormat="1" applyFont="1" applyBorder="1" applyAlignment="1">
      <alignment horizontal="center" vertical="center" textRotation="90" wrapText="1"/>
    </xf>
    <xf numFmtId="0" fontId="16" fillId="0" borderId="8" xfId="0" applyNumberFormat="1" applyFont="1" applyBorder="1" applyAlignment="1">
      <alignment horizontal="center" vertical="center" textRotation="90" wrapText="1"/>
    </xf>
    <xf numFmtId="0" fontId="2" fillId="0" borderId="6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0" xfId="0" applyNumberFormat="1" applyFont="1" applyAlignment="1">
      <alignment horizontal="left" vertical="center"/>
    </xf>
    <xf numFmtId="0" fontId="2" fillId="0" borderId="2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12" fillId="0" borderId="0" xfId="0" applyNumberFormat="1" applyFont="1" applyAlignment="1">
      <alignment horizontal="right"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textRotation="90" wrapText="1"/>
    </xf>
    <xf numFmtId="0" fontId="17" fillId="0" borderId="6" xfId="0" applyNumberFormat="1" applyFont="1" applyBorder="1" applyAlignment="1">
      <alignment horizontal="center" vertical="center" textRotation="90" wrapText="1"/>
    </xf>
    <xf numFmtId="0" fontId="17" fillId="0" borderId="0" xfId="0" applyNumberFormat="1" applyFont="1" applyAlignment="1">
      <alignment horizontal="center" vertical="center" textRotation="90" wrapText="1"/>
    </xf>
    <xf numFmtId="0" fontId="17" fillId="0" borderId="8" xfId="0" applyNumberFormat="1" applyFont="1" applyBorder="1" applyAlignment="1">
      <alignment horizontal="center" vertical="center" textRotation="90" wrapText="1"/>
    </xf>
    <xf numFmtId="0" fontId="2" fillId="0" borderId="9" xfId="0" applyNumberFormat="1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textRotation="90" wrapText="1"/>
    </xf>
    <xf numFmtId="0" fontId="18" fillId="0" borderId="0" xfId="0" applyNumberFormat="1" applyFont="1" applyAlignment="1">
      <alignment horizontal="center" vertical="center" textRotation="90" wrapText="1"/>
    </xf>
    <xf numFmtId="0" fontId="18" fillId="0" borderId="8" xfId="0" applyNumberFormat="1" applyFont="1" applyBorder="1" applyAlignment="1">
      <alignment horizontal="center" vertical="center" textRotation="90" wrapText="1"/>
    </xf>
    <xf numFmtId="0" fontId="18" fillId="0" borderId="0" xfId="0" applyNumberFormat="1" applyFont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textRotation="90" wrapText="1"/>
    </xf>
    <xf numFmtId="0" fontId="14" fillId="0" borderId="0" xfId="0" applyNumberFormat="1" applyFont="1" applyAlignment="1">
      <alignment horizontal="center" vertical="center" textRotation="90" wrapText="1"/>
    </xf>
    <xf numFmtId="0" fontId="14" fillId="0" borderId="8" xfId="0" applyNumberFormat="1" applyFont="1" applyBorder="1" applyAlignment="1">
      <alignment horizontal="center" vertical="center" textRotation="90" wrapText="1"/>
    </xf>
    <xf numFmtId="0" fontId="14" fillId="0" borderId="0" xfId="0" applyNumberFormat="1" applyFont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20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distributed" wrapText="1"/>
    </xf>
    <xf numFmtId="49" fontId="2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textRotation="90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2" fontId="4" fillId="0" borderId="6" xfId="0" applyNumberFormat="1" applyFont="1" applyBorder="1" applyAlignment="1">
      <alignment vertical="center" wrapText="1"/>
    </xf>
    <xf numFmtId="2" fontId="4" fillId="0" borderId="8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0" fontId="14" fillId="0" borderId="0" xfId="0" applyNumberFormat="1" applyFont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textRotation="90" wrapText="1"/>
    </xf>
    <xf numFmtId="0" fontId="14" fillId="0" borderId="6" xfId="0" applyNumberFormat="1" applyFont="1" applyBorder="1" applyAlignment="1">
      <alignment vertical="center" wrapText="1"/>
    </xf>
    <xf numFmtId="0" fontId="14" fillId="0" borderId="8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73007CFBEB1200059B061449046718CBCB433832F44D9603E4D1125A88BF19AFC4F1813EBB278DE58DB797882B2s0I" TargetMode="External"/><Relationship Id="rId2" Type="http://schemas.openxmlformats.org/officeDocument/2006/relationships/hyperlink" Target="consultantplus://offline/ref=D73007CFBEB1200059B061449046718CB9B132892E43D9603E4D1125A88BF19AFC4F1813EBB278DE58DB797882B2s0I" TargetMode="External"/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73007CFBEB1200059B061449046718CBCB433832F44D9603E4D1125A88BF19AFC4F1813EBB278DE58DB797882B2s0I" TargetMode="External"/><Relationship Id="rId2" Type="http://schemas.openxmlformats.org/officeDocument/2006/relationships/hyperlink" Target="consultantplus://offline/ref=D73007CFBEB1200059B061449046718CB9B132892E43D9603E4D1125A88BF19AFC4F1813EBB278DE58DB797882B2s0I" TargetMode="External"/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73007CFBEB1200059B061449046718CBCB433832F44D9603E4D1125A88BF19AFC4F1813EBB278DE58DB797882B2s0I" TargetMode="External"/><Relationship Id="rId2" Type="http://schemas.openxmlformats.org/officeDocument/2006/relationships/hyperlink" Target="consultantplus://offline/ref=D73007CFBEB1200059B061449046718CB9B132892E43D9603E4D1125A88BF19AFC4F1813EBB278DE58DB797882B2s0I" TargetMode="External"/><Relationship Id="rId1" Type="http://schemas.openxmlformats.org/officeDocument/2006/relationships/hyperlink" Target="consultantplus://offline/ref=D73007CFBEB1200059B061449046718CB9B132892E43D9603E4D1125A88BF19AFC4F1813EBB278DE58DB797882B2s0I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consultantplus://offline/ref=D73007CFBEB1200059B061449046718CBCB433832F44D9603E4D1125A88BF19AFC4F1813EBB278DE58DB797882B2s0I" TargetMode="External"/><Relationship Id="rId1" Type="http://schemas.openxmlformats.org/officeDocument/2006/relationships/hyperlink" Target="consultantplus://offline/ref=D73007CFBEB1200059B061449046718CB9B132892E43D9603E4D1125A88BF19AFC4F1813EBB278DE58DB797882B2s0I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6FD47FFA568DDB3B80EB3406393A80B1E7A8B65459565BDE402E899D1AEE7C4CCDFBA4BC8FC32565473BF2798EpCH0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6FD47FFA568DDB3B80EB3406393A80B1E7A8B65459565BDE402E899D1AEE7C4CCDFBA4BC8FC32565473BF2798EpCH0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73007CFBEB1200059B061449046718CB9B2398E2B46D9603E4D1125A88BF19AFC4F1813EBB278DE58DB797882B2s0I" TargetMode="External"/><Relationship Id="rId7" Type="http://schemas.openxmlformats.org/officeDocument/2006/relationships/hyperlink" Target="consultantplus://offline/ref=D73007CFBEB1200059B061449046718CBCB433832F44D9603E4D1125A88BF19AFC4F1813EBB278DE58DB797882B2s0I" TargetMode="External"/><Relationship Id="rId2" Type="http://schemas.openxmlformats.org/officeDocument/2006/relationships/hyperlink" Target="consultantplus://offline/ref=D73007CFBEB1200059B061449046718CB9B2398E2B46D9603E4D1125A88BF19AFC4F1813EBB278DE58DB797882B2s0I" TargetMode="External"/><Relationship Id="rId1" Type="http://schemas.openxmlformats.org/officeDocument/2006/relationships/hyperlink" Target="consultantplus://offline/ref=D73007CFBEB1200059B061449046718CB9B2398E2B46D9603E4D1125A88BF19AFC4F1813EBB278DE58DB797882B2s0I" TargetMode="External"/><Relationship Id="rId6" Type="http://schemas.openxmlformats.org/officeDocument/2006/relationships/hyperlink" Target="consultantplus://offline/ref=D73007CFBEB1200059B061449046718CB9B132892E43D9603E4D1125A88BF19AFC4F1813EBB278DE58DB797882B2s0I" TargetMode="External"/><Relationship Id="rId5" Type="http://schemas.openxmlformats.org/officeDocument/2006/relationships/hyperlink" Target="consultantplus://offline/ref=D73007CFBEB1200059B061449046718CB9B132892E43D9603E4D1125A88BF19AFC4F1813EBB278DE58DB797882B2s0I" TargetMode="External"/><Relationship Id="rId4" Type="http://schemas.openxmlformats.org/officeDocument/2006/relationships/hyperlink" Target="consultantplus://offline/ref=D73007CFBEB1200059B061449046718CB9B132892E43D9603E4D1125A88BF19AFC4F1813EBB278DE58DB797882B2s0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consultantplus://offline/ref=D73007CFBEB1200059B061449046718CBCB433832F44D9603E4D1125A88BF19AFC4F1813EBB278DE58DB797882B2s0I" TargetMode="External"/><Relationship Id="rId1" Type="http://schemas.openxmlformats.org/officeDocument/2006/relationships/hyperlink" Target="consultantplus://offline/ref=D73007CFBEB1200059B061449046718CB9B03A8E2C47D9603E4D1125A88BF19AFC4F1813EBB278DE58DB797882B2s0I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D73007CFBEB1200059B061449046718CBCB433832F44D9603E4D1125A88BF19AFC4F1813EBB278DE58DB797882B2s0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5"/>
  <sheetViews>
    <sheetView tabSelected="1" workbookViewId="0"/>
  </sheetViews>
  <sheetFormatPr defaultColWidth="9.140625" defaultRowHeight="12.75" x14ac:dyDescent="0.2"/>
  <cols>
    <col min="1" max="1" width="9.140625" style="1" customWidth="1"/>
    <col min="2" max="2" width="29.5703125" style="1" customWidth="1"/>
    <col min="3" max="3" width="11" style="1" customWidth="1"/>
    <col min="4" max="5" width="9.140625" style="1" customWidth="1"/>
    <col min="6" max="6" width="2.28515625" style="1" customWidth="1"/>
    <col min="7" max="7" width="6.85546875" style="1" customWidth="1"/>
    <col min="8" max="8" width="1" style="1" customWidth="1"/>
    <col min="9" max="9" width="8.85546875" style="1" customWidth="1"/>
    <col min="10" max="10" width="12.7109375" style="1" customWidth="1"/>
    <col min="11" max="11" width="17.42578125" style="1" customWidth="1"/>
    <col min="12" max="12" width="10.28515625" style="1" customWidth="1"/>
    <col min="13" max="13" width="9.140625" style="1" customWidth="1"/>
    <col min="14" max="16384" width="9.140625" style="1"/>
  </cols>
  <sheetData>
    <row r="2" spans="1:12" ht="93.75" customHeight="1" x14ac:dyDescent="0.2">
      <c r="I2" s="122" t="s">
        <v>0</v>
      </c>
      <c r="J2" s="122"/>
      <c r="K2" s="122"/>
      <c r="L2" s="122"/>
    </row>
    <row r="3" spans="1:12" x14ac:dyDescent="0.2">
      <c r="I3" s="2"/>
      <c r="J3" s="2"/>
      <c r="K3" s="2"/>
      <c r="L3" s="2"/>
    </row>
    <row r="5" spans="1:12" ht="14.25" customHeight="1" x14ac:dyDescent="0.2">
      <c r="A5" s="123" t="s">
        <v>1</v>
      </c>
      <c r="B5" s="123"/>
      <c r="C5" s="123"/>
      <c r="D5" s="3"/>
      <c r="E5" s="3"/>
      <c r="F5" s="3"/>
      <c r="J5" s="123" t="s">
        <v>2</v>
      </c>
      <c r="K5" s="123"/>
      <c r="L5" s="123"/>
    </row>
    <row r="6" spans="1:12" x14ac:dyDescent="0.2">
      <c r="A6" s="123"/>
      <c r="B6" s="123"/>
      <c r="C6" s="123"/>
      <c r="D6" s="3"/>
      <c r="E6" s="3"/>
      <c r="F6" s="3"/>
      <c r="J6" s="123"/>
      <c r="K6" s="123"/>
      <c r="L6" s="123"/>
    </row>
    <row r="7" spans="1:12" x14ac:dyDescent="0.2">
      <c r="A7" s="123"/>
      <c r="B7" s="123"/>
      <c r="C7" s="123"/>
      <c r="D7" s="3"/>
      <c r="E7" s="3"/>
      <c r="F7" s="3"/>
      <c r="J7" s="123"/>
      <c r="K7" s="123"/>
      <c r="L7" s="123"/>
    </row>
    <row r="8" spans="1:12" ht="27.75" customHeight="1" x14ac:dyDescent="0.2">
      <c r="A8" s="123"/>
      <c r="B8" s="123"/>
      <c r="C8" s="123"/>
      <c r="D8" s="3"/>
      <c r="E8" s="3"/>
      <c r="F8" s="3"/>
      <c r="J8" s="123"/>
      <c r="K8" s="123"/>
      <c r="L8" s="123"/>
    </row>
    <row r="9" spans="1:12" ht="28.5" customHeight="1" x14ac:dyDescent="0.2">
      <c r="A9" s="123"/>
      <c r="B9" s="123"/>
      <c r="C9" s="123"/>
      <c r="D9" s="3"/>
      <c r="E9" s="3"/>
      <c r="F9" s="3"/>
      <c r="J9" s="123"/>
      <c r="K9" s="123"/>
      <c r="L9" s="123"/>
    </row>
    <row r="10" spans="1:12" ht="54" customHeight="1" x14ac:dyDescent="0.2">
      <c r="A10" s="123" t="s">
        <v>3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2">
      <c r="G11" s="124"/>
      <c r="H11" s="124"/>
      <c r="K11" s="5" t="s">
        <v>4</v>
      </c>
    </row>
    <row r="12" spans="1:12" x14ac:dyDescent="0.2">
      <c r="G12" s="124"/>
      <c r="H12" s="124"/>
      <c r="J12" s="4" t="s">
        <v>5</v>
      </c>
      <c r="K12" s="6"/>
    </row>
    <row r="13" spans="1:12" ht="15" customHeight="1" x14ac:dyDescent="0.2">
      <c r="G13" s="124"/>
      <c r="H13" s="124"/>
      <c r="I13" s="124" t="s">
        <v>6</v>
      </c>
      <c r="J13" s="124"/>
      <c r="K13" s="7" t="s">
        <v>7</v>
      </c>
    </row>
    <row r="14" spans="1:12" x14ac:dyDescent="0.2">
      <c r="G14" s="4"/>
      <c r="H14" s="4"/>
      <c r="I14" s="4"/>
      <c r="J14" s="4" t="s">
        <v>8</v>
      </c>
      <c r="K14" s="8">
        <v>9110006932</v>
      </c>
    </row>
    <row r="15" spans="1:12" ht="65.25" customHeight="1" x14ac:dyDescent="0.2">
      <c r="A15" s="1" t="s">
        <v>9</v>
      </c>
      <c r="C15" s="129" t="s">
        <v>10</v>
      </c>
      <c r="D15" s="129"/>
      <c r="E15" s="129"/>
      <c r="F15" s="129"/>
      <c r="G15" s="129"/>
      <c r="H15" s="4"/>
      <c r="I15" s="4"/>
      <c r="J15" s="4" t="s">
        <v>11</v>
      </c>
      <c r="K15" s="9">
        <v>911001001</v>
      </c>
    </row>
    <row r="16" spans="1:12" ht="30.75" customHeight="1" x14ac:dyDescent="0.2">
      <c r="A16" s="127" t="s">
        <v>12</v>
      </c>
      <c r="B16" s="127"/>
      <c r="C16" s="128"/>
      <c r="D16" s="128"/>
      <c r="E16" s="128"/>
      <c r="F16" s="128"/>
      <c r="G16" s="128"/>
      <c r="H16" s="4"/>
      <c r="I16" s="4"/>
      <c r="J16" s="4" t="s">
        <v>13</v>
      </c>
      <c r="K16" s="6">
        <v>803</v>
      </c>
    </row>
    <row r="17" spans="1:11" ht="17.25" customHeight="1" x14ac:dyDescent="0.2">
      <c r="A17" s="127" t="s">
        <v>14</v>
      </c>
      <c r="B17" s="127"/>
      <c r="C17" s="128"/>
      <c r="D17" s="128"/>
      <c r="E17" s="128"/>
      <c r="F17" s="128"/>
      <c r="G17" s="128"/>
      <c r="H17" s="4"/>
      <c r="I17" s="4"/>
      <c r="J17" s="4" t="s">
        <v>15</v>
      </c>
      <c r="K17" s="6">
        <v>35000000</v>
      </c>
    </row>
    <row r="18" spans="1:11" ht="30.75" customHeight="1" x14ac:dyDescent="0.2">
      <c r="A18" s="127" t="s">
        <v>16</v>
      </c>
      <c r="B18" s="127"/>
      <c r="C18" s="130" t="s">
        <v>17</v>
      </c>
      <c r="D18" s="130"/>
      <c r="E18" s="130"/>
      <c r="F18" s="130"/>
      <c r="G18" s="130"/>
      <c r="H18" s="10"/>
      <c r="K18" s="6"/>
    </row>
    <row r="19" spans="1:11" x14ac:dyDescent="0.2">
      <c r="A19" s="127" t="s">
        <v>18</v>
      </c>
      <c r="B19" s="127"/>
      <c r="C19" s="10"/>
      <c r="D19" s="10"/>
      <c r="E19" s="10"/>
      <c r="F19" s="10"/>
      <c r="G19" s="10"/>
      <c r="H19" s="10"/>
    </row>
    <row r="20" spans="1:11" x14ac:dyDescent="0.2">
      <c r="A20" s="131" t="s">
        <v>19</v>
      </c>
      <c r="B20" s="131"/>
      <c r="C20" s="131"/>
      <c r="D20" s="131"/>
      <c r="E20" s="131"/>
      <c r="F20" s="131"/>
      <c r="G20" s="131"/>
      <c r="H20" s="131"/>
    </row>
    <row r="22" spans="1:11" ht="38.25" customHeight="1" x14ac:dyDescent="0.2">
      <c r="A22" s="127" t="s">
        <v>20</v>
      </c>
      <c r="B22" s="127"/>
      <c r="C22" s="127"/>
      <c r="E22" s="11"/>
      <c r="I22" s="126" t="s">
        <v>21</v>
      </c>
      <c r="J22" s="126"/>
    </row>
    <row r="23" spans="1:11" x14ac:dyDescent="0.2">
      <c r="E23" s="1" t="s">
        <v>22</v>
      </c>
      <c r="I23" s="125" t="s">
        <v>23</v>
      </c>
      <c r="J23" s="125"/>
    </row>
    <row r="24" spans="1:11" ht="18" customHeight="1" x14ac:dyDescent="0.2">
      <c r="A24" s="1" t="s">
        <v>24</v>
      </c>
      <c r="C24" s="11" t="s">
        <v>25</v>
      </c>
      <c r="E24" s="11"/>
      <c r="I24" s="126" t="s">
        <v>21</v>
      </c>
      <c r="J24" s="126"/>
    </row>
    <row r="25" spans="1:11" x14ac:dyDescent="0.2">
      <c r="C25" s="1" t="s">
        <v>26</v>
      </c>
      <c r="E25" s="1" t="s">
        <v>22</v>
      </c>
      <c r="I25" s="125" t="s">
        <v>23</v>
      </c>
      <c r="J25" s="125"/>
    </row>
  </sheetData>
  <mergeCells count="22">
    <mergeCell ref="C15:G15"/>
    <mergeCell ref="A5:C9"/>
    <mergeCell ref="A10:L10"/>
    <mergeCell ref="G13:H13"/>
    <mergeCell ref="G12:H12"/>
    <mergeCell ref="G11:H11"/>
    <mergeCell ref="A22:C22"/>
    <mergeCell ref="A19:B19"/>
    <mergeCell ref="A18:B18"/>
    <mergeCell ref="A17:B17"/>
    <mergeCell ref="A16:B16"/>
    <mergeCell ref="C17:G17"/>
    <mergeCell ref="C16:G16"/>
    <mergeCell ref="C18:G18"/>
    <mergeCell ref="A20:H20"/>
    <mergeCell ref="I2:L2"/>
    <mergeCell ref="J5:L9"/>
    <mergeCell ref="I13:J13"/>
    <mergeCell ref="I25:J25"/>
    <mergeCell ref="I24:J24"/>
    <mergeCell ref="I23:J23"/>
    <mergeCell ref="I22:J22"/>
  </mergeCells>
  <pageMargins left="0.70866137742996205" right="0.70866137742996205" top="0.55118107795715299" bottom="0.55118107795715299" header="0.31496062874794001" footer="0.31496062874794001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43"/>
  <sheetViews>
    <sheetView workbookViewId="0"/>
  </sheetViews>
  <sheetFormatPr defaultColWidth="9.140625" defaultRowHeight="15" x14ac:dyDescent="0.25"/>
  <cols>
    <col min="1" max="1" width="2.7109375" customWidth="1"/>
    <col min="2" max="2" width="64.5703125" customWidth="1"/>
    <col min="4" max="16" width="12.28515625" customWidth="1"/>
  </cols>
  <sheetData>
    <row r="1" spans="2:16" x14ac:dyDescent="0.25">
      <c r="B1" s="182" t="s">
        <v>304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</row>
    <row r="2" spans="2:16" x14ac:dyDescent="0.25">
      <c r="B2" s="182" t="s">
        <v>305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2:16" x14ac:dyDescent="0.25">
      <c r="B3" s="203"/>
      <c r="C3" s="203"/>
      <c r="D3" s="203"/>
      <c r="E3" s="14"/>
      <c r="F3" s="14"/>
      <c r="G3" s="14"/>
      <c r="H3" s="14"/>
      <c r="I3" s="14"/>
      <c r="J3" s="14"/>
      <c r="L3" s="14"/>
      <c r="M3" s="14"/>
      <c r="N3" s="14"/>
      <c r="O3" s="168" t="s">
        <v>4</v>
      </c>
      <c r="P3" s="168"/>
    </row>
    <row r="4" spans="2:16" x14ac:dyDescent="0.25">
      <c r="B4" s="31"/>
      <c r="C4" s="14"/>
      <c r="D4" s="14"/>
      <c r="E4" s="14"/>
      <c r="F4" s="14"/>
      <c r="G4" s="14"/>
      <c r="H4" s="14"/>
      <c r="I4" s="14"/>
      <c r="J4" s="14"/>
      <c r="L4" s="204" t="s">
        <v>5</v>
      </c>
      <c r="M4" s="204"/>
      <c r="N4" s="204"/>
      <c r="O4" s="168"/>
      <c r="P4" s="168"/>
    </row>
    <row r="5" spans="2:16" x14ac:dyDescent="0.25">
      <c r="B5" s="31"/>
      <c r="C5" s="31"/>
      <c r="D5" s="14"/>
      <c r="E5" s="14"/>
      <c r="F5" s="14"/>
      <c r="G5" s="14"/>
      <c r="H5" s="14"/>
      <c r="I5" s="14"/>
      <c r="J5" s="14"/>
      <c r="L5" s="204" t="s">
        <v>6</v>
      </c>
      <c r="M5" s="204"/>
      <c r="N5" s="204"/>
      <c r="O5" s="168" t="s">
        <v>7</v>
      </c>
      <c r="P5" s="168"/>
    </row>
    <row r="6" spans="2:16" x14ac:dyDescent="0.25">
      <c r="B6" s="31"/>
      <c r="C6" s="31"/>
      <c r="D6" s="14"/>
      <c r="E6" s="14"/>
      <c r="F6" s="14"/>
      <c r="G6" s="14"/>
      <c r="H6" s="14"/>
      <c r="I6" s="14"/>
      <c r="J6" s="14"/>
      <c r="L6" s="14"/>
      <c r="M6" s="204" t="s">
        <v>8</v>
      </c>
      <c r="N6" s="204"/>
      <c r="O6" s="210">
        <v>9110006932</v>
      </c>
      <c r="P6" s="210"/>
    </row>
    <row r="7" spans="2:16" x14ac:dyDescent="0.25">
      <c r="B7" s="167" t="s">
        <v>9</v>
      </c>
      <c r="C7" s="167"/>
      <c r="D7" s="167"/>
      <c r="E7" s="14"/>
      <c r="F7" s="14"/>
      <c r="G7" s="211" t="s">
        <v>306</v>
      </c>
      <c r="H7" s="211"/>
      <c r="I7" s="211"/>
      <c r="J7" s="211"/>
      <c r="L7" s="14"/>
      <c r="M7" s="204" t="s">
        <v>11</v>
      </c>
      <c r="N7" s="204"/>
      <c r="O7" s="210">
        <v>911001001</v>
      </c>
      <c r="P7" s="210"/>
    </row>
    <row r="8" spans="2:16" x14ac:dyDescent="0.25">
      <c r="B8" s="167" t="s">
        <v>211</v>
      </c>
      <c r="C8" s="167"/>
      <c r="D8" s="167"/>
      <c r="E8" s="167"/>
      <c r="F8" s="167"/>
      <c r="G8" s="37" t="s">
        <v>212</v>
      </c>
      <c r="H8" s="37"/>
      <c r="I8" s="37"/>
      <c r="J8" s="37"/>
      <c r="L8" s="14"/>
      <c r="M8" s="204" t="s">
        <v>13</v>
      </c>
      <c r="N8" s="204"/>
      <c r="O8" s="168">
        <v>803</v>
      </c>
      <c r="P8" s="168"/>
    </row>
    <row r="9" spans="2:16" x14ac:dyDescent="0.25">
      <c r="B9" s="167" t="s">
        <v>14</v>
      </c>
      <c r="C9" s="167"/>
      <c r="D9" s="167"/>
      <c r="E9" s="167"/>
      <c r="F9" s="14"/>
      <c r="G9" s="37" t="s">
        <v>213</v>
      </c>
      <c r="H9" s="37"/>
      <c r="I9" s="37"/>
      <c r="J9" s="37"/>
      <c r="L9" s="14"/>
      <c r="M9" s="205" t="s">
        <v>15</v>
      </c>
      <c r="N9" s="205"/>
      <c r="O9" s="168">
        <v>35000000</v>
      </c>
      <c r="P9" s="168"/>
    </row>
    <row r="10" spans="2:16" x14ac:dyDescent="0.25">
      <c r="B10" s="167" t="s">
        <v>214</v>
      </c>
      <c r="C10" s="167"/>
      <c r="D10" s="167"/>
      <c r="E10" s="14"/>
      <c r="F10" s="14"/>
      <c r="G10" s="14"/>
      <c r="H10" s="14"/>
      <c r="I10" s="14"/>
      <c r="J10" s="14"/>
      <c r="L10" s="14"/>
      <c r="M10" s="14"/>
      <c r="N10" s="14"/>
      <c r="O10" s="168"/>
      <c r="P10" s="168"/>
    </row>
    <row r="11" spans="2:16" x14ac:dyDescent="0.25">
      <c r="B11" s="43"/>
      <c r="C11" s="43"/>
      <c r="D11" s="43"/>
      <c r="E11" s="43"/>
    </row>
    <row r="12" spans="2:16" ht="80.25" customHeight="1" x14ac:dyDescent="0.25">
      <c r="B12" s="187" t="s">
        <v>266</v>
      </c>
      <c r="C12" s="187" t="s">
        <v>218</v>
      </c>
      <c r="D12" s="187" t="s">
        <v>307</v>
      </c>
      <c r="E12" s="187"/>
      <c r="F12" s="187" t="s">
        <v>308</v>
      </c>
      <c r="G12" s="187"/>
      <c r="H12" s="187"/>
      <c r="I12" s="187" t="s">
        <v>309</v>
      </c>
      <c r="J12" s="187"/>
      <c r="K12" s="187"/>
      <c r="L12" s="187"/>
      <c r="M12" s="187" t="s">
        <v>310</v>
      </c>
      <c r="N12" s="187"/>
      <c r="O12" s="187" t="s">
        <v>311</v>
      </c>
      <c r="P12" s="187"/>
    </row>
    <row r="13" spans="2:16" ht="41.25" customHeight="1" x14ac:dyDescent="0.25">
      <c r="B13" s="176"/>
      <c r="C13" s="176"/>
      <c r="D13" s="196" t="s">
        <v>223</v>
      </c>
      <c r="E13" s="187" t="s">
        <v>312</v>
      </c>
      <c r="F13" s="196" t="s">
        <v>223</v>
      </c>
      <c r="G13" s="187" t="s">
        <v>287</v>
      </c>
      <c r="H13" s="187"/>
      <c r="I13" s="196" t="s">
        <v>223</v>
      </c>
      <c r="J13" s="187" t="s">
        <v>313</v>
      </c>
      <c r="K13" s="187"/>
      <c r="L13" s="187" t="s">
        <v>314</v>
      </c>
      <c r="M13" s="196" t="s">
        <v>223</v>
      </c>
      <c r="N13" s="196" t="s">
        <v>315</v>
      </c>
      <c r="O13" s="196" t="s">
        <v>223</v>
      </c>
      <c r="P13" s="187" t="s">
        <v>312</v>
      </c>
    </row>
    <row r="14" spans="2:16" ht="91.5" customHeight="1" x14ac:dyDescent="0.25">
      <c r="B14" s="188"/>
      <c r="C14" s="188"/>
      <c r="D14" s="197"/>
      <c r="E14" s="188"/>
      <c r="F14" s="197"/>
      <c r="G14" s="68" t="s">
        <v>316</v>
      </c>
      <c r="H14" s="68" t="s">
        <v>317</v>
      </c>
      <c r="I14" s="197"/>
      <c r="J14" s="68" t="s">
        <v>223</v>
      </c>
      <c r="K14" s="62" t="s">
        <v>318</v>
      </c>
      <c r="L14" s="188"/>
      <c r="M14" s="197"/>
      <c r="N14" s="197"/>
      <c r="O14" s="197"/>
      <c r="P14" s="188"/>
    </row>
    <row r="15" spans="2:16" x14ac:dyDescent="0.25">
      <c r="B15" s="62">
        <v>1</v>
      </c>
      <c r="C15" s="62">
        <v>2</v>
      </c>
      <c r="D15" s="62">
        <v>3</v>
      </c>
      <c r="E15" s="62">
        <v>4</v>
      </c>
      <c r="F15" s="62">
        <v>5</v>
      </c>
      <c r="G15" s="62">
        <v>6</v>
      </c>
      <c r="H15" s="62">
        <v>7</v>
      </c>
      <c r="I15" s="62">
        <v>8</v>
      </c>
      <c r="J15" s="62">
        <v>9</v>
      </c>
      <c r="K15" s="62">
        <v>10</v>
      </c>
      <c r="L15" s="62">
        <v>11</v>
      </c>
      <c r="M15" s="62">
        <v>12</v>
      </c>
      <c r="N15" s="62">
        <v>13</v>
      </c>
      <c r="O15" s="62">
        <v>14</v>
      </c>
      <c r="P15" s="62">
        <v>15</v>
      </c>
    </row>
    <row r="16" spans="2:16" x14ac:dyDescent="0.25">
      <c r="B16" s="57" t="s">
        <v>319</v>
      </c>
      <c r="C16" s="62">
        <v>100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x14ac:dyDescent="0.25">
      <c r="B17" s="77" t="s">
        <v>287</v>
      </c>
      <c r="C17" s="187">
        <v>110</v>
      </c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2:16" x14ac:dyDescent="0.25">
      <c r="B18" s="78" t="s">
        <v>320</v>
      </c>
      <c r="C18" s="188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</row>
    <row r="19" spans="2:16" x14ac:dyDescent="0.25">
      <c r="B19" s="79" t="s">
        <v>292</v>
      </c>
      <c r="C19" s="213">
        <v>111</v>
      </c>
      <c r="D19" s="212"/>
      <c r="E19" s="212"/>
      <c r="F19" s="212"/>
      <c r="G19" s="212"/>
      <c r="H19" s="212"/>
      <c r="I19" s="213" t="s">
        <v>235</v>
      </c>
      <c r="J19" s="212"/>
      <c r="K19" s="213" t="s">
        <v>235</v>
      </c>
      <c r="L19" s="213" t="s">
        <v>235</v>
      </c>
      <c r="M19" s="212"/>
      <c r="N19" s="212"/>
      <c r="O19" s="212"/>
      <c r="P19" s="212"/>
    </row>
    <row r="20" spans="2:16" x14ac:dyDescent="0.25">
      <c r="B20" s="78" t="s">
        <v>321</v>
      </c>
      <c r="C20" s="188"/>
      <c r="D20" s="207"/>
      <c r="E20" s="207"/>
      <c r="F20" s="207"/>
      <c r="G20" s="207"/>
      <c r="H20" s="207"/>
      <c r="I20" s="188"/>
      <c r="J20" s="207"/>
      <c r="K20" s="188"/>
      <c r="L20" s="188"/>
      <c r="M20" s="207"/>
      <c r="N20" s="207"/>
      <c r="O20" s="207"/>
      <c r="P20" s="207"/>
    </row>
    <row r="21" spans="2:16" ht="25.5" x14ac:dyDescent="0.25">
      <c r="B21" s="78" t="s">
        <v>322</v>
      </c>
      <c r="C21" s="62">
        <v>120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pans="2:16" x14ac:dyDescent="0.25">
      <c r="B22" s="78" t="s">
        <v>323</v>
      </c>
      <c r="C22" s="62">
        <v>130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2:16" x14ac:dyDescent="0.25">
      <c r="B23" s="57" t="s">
        <v>324</v>
      </c>
      <c r="C23" s="62">
        <v>200</v>
      </c>
      <c r="D23" s="57">
        <v>17410.169999999998</v>
      </c>
      <c r="E23" s="57">
        <v>17410.169999999998</v>
      </c>
      <c r="F23" s="57">
        <f>F24</f>
        <v>0</v>
      </c>
      <c r="G23" s="57">
        <f>G24</f>
        <v>0</v>
      </c>
      <c r="H23" s="57"/>
      <c r="I23" s="57">
        <f>I24</f>
        <v>0</v>
      </c>
      <c r="J23" s="57">
        <f>J24</f>
        <v>0</v>
      </c>
      <c r="K23" s="57"/>
      <c r="L23" s="57"/>
      <c r="M23" s="57"/>
      <c r="N23" s="57"/>
      <c r="O23" s="57">
        <f>O24</f>
        <v>17410.169999999998</v>
      </c>
      <c r="P23" s="57">
        <f>P24</f>
        <v>17410.169999999998</v>
      </c>
    </row>
    <row r="24" spans="2:16" x14ac:dyDescent="0.25">
      <c r="B24" s="80" t="s">
        <v>287</v>
      </c>
      <c r="C24" s="187">
        <v>210</v>
      </c>
      <c r="D24" s="206">
        <f>D26</f>
        <v>17410.169999999998</v>
      </c>
      <c r="E24" s="206">
        <f>E26</f>
        <v>17410.169999999998</v>
      </c>
      <c r="F24" s="206">
        <f>F28</f>
        <v>0</v>
      </c>
      <c r="G24" s="206">
        <f>G28</f>
        <v>0</v>
      </c>
      <c r="H24" s="206"/>
      <c r="I24" s="206"/>
      <c r="J24" s="206"/>
      <c r="K24" s="206"/>
      <c r="L24" s="206"/>
      <c r="M24" s="206"/>
      <c r="N24" s="206"/>
      <c r="O24" s="206">
        <f>O26</f>
        <v>17410.169999999998</v>
      </c>
      <c r="P24" s="206">
        <f>P26</f>
        <v>17410.169999999998</v>
      </c>
    </row>
    <row r="25" spans="2:16" x14ac:dyDescent="0.25">
      <c r="B25" s="78" t="s">
        <v>325</v>
      </c>
      <c r="C25" s="188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</row>
    <row r="26" spans="2:16" x14ac:dyDescent="0.25">
      <c r="B26" s="79" t="s">
        <v>292</v>
      </c>
      <c r="C26" s="187">
        <v>211</v>
      </c>
      <c r="D26" s="206">
        <v>17410.169999999998</v>
      </c>
      <c r="E26" s="206">
        <v>17410.169999999998</v>
      </c>
      <c r="F26" s="206"/>
      <c r="G26" s="206"/>
      <c r="H26" s="206"/>
      <c r="I26" s="206"/>
      <c r="J26" s="206"/>
      <c r="K26" s="206"/>
      <c r="L26" s="206"/>
      <c r="M26" s="206"/>
      <c r="N26" s="206"/>
      <c r="O26" s="206">
        <v>17410.169999999998</v>
      </c>
      <c r="P26" s="206">
        <v>17410.169999999998</v>
      </c>
    </row>
    <row r="27" spans="2:16" x14ac:dyDescent="0.25">
      <c r="B27" s="78" t="s">
        <v>321</v>
      </c>
      <c r="C27" s="188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</row>
    <row r="28" spans="2:16" x14ac:dyDescent="0.25">
      <c r="B28" s="78" t="s">
        <v>326</v>
      </c>
      <c r="C28" s="62">
        <v>220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pans="2:16" x14ac:dyDescent="0.25">
      <c r="B29" s="78" t="s">
        <v>327</v>
      </c>
      <c r="C29" s="62">
        <v>230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pans="2:16" x14ac:dyDescent="0.25">
      <c r="B30" s="57" t="s">
        <v>328</v>
      </c>
      <c r="C30" s="62">
        <v>300</v>
      </c>
      <c r="D30" s="57">
        <f>D31+D33</f>
        <v>1650323.23</v>
      </c>
      <c r="E30" s="57">
        <f>E31+E33</f>
        <v>1650323.23</v>
      </c>
      <c r="F30" s="57">
        <f>F31</f>
        <v>5671.79</v>
      </c>
      <c r="G30" s="57">
        <f>G31</f>
        <v>5671.79</v>
      </c>
      <c r="H30" s="57"/>
      <c r="I30" s="57">
        <f>I31</f>
        <v>5671.79</v>
      </c>
      <c r="J30" s="57">
        <v>5671.79</v>
      </c>
      <c r="K30" s="57"/>
      <c r="L30" s="57"/>
      <c r="M30" s="57"/>
      <c r="N30" s="57"/>
      <c r="O30" s="57">
        <f>O31+O33</f>
        <v>1650323.23</v>
      </c>
      <c r="P30" s="57">
        <f>P31+P33</f>
        <v>1650323.23</v>
      </c>
    </row>
    <row r="31" spans="2:16" x14ac:dyDescent="0.25">
      <c r="B31" s="77" t="s">
        <v>287</v>
      </c>
      <c r="C31" s="187">
        <v>310</v>
      </c>
      <c r="D31" s="206">
        <v>432486.79</v>
      </c>
      <c r="E31" s="206">
        <v>432486.79</v>
      </c>
      <c r="F31" s="206">
        <v>5671.79</v>
      </c>
      <c r="G31" s="206">
        <v>5671.79</v>
      </c>
      <c r="H31" s="206"/>
      <c r="I31" s="206">
        <v>5671.79</v>
      </c>
      <c r="J31" s="206">
        <v>5671.79</v>
      </c>
      <c r="K31" s="206"/>
      <c r="L31" s="206"/>
      <c r="M31" s="206"/>
      <c r="N31" s="206"/>
      <c r="O31" s="206">
        <v>432486.79</v>
      </c>
      <c r="P31" s="206">
        <v>432486.79</v>
      </c>
    </row>
    <row r="32" spans="2:16" x14ac:dyDescent="0.25">
      <c r="B32" s="78" t="s">
        <v>329</v>
      </c>
      <c r="C32" s="188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</row>
    <row r="33" spans="2:16" x14ac:dyDescent="0.25">
      <c r="B33" s="78" t="s">
        <v>330</v>
      </c>
      <c r="C33" s="62">
        <v>320</v>
      </c>
      <c r="D33" s="57">
        <v>1217836.44</v>
      </c>
      <c r="E33" s="57">
        <v>1217836.44</v>
      </c>
      <c r="F33" s="57"/>
      <c r="G33" s="57"/>
      <c r="H33" s="57"/>
      <c r="I33" s="57"/>
      <c r="J33" s="57"/>
      <c r="K33" s="57"/>
      <c r="L33" s="57"/>
      <c r="M33" s="57"/>
      <c r="N33" s="57"/>
      <c r="O33" s="57">
        <v>1217836.44</v>
      </c>
      <c r="P33" s="57">
        <v>1217836.44</v>
      </c>
    </row>
    <row r="34" spans="2:16" x14ac:dyDescent="0.25">
      <c r="B34" s="53" t="s">
        <v>234</v>
      </c>
      <c r="C34" s="62">
        <v>9000</v>
      </c>
      <c r="D34" s="57">
        <f>D23+D30</f>
        <v>1667733.4</v>
      </c>
      <c r="E34" s="57">
        <f>E30+E23</f>
        <v>1667733.4</v>
      </c>
      <c r="F34" s="57">
        <f>F30+F23</f>
        <v>5671.79</v>
      </c>
      <c r="G34" s="57">
        <f>G30+G23</f>
        <v>5671.79</v>
      </c>
      <c r="H34" s="57"/>
      <c r="I34" s="57">
        <f>I30+I23</f>
        <v>5671.79</v>
      </c>
      <c r="J34" s="57">
        <f>J30+J23</f>
        <v>5671.79</v>
      </c>
      <c r="K34" s="57"/>
      <c r="L34" s="57"/>
      <c r="M34" s="57"/>
      <c r="N34" s="57"/>
      <c r="O34" s="57">
        <f>O30+O23</f>
        <v>1667733.4</v>
      </c>
      <c r="P34" s="57">
        <f>P30+P23</f>
        <v>1667733.4</v>
      </c>
    </row>
    <row r="36" spans="2:16" ht="15" customHeight="1" x14ac:dyDescent="0.25">
      <c r="B36" s="181" t="s">
        <v>194</v>
      </c>
      <c r="C36" s="181"/>
      <c r="D36" s="181"/>
      <c r="E36" s="181"/>
      <c r="F36" s="43"/>
      <c r="G36" s="208" t="s">
        <v>195</v>
      </c>
      <c r="H36" s="208"/>
      <c r="I36" s="43"/>
      <c r="J36" s="43"/>
      <c r="K36" s="11"/>
      <c r="L36" s="11"/>
      <c r="M36" s="1"/>
      <c r="N36" s="11" t="s">
        <v>196</v>
      </c>
      <c r="O36" s="11"/>
      <c r="P36" s="35"/>
    </row>
    <row r="37" spans="2:16" ht="15" customHeight="1" x14ac:dyDescent="0.25">
      <c r="B37" s="44"/>
      <c r="C37" s="43"/>
      <c r="D37" s="43"/>
      <c r="E37" s="43"/>
      <c r="F37" s="43"/>
      <c r="G37" s="176" t="s">
        <v>26</v>
      </c>
      <c r="H37" s="176"/>
      <c r="I37" s="14"/>
      <c r="J37" s="14"/>
      <c r="K37" s="125" t="s">
        <v>22</v>
      </c>
      <c r="L37" s="125"/>
      <c r="M37" s="1"/>
      <c r="N37" s="125" t="s">
        <v>23</v>
      </c>
      <c r="O37" s="125"/>
      <c r="P37" s="125"/>
    </row>
    <row r="38" spans="2:16" x14ac:dyDescent="0.25">
      <c r="B38" s="44" t="s">
        <v>24</v>
      </c>
      <c r="C38" s="43"/>
      <c r="D38" s="43"/>
      <c r="E38" s="43"/>
      <c r="F38" s="43"/>
      <c r="G38" s="208" t="s">
        <v>244</v>
      </c>
      <c r="H38" s="208"/>
      <c r="I38" s="43"/>
      <c r="J38" s="43"/>
      <c r="K38" s="126" t="s">
        <v>331</v>
      </c>
      <c r="L38" s="126"/>
      <c r="M38" s="1"/>
      <c r="N38" s="11"/>
      <c r="O38" s="209">
        <v>79787938860</v>
      </c>
      <c r="P38" s="209"/>
    </row>
    <row r="39" spans="2:16" ht="15" customHeight="1" x14ac:dyDescent="0.25">
      <c r="B39" s="181" t="s">
        <v>332</v>
      </c>
      <c r="C39" s="181"/>
      <c r="D39" s="43"/>
      <c r="E39" s="1"/>
      <c r="F39" s="43"/>
      <c r="G39" s="176" t="s">
        <v>26</v>
      </c>
      <c r="H39" s="176"/>
      <c r="I39" s="43"/>
      <c r="J39" s="1"/>
      <c r="K39" s="176" t="s">
        <v>23</v>
      </c>
      <c r="L39" s="176"/>
      <c r="M39" s="176"/>
      <c r="N39" s="176"/>
      <c r="O39" s="199" t="s">
        <v>200</v>
      </c>
      <c r="P39" s="199"/>
    </row>
    <row r="40" spans="2:16" x14ac:dyDescent="0.25">
      <c r="B40" s="44"/>
      <c r="C40" s="43"/>
      <c r="D40" s="43"/>
      <c r="E40" s="43"/>
      <c r="F40" s="43"/>
      <c r="G40" s="43"/>
    </row>
    <row r="41" spans="2:16" x14ac:dyDescent="0.25">
      <c r="B41" s="43"/>
      <c r="C41" s="45"/>
      <c r="D41" s="43"/>
      <c r="E41" s="45"/>
      <c r="F41" s="43"/>
      <c r="G41" s="45"/>
    </row>
    <row r="42" spans="2:16" x14ac:dyDescent="0.25">
      <c r="B42" s="44"/>
      <c r="C42" s="183"/>
      <c r="D42" s="183"/>
      <c r="E42" s="183"/>
      <c r="F42" s="183"/>
      <c r="G42" s="183"/>
    </row>
    <row r="43" spans="2:16" x14ac:dyDescent="0.25">
      <c r="B43" s="51"/>
    </row>
  </sheetData>
  <mergeCells count="124"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K24:K25"/>
    <mergeCell ref="F24:F25"/>
    <mergeCell ref="J24:J25"/>
    <mergeCell ref="I24:I25"/>
    <mergeCell ref="H24:H25"/>
    <mergeCell ref="G24:G25"/>
    <mergeCell ref="E24:E25"/>
    <mergeCell ref="D24:D25"/>
    <mergeCell ref="C24:C25"/>
    <mergeCell ref="P31:P32"/>
    <mergeCell ref="O26:O27"/>
    <mergeCell ref="P24:P25"/>
    <mergeCell ref="P26:P27"/>
    <mergeCell ref="O24:O25"/>
    <mergeCell ref="O31:O32"/>
    <mergeCell ref="N24:N25"/>
    <mergeCell ref="M24:M25"/>
    <mergeCell ref="L24:L25"/>
    <mergeCell ref="L31:L32"/>
    <mergeCell ref="M31:M32"/>
    <mergeCell ref="N31:N32"/>
    <mergeCell ref="G19:G20"/>
    <mergeCell ref="H19:H20"/>
    <mergeCell ref="O19:O20"/>
    <mergeCell ref="N19:N20"/>
    <mergeCell ref="M19:M20"/>
    <mergeCell ref="L19:L20"/>
    <mergeCell ref="P19:P20"/>
    <mergeCell ref="I19:I20"/>
    <mergeCell ref="J19:J20"/>
    <mergeCell ref="K19:K20"/>
    <mergeCell ref="B9:E9"/>
    <mergeCell ref="B8:F8"/>
    <mergeCell ref="B7:D7"/>
    <mergeCell ref="G7:J7"/>
    <mergeCell ref="B10:D10"/>
    <mergeCell ref="F12:H12"/>
    <mergeCell ref="G13:H13"/>
    <mergeCell ref="D12:E12"/>
    <mergeCell ref="C12:C14"/>
    <mergeCell ref="B12:B14"/>
    <mergeCell ref="D13:D14"/>
    <mergeCell ref="E13:E14"/>
    <mergeCell ref="F13:F14"/>
    <mergeCell ref="O4:P4"/>
    <mergeCell ref="L4:N4"/>
    <mergeCell ref="O5:P5"/>
    <mergeCell ref="L5:N5"/>
    <mergeCell ref="O6:P6"/>
    <mergeCell ref="M6:N6"/>
    <mergeCell ref="O10:P10"/>
    <mergeCell ref="O9:P9"/>
    <mergeCell ref="O8:P8"/>
    <mergeCell ref="O7:P7"/>
    <mergeCell ref="M8:N8"/>
    <mergeCell ref="M7:N7"/>
    <mergeCell ref="M9:N9"/>
    <mergeCell ref="P13:P14"/>
    <mergeCell ref="O13:O14"/>
    <mergeCell ref="N13:N14"/>
    <mergeCell ref="O12:P12"/>
    <mergeCell ref="M13:M14"/>
    <mergeCell ref="M12:N12"/>
    <mergeCell ref="L13:L14"/>
    <mergeCell ref="I13:I14"/>
    <mergeCell ref="J13:K13"/>
    <mergeCell ref="I12:L12"/>
    <mergeCell ref="L17:L18"/>
    <mergeCell ref="P17:P18"/>
    <mergeCell ref="N17:N18"/>
    <mergeCell ref="O17:O18"/>
    <mergeCell ref="M17:M18"/>
    <mergeCell ref="B39:C39"/>
    <mergeCell ref="B36:E36"/>
    <mergeCell ref="C42:G42"/>
    <mergeCell ref="G39:H39"/>
    <mergeCell ref="G38:H38"/>
    <mergeCell ref="G37:H37"/>
    <mergeCell ref="G36:H36"/>
    <mergeCell ref="K39:L39"/>
    <mergeCell ref="M39:N39"/>
    <mergeCell ref="K38:L38"/>
    <mergeCell ref="K37:L37"/>
    <mergeCell ref="N37:P37"/>
    <mergeCell ref="O39:P39"/>
    <mergeCell ref="O38:P38"/>
    <mergeCell ref="C17:C18"/>
    <mergeCell ref="F19:F20"/>
    <mergeCell ref="E19:E20"/>
    <mergeCell ref="D19:D20"/>
    <mergeCell ref="C19:C20"/>
    <mergeCell ref="B1:P1"/>
    <mergeCell ref="B2:P2"/>
    <mergeCell ref="O3:P3"/>
    <mergeCell ref="B3:D3"/>
    <mergeCell ref="N26:N27"/>
    <mergeCell ref="M26:M27"/>
    <mergeCell ref="L26:L27"/>
    <mergeCell ref="K26:K27"/>
    <mergeCell ref="J26:J27"/>
    <mergeCell ref="I26:I27"/>
    <mergeCell ref="H26:H27"/>
    <mergeCell ref="G26:G27"/>
    <mergeCell ref="F26:F27"/>
    <mergeCell ref="E26:E27"/>
    <mergeCell ref="D26:D27"/>
    <mergeCell ref="C26:C27"/>
    <mergeCell ref="D17:D18"/>
    <mergeCell ref="E17:E18"/>
    <mergeCell ref="F17:F18"/>
    <mergeCell ref="G17:G18"/>
    <mergeCell ref="H17:H18"/>
    <mergeCell ref="I17:I18"/>
    <mergeCell ref="J17:J18"/>
    <mergeCell ref="K17:K18"/>
  </mergeCells>
  <hyperlinks>
    <hyperlink ref="M9" r:id="rId1" display="consultantplus://offline/ref=D73007CFBEB1200059B061449046718CBCB433832F44D9603E4D1125A88BF19AFC4F1813EBB278DE58DB797882B2s0I" xr:uid="{00000000-0004-0000-0900-000000000000}"/>
  </hyperlinks>
  <pageMargins left="0.70000004768371604" right="0.70000004768371604" top="0.75" bottom="0.75" header="0.30000001192092901" footer="0.30000001192092901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R86"/>
  <sheetViews>
    <sheetView workbookViewId="0"/>
  </sheetViews>
  <sheetFormatPr defaultColWidth="9.140625" defaultRowHeight="15" x14ac:dyDescent="0.25"/>
  <cols>
    <col min="1" max="1" width="3.42578125" customWidth="1"/>
    <col min="2" max="2" width="14.28515625" customWidth="1"/>
    <col min="3" max="3" width="7.7109375" customWidth="1"/>
    <col min="4" max="18" width="11.42578125" customWidth="1"/>
  </cols>
  <sheetData>
    <row r="1" spans="2:18" x14ac:dyDescent="0.25">
      <c r="B1" s="182" t="s">
        <v>333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2:18" x14ac:dyDescent="0.25">
      <c r="B2" s="176" t="s">
        <v>334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18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18" x14ac:dyDescent="0.25">
      <c r="B4" s="203"/>
      <c r="C4" s="203"/>
      <c r="D4" s="203"/>
      <c r="E4" s="14"/>
      <c r="F4" s="14"/>
      <c r="G4" s="14"/>
      <c r="H4" s="14"/>
      <c r="I4" s="14"/>
      <c r="J4" s="14"/>
      <c r="L4" s="14"/>
      <c r="M4" s="14"/>
      <c r="N4" s="14"/>
      <c r="Q4" s="168" t="s">
        <v>4</v>
      </c>
      <c r="R4" s="168"/>
    </row>
    <row r="5" spans="2:18" x14ac:dyDescent="0.25">
      <c r="B5" s="31"/>
      <c r="C5" s="14"/>
      <c r="D5" s="14"/>
      <c r="E5" s="14"/>
      <c r="F5" s="14"/>
      <c r="G5" s="14"/>
      <c r="H5" s="14"/>
      <c r="I5" s="14"/>
      <c r="J5" s="14"/>
      <c r="M5" s="31"/>
      <c r="N5" s="31"/>
      <c r="O5" s="204" t="s">
        <v>5</v>
      </c>
      <c r="P5" s="204"/>
      <c r="Q5" s="168"/>
      <c r="R5" s="168"/>
    </row>
    <row r="6" spans="2:18" ht="15.75" customHeight="1" x14ac:dyDescent="0.25">
      <c r="B6" s="31"/>
      <c r="C6" s="31"/>
      <c r="D6" s="14"/>
      <c r="E6" s="14"/>
      <c r="F6" s="14"/>
      <c r="G6" s="14"/>
      <c r="H6" s="14"/>
      <c r="I6" s="14"/>
      <c r="J6" s="14"/>
      <c r="M6" s="31"/>
      <c r="N6" s="31"/>
      <c r="O6" s="204" t="s">
        <v>6</v>
      </c>
      <c r="P6" s="204"/>
      <c r="Q6" s="168" t="s">
        <v>7</v>
      </c>
      <c r="R6" s="168"/>
    </row>
    <row r="7" spans="2:18" x14ac:dyDescent="0.25">
      <c r="B7" s="31"/>
      <c r="C7" s="31"/>
      <c r="D7" s="14"/>
      <c r="E7" s="14"/>
      <c r="F7" s="14"/>
      <c r="G7" s="14"/>
      <c r="H7" s="14"/>
      <c r="I7" s="14"/>
      <c r="J7" s="14"/>
      <c r="L7" s="14"/>
      <c r="N7" s="31"/>
      <c r="O7" s="204" t="s">
        <v>8</v>
      </c>
      <c r="P7" s="204"/>
      <c r="Q7" s="210">
        <v>9110006932</v>
      </c>
      <c r="R7" s="210"/>
    </row>
    <row r="8" spans="2:18" x14ac:dyDescent="0.25">
      <c r="B8" s="167" t="s">
        <v>9</v>
      </c>
      <c r="C8" s="167"/>
      <c r="D8" s="167"/>
      <c r="E8" s="14"/>
      <c r="F8" s="14"/>
      <c r="G8" s="35" t="s">
        <v>335</v>
      </c>
      <c r="H8" s="35"/>
      <c r="I8" s="35"/>
      <c r="J8" s="35"/>
      <c r="L8" s="14"/>
      <c r="N8" s="31"/>
      <c r="O8" s="81"/>
      <c r="P8" s="69" t="s">
        <v>11</v>
      </c>
      <c r="Q8" s="210">
        <v>911001001</v>
      </c>
      <c r="R8" s="210"/>
    </row>
    <row r="9" spans="2:18" ht="22.5" customHeight="1" x14ac:dyDescent="0.25">
      <c r="B9" s="167" t="s">
        <v>211</v>
      </c>
      <c r="C9" s="167"/>
      <c r="D9" s="167"/>
      <c r="E9" s="167"/>
      <c r="F9" s="167"/>
      <c r="G9" s="37" t="s">
        <v>212</v>
      </c>
      <c r="H9" s="37"/>
      <c r="I9" s="37"/>
      <c r="J9" s="37"/>
      <c r="L9" s="14"/>
      <c r="N9" s="31"/>
      <c r="O9" s="204" t="s">
        <v>13</v>
      </c>
      <c r="P9" s="204"/>
      <c r="Q9" s="168">
        <v>803</v>
      </c>
      <c r="R9" s="168"/>
    </row>
    <row r="10" spans="2:18" x14ac:dyDescent="0.25">
      <c r="B10" s="167" t="s">
        <v>14</v>
      </c>
      <c r="C10" s="167"/>
      <c r="D10" s="167"/>
      <c r="E10" s="167"/>
      <c r="F10" s="14"/>
      <c r="G10" s="37" t="s">
        <v>213</v>
      </c>
      <c r="H10" s="37"/>
      <c r="I10" s="37"/>
      <c r="J10" s="37"/>
      <c r="L10" s="14"/>
      <c r="N10" s="82"/>
      <c r="O10" s="205" t="s">
        <v>15</v>
      </c>
      <c r="P10" s="205"/>
      <c r="Q10" s="168">
        <v>35000000</v>
      </c>
      <c r="R10" s="168"/>
    </row>
    <row r="11" spans="2:18" x14ac:dyDescent="0.25">
      <c r="B11" s="167" t="s">
        <v>214</v>
      </c>
      <c r="C11" s="167"/>
      <c r="D11" s="167"/>
      <c r="E11" s="14"/>
      <c r="F11" s="14"/>
      <c r="G11" s="14"/>
      <c r="H11" s="14"/>
      <c r="I11" s="14"/>
      <c r="J11" s="14"/>
      <c r="L11" s="14"/>
      <c r="M11" s="14"/>
      <c r="N11" s="14"/>
      <c r="Q11" s="168"/>
      <c r="R11" s="168"/>
    </row>
    <row r="12" spans="2:18" x14ac:dyDescent="0.25">
      <c r="B12" s="17"/>
      <c r="C12" s="17"/>
      <c r="D12" s="17"/>
      <c r="E12" s="14"/>
      <c r="F12" s="14"/>
      <c r="G12" s="14"/>
      <c r="H12" s="14"/>
      <c r="I12" s="14"/>
      <c r="J12" s="14"/>
      <c r="L12" s="14"/>
      <c r="M12" s="14"/>
      <c r="N12" s="14"/>
      <c r="O12" s="15"/>
      <c r="P12" s="15"/>
      <c r="Q12" s="43"/>
    </row>
    <row r="13" spans="2:18" x14ac:dyDescent="0.25">
      <c r="B13" s="218" t="s">
        <v>336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</row>
    <row r="14" spans="2:18" x14ac:dyDescent="0.25">
      <c r="B14" s="187" t="s">
        <v>337</v>
      </c>
      <c r="C14" s="187" t="s">
        <v>218</v>
      </c>
      <c r="D14" s="187" t="s">
        <v>338</v>
      </c>
      <c r="E14" s="187"/>
      <c r="F14" s="187"/>
      <c r="G14" s="187"/>
      <c r="H14" s="187" t="s">
        <v>339</v>
      </c>
      <c r="I14" s="187"/>
      <c r="J14" s="187"/>
      <c r="K14" s="187"/>
      <c r="L14" s="187"/>
      <c r="M14" s="219" t="s">
        <v>340</v>
      </c>
      <c r="N14" s="219"/>
      <c r="O14" s="187" t="s">
        <v>341</v>
      </c>
      <c r="P14" s="187"/>
      <c r="Q14" s="187"/>
      <c r="R14" s="187"/>
    </row>
    <row r="15" spans="2:18" ht="29.25" customHeight="1" x14ac:dyDescent="0.25">
      <c r="B15" s="176"/>
      <c r="C15" s="176"/>
      <c r="D15" s="187" t="s">
        <v>342</v>
      </c>
      <c r="E15" s="187"/>
      <c r="F15" s="187" t="s">
        <v>287</v>
      </c>
      <c r="G15" s="187"/>
      <c r="H15" s="215" t="s">
        <v>343</v>
      </c>
      <c r="I15" s="187" t="s">
        <v>287</v>
      </c>
      <c r="J15" s="187"/>
      <c r="K15" s="187"/>
      <c r="L15" s="187"/>
      <c r="M15" s="187" t="s">
        <v>287</v>
      </c>
      <c r="N15" s="187"/>
      <c r="O15" s="187" t="s">
        <v>342</v>
      </c>
      <c r="P15" s="187"/>
      <c r="Q15" s="187" t="s">
        <v>287</v>
      </c>
      <c r="R15" s="187"/>
    </row>
    <row r="16" spans="2:18" ht="25.5" customHeight="1" x14ac:dyDescent="0.25">
      <c r="B16" s="176"/>
      <c r="C16" s="176"/>
      <c r="D16" s="196" t="s">
        <v>223</v>
      </c>
      <c r="E16" s="187" t="s">
        <v>344</v>
      </c>
      <c r="F16" s="196" t="s">
        <v>345</v>
      </c>
      <c r="G16" s="196" t="s">
        <v>346</v>
      </c>
      <c r="H16" s="216"/>
      <c r="I16" s="187" t="s">
        <v>347</v>
      </c>
      <c r="J16" s="187"/>
      <c r="K16" s="215" t="s">
        <v>348</v>
      </c>
      <c r="L16" s="196" t="s">
        <v>349</v>
      </c>
      <c r="M16" s="215" t="s">
        <v>350</v>
      </c>
      <c r="N16" s="215" t="s">
        <v>351</v>
      </c>
      <c r="O16" s="196" t="s">
        <v>223</v>
      </c>
      <c r="P16" s="187" t="s">
        <v>344</v>
      </c>
      <c r="Q16" s="196" t="s">
        <v>345</v>
      </c>
      <c r="R16" s="196" t="s">
        <v>346</v>
      </c>
    </row>
    <row r="17" spans="2:18" ht="63.75" customHeight="1" x14ac:dyDescent="0.25">
      <c r="B17" s="176"/>
      <c r="C17" s="176"/>
      <c r="D17" s="214"/>
      <c r="E17" s="176"/>
      <c r="F17" s="214"/>
      <c r="G17" s="214"/>
      <c r="H17" s="216"/>
      <c r="I17" s="196" t="s">
        <v>223</v>
      </c>
      <c r="J17" s="187" t="s">
        <v>344</v>
      </c>
      <c r="K17" s="216"/>
      <c r="L17" s="214"/>
      <c r="M17" s="216"/>
      <c r="N17" s="216"/>
      <c r="O17" s="214"/>
      <c r="P17" s="176"/>
      <c r="Q17" s="214"/>
      <c r="R17" s="214"/>
    </row>
    <row r="18" spans="2:18" x14ac:dyDescent="0.25">
      <c r="B18" s="188"/>
      <c r="C18" s="188"/>
      <c r="D18" s="197"/>
      <c r="E18" s="188"/>
      <c r="F18" s="197"/>
      <c r="G18" s="197"/>
      <c r="H18" s="217"/>
      <c r="I18" s="197"/>
      <c r="J18" s="188"/>
      <c r="K18" s="217"/>
      <c r="L18" s="197"/>
      <c r="M18" s="217"/>
      <c r="N18" s="217"/>
      <c r="O18" s="197"/>
      <c r="P18" s="188"/>
      <c r="Q18" s="197"/>
      <c r="R18" s="197"/>
    </row>
    <row r="19" spans="2:18" x14ac:dyDescent="0.25">
      <c r="B19" s="52">
        <v>1</v>
      </c>
      <c r="C19" s="52">
        <v>2</v>
      </c>
      <c r="D19" s="52">
        <v>3</v>
      </c>
      <c r="E19" s="52">
        <v>4</v>
      </c>
      <c r="F19" s="52">
        <v>5</v>
      </c>
      <c r="G19" s="52">
        <v>6</v>
      </c>
      <c r="H19" s="52">
        <v>7</v>
      </c>
      <c r="I19" s="52">
        <v>8</v>
      </c>
      <c r="J19" s="52">
        <v>9</v>
      </c>
      <c r="K19" s="52">
        <v>10</v>
      </c>
      <c r="L19" s="52">
        <v>11</v>
      </c>
      <c r="M19" s="52">
        <v>12</v>
      </c>
      <c r="N19" s="52">
        <v>13</v>
      </c>
      <c r="O19" s="52">
        <v>14</v>
      </c>
      <c r="P19" s="52">
        <v>15</v>
      </c>
      <c r="Q19" s="52">
        <v>16</v>
      </c>
      <c r="R19" s="52">
        <v>17</v>
      </c>
    </row>
    <row r="20" spans="2:18" ht="45" x14ac:dyDescent="0.25">
      <c r="B20" s="83" t="s">
        <v>352</v>
      </c>
      <c r="C20" s="62">
        <v>1000</v>
      </c>
      <c r="D20" s="84">
        <f>E20</f>
        <v>51.5</v>
      </c>
      <c r="E20" s="84">
        <f>F20+G20</f>
        <v>51.5</v>
      </c>
      <c r="F20" s="84">
        <v>49.5</v>
      </c>
      <c r="G20" s="84">
        <v>2</v>
      </c>
      <c r="H20" s="84">
        <f>I20+L20</f>
        <v>40.799999999999997</v>
      </c>
      <c r="I20" s="84">
        <v>40</v>
      </c>
      <c r="J20" s="84">
        <v>40</v>
      </c>
      <c r="K20" s="84">
        <v>0</v>
      </c>
      <c r="L20" s="84">
        <v>0.8</v>
      </c>
      <c r="M20" s="84">
        <v>0</v>
      </c>
      <c r="N20" s="84">
        <v>35</v>
      </c>
      <c r="O20" s="84">
        <v>51.5</v>
      </c>
      <c r="P20" s="84">
        <v>51.5</v>
      </c>
      <c r="Q20" s="84">
        <v>50.5</v>
      </c>
      <c r="R20" s="84">
        <v>1</v>
      </c>
    </row>
    <row r="21" spans="2:18" x14ac:dyDescent="0.25">
      <c r="B21" s="85" t="s">
        <v>353</v>
      </c>
      <c r="C21" s="62">
        <v>1100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ht="52.5" customHeight="1" x14ac:dyDescent="0.25">
      <c r="B22" s="83" t="s">
        <v>354</v>
      </c>
      <c r="C22" s="62">
        <v>2000</v>
      </c>
      <c r="D22" s="84">
        <f>E22</f>
        <v>32.5</v>
      </c>
      <c r="E22" s="84">
        <f>F22+G22</f>
        <v>32.5</v>
      </c>
      <c r="F22" s="84">
        <v>31.25</v>
      </c>
      <c r="G22" s="84">
        <v>1.25</v>
      </c>
      <c r="H22" s="84">
        <f>I22+L22</f>
        <v>23.9</v>
      </c>
      <c r="I22" s="84">
        <v>22.4</v>
      </c>
      <c r="J22" s="84">
        <v>22.4</v>
      </c>
      <c r="K22" s="84">
        <v>0</v>
      </c>
      <c r="L22" s="84">
        <v>1.5</v>
      </c>
      <c r="M22" s="84">
        <v>0</v>
      </c>
      <c r="N22" s="84">
        <v>0</v>
      </c>
      <c r="O22" s="84">
        <v>31.5</v>
      </c>
      <c r="P22" s="84">
        <v>31.5</v>
      </c>
      <c r="Q22" s="57">
        <v>31.5</v>
      </c>
      <c r="R22" s="84">
        <v>0</v>
      </c>
    </row>
    <row r="23" spans="2:18" x14ac:dyDescent="0.25">
      <c r="B23" s="85" t="s">
        <v>353</v>
      </c>
      <c r="C23" s="62">
        <v>2100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8" ht="75" x14ac:dyDescent="0.25">
      <c r="B24" s="83" t="s">
        <v>355</v>
      </c>
      <c r="C24" s="62">
        <v>3000</v>
      </c>
      <c r="D24" s="84">
        <f>F24</f>
        <v>5</v>
      </c>
      <c r="E24" s="84">
        <v>5</v>
      </c>
      <c r="F24" s="84">
        <v>5</v>
      </c>
      <c r="G24" s="84">
        <v>0</v>
      </c>
      <c r="H24" s="84">
        <v>6</v>
      </c>
      <c r="I24" s="84">
        <f>J24</f>
        <v>6</v>
      </c>
      <c r="J24" s="84">
        <v>6</v>
      </c>
      <c r="K24" s="84">
        <v>0</v>
      </c>
      <c r="L24" s="84">
        <v>0</v>
      </c>
      <c r="M24" s="84">
        <v>0</v>
      </c>
      <c r="N24" s="84">
        <v>0</v>
      </c>
      <c r="O24" s="84">
        <v>5</v>
      </c>
      <c r="P24" s="84">
        <v>5</v>
      </c>
      <c r="Q24" s="84">
        <v>5</v>
      </c>
      <c r="R24" s="84">
        <v>0</v>
      </c>
    </row>
    <row r="25" spans="2:18" x14ac:dyDescent="0.25">
      <c r="B25" s="85" t="s">
        <v>353</v>
      </c>
      <c r="C25" s="62">
        <v>3100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8" x14ac:dyDescent="0.25">
      <c r="B26" s="53" t="s">
        <v>234</v>
      </c>
      <c r="C26" s="62">
        <v>9000</v>
      </c>
      <c r="D26" s="84">
        <f>D20+D22+D24</f>
        <v>89</v>
      </c>
      <c r="E26" s="84">
        <f>E20+E22+E24</f>
        <v>89</v>
      </c>
      <c r="F26" s="84">
        <f>F20+F22+F24</f>
        <v>85.75</v>
      </c>
      <c r="G26" s="84">
        <f>G22+G20</f>
        <v>3.25</v>
      </c>
      <c r="H26" s="84">
        <f>H20+H22+H24</f>
        <v>70.699999999999989</v>
      </c>
      <c r="I26" s="84">
        <f>I24+I22+I20</f>
        <v>68.400000000000006</v>
      </c>
      <c r="J26" s="84">
        <f>J24+J22+J20</f>
        <v>68.400000000000006</v>
      </c>
      <c r="K26" s="84">
        <v>0</v>
      </c>
      <c r="L26" s="84">
        <f>L20+L22</f>
        <v>2.2999999999999998</v>
      </c>
      <c r="M26" s="84">
        <v>0</v>
      </c>
      <c r="N26" s="84">
        <f>N20+N22+N24</f>
        <v>35</v>
      </c>
      <c r="O26" s="84">
        <f>O24+O22+O20</f>
        <v>88</v>
      </c>
      <c r="P26" s="84">
        <f>P24+P22+P20</f>
        <v>88</v>
      </c>
      <c r="Q26" s="84">
        <f>Q24+Q22+Q20</f>
        <v>87</v>
      </c>
      <c r="R26" s="86">
        <f>R20+R22</f>
        <v>1</v>
      </c>
    </row>
    <row r="27" spans="2:18" x14ac:dyDescent="0.25">
      <c r="B27" s="53"/>
      <c r="C27" s="45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2:18" x14ac:dyDescent="0.25">
      <c r="B28" s="53"/>
      <c r="C28" s="45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18" x14ac:dyDescent="0.25">
      <c r="B29" s="53"/>
      <c r="C29" s="45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18" x14ac:dyDescent="0.25">
      <c r="B30" s="53"/>
      <c r="C30" s="45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2:18" x14ac:dyDescent="0.25">
      <c r="B31" s="53"/>
      <c r="C31" s="4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2:18" x14ac:dyDescent="0.25">
      <c r="B32" s="53"/>
      <c r="C32" s="45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x14ac:dyDescent="0.25">
      <c r="B33" s="53"/>
      <c r="C33" s="45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x14ac:dyDescent="0.25">
      <c r="B34" s="53"/>
      <c r="C34" s="45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x14ac:dyDescent="0.25">
      <c r="B35" s="53"/>
      <c r="C35" s="45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x14ac:dyDescent="0.25">
      <c r="B36" s="53"/>
      <c r="C36" s="45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x14ac:dyDescent="0.25">
      <c r="B37" s="53"/>
      <c r="C37" s="45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x14ac:dyDescent="0.25">
      <c r="B38" s="53"/>
      <c r="C38" s="45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x14ac:dyDescent="0.25">
      <c r="B39" s="53"/>
      <c r="C39" s="45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x14ac:dyDescent="0.25">
      <c r="B40" s="53"/>
      <c r="C40" s="45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x14ac:dyDescent="0.25">
      <c r="B41" s="53"/>
      <c r="C41" s="45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x14ac:dyDescent="0.25">
      <c r="B42" s="53"/>
      <c r="C42" s="45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x14ac:dyDescent="0.25">
      <c r="B43" s="53"/>
      <c r="C43" s="45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x14ac:dyDescent="0.25">
      <c r="B44" s="51"/>
    </row>
    <row r="47" spans="2:18" ht="66.75" customHeight="1" x14ac:dyDescent="0.25"/>
    <row r="49" spans="2:2" ht="29.25" customHeight="1" x14ac:dyDescent="0.25"/>
    <row r="50" spans="2:2" ht="38.25" customHeight="1" x14ac:dyDescent="0.25"/>
    <row r="52" spans="2:2" ht="305.25" customHeight="1" x14ac:dyDescent="0.25"/>
    <row r="64" spans="2:2" x14ac:dyDescent="0.25">
      <c r="B64" s="51"/>
    </row>
    <row r="67" ht="25.5" customHeight="1" x14ac:dyDescent="0.25"/>
    <row r="68" ht="38.25" customHeight="1" x14ac:dyDescent="0.25"/>
    <row r="85" ht="25.5" customHeight="1" x14ac:dyDescent="0.25"/>
    <row r="86" ht="51" customHeight="1" x14ac:dyDescent="0.25"/>
  </sheetData>
  <mergeCells count="49">
    <mergeCell ref="B11:D11"/>
    <mergeCell ref="Q8:R8"/>
    <mergeCell ref="O7:P7"/>
    <mergeCell ref="Q7:R7"/>
    <mergeCell ref="B9:F9"/>
    <mergeCell ref="B8:D8"/>
    <mergeCell ref="B10:E10"/>
    <mergeCell ref="Q9:R9"/>
    <mergeCell ref="O9:P9"/>
    <mergeCell ref="Q10:R10"/>
    <mergeCell ref="O10:P10"/>
    <mergeCell ref="Q11:R11"/>
    <mergeCell ref="C14:C18"/>
    <mergeCell ref="D16:D18"/>
    <mergeCell ref="E16:E18"/>
    <mergeCell ref="H15:H18"/>
    <mergeCell ref="B14:B18"/>
    <mergeCell ref="M15:N15"/>
    <mergeCell ref="M14:N14"/>
    <mergeCell ref="O15:P15"/>
    <mergeCell ref="Q15:R15"/>
    <mergeCell ref="O14:R14"/>
    <mergeCell ref="G16:G18"/>
    <mergeCell ref="F16:F18"/>
    <mergeCell ref="B1:R1"/>
    <mergeCell ref="B2:R2"/>
    <mergeCell ref="B4:D4"/>
    <mergeCell ref="Q4:R4"/>
    <mergeCell ref="O5:P5"/>
    <mergeCell ref="Q5:R5"/>
    <mergeCell ref="O6:P6"/>
    <mergeCell ref="Q6:R6"/>
    <mergeCell ref="D15:E15"/>
    <mergeCell ref="F15:G15"/>
    <mergeCell ref="D14:G14"/>
    <mergeCell ref="I15:L15"/>
    <mergeCell ref="H14:L14"/>
    <mergeCell ref="B13:R13"/>
    <mergeCell ref="M16:M18"/>
    <mergeCell ref="L16:L18"/>
    <mergeCell ref="K16:K18"/>
    <mergeCell ref="J17:J18"/>
    <mergeCell ref="I16:J16"/>
    <mergeCell ref="I17:I18"/>
    <mergeCell ref="R16:R18"/>
    <mergeCell ref="Q16:Q18"/>
    <mergeCell ref="P16:P18"/>
    <mergeCell ref="O16:O18"/>
    <mergeCell ref="N16:N18"/>
  </mergeCells>
  <hyperlinks>
    <hyperlink ref="O10" r:id="rId1" display="consultantplus://offline/ref=D73007CFBEB1200059B061449046718CBCB433832F44D9603E4D1125A88BF19AFC4F1813EBB278DE58DB797882B2s0I" xr:uid="{00000000-0004-0000-0A00-000000000000}"/>
  </hyperlinks>
  <pageMargins left="0.70866137742996205" right="0.70866137742996205" top="0.55118107795715299" bottom="0.55118107795715299" header="0.31496062874794001" footer="0.31496062874794001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Q19"/>
  <sheetViews>
    <sheetView workbookViewId="0"/>
  </sheetViews>
  <sheetFormatPr defaultColWidth="9.140625" defaultRowHeight="15" x14ac:dyDescent="0.25"/>
  <cols>
    <col min="1" max="1" width="2.7109375" customWidth="1"/>
    <col min="2" max="2" width="17.140625" customWidth="1"/>
    <col min="3" max="3" width="6" customWidth="1"/>
    <col min="4" max="14" width="12.85546875" customWidth="1"/>
    <col min="15" max="15" width="14.140625" customWidth="1"/>
    <col min="16" max="17" width="12.85546875" customWidth="1"/>
  </cols>
  <sheetData>
    <row r="1" spans="2:17" x14ac:dyDescent="0.25">
      <c r="B1" s="182" t="s">
        <v>356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2:17" x14ac:dyDescent="0.25">
      <c r="B2" s="51"/>
    </row>
    <row r="3" spans="2:17" ht="39" customHeight="1" x14ac:dyDescent="0.25">
      <c r="B3" s="220" t="s">
        <v>357</v>
      </c>
      <c r="C3" s="220" t="s">
        <v>218</v>
      </c>
      <c r="D3" s="220" t="s">
        <v>358</v>
      </c>
      <c r="E3" s="220"/>
      <c r="F3" s="220"/>
      <c r="G3" s="220"/>
      <c r="H3" s="220"/>
      <c r="I3" s="220"/>
      <c r="J3" s="221" t="s">
        <v>359</v>
      </c>
      <c r="K3" s="221"/>
      <c r="L3" s="221" t="s">
        <v>360</v>
      </c>
      <c r="M3" s="221"/>
      <c r="N3" s="221"/>
      <c r="O3" s="221"/>
      <c r="P3" s="221"/>
      <c r="Q3" s="221"/>
    </row>
    <row r="4" spans="2:17" x14ac:dyDescent="0.25">
      <c r="B4" s="230"/>
      <c r="C4" s="230"/>
      <c r="D4" s="227" t="s">
        <v>223</v>
      </c>
      <c r="E4" s="220" t="s">
        <v>287</v>
      </c>
      <c r="F4" s="220"/>
      <c r="G4" s="220"/>
      <c r="H4" s="220"/>
      <c r="I4" s="220"/>
      <c r="J4" s="220" t="s">
        <v>287</v>
      </c>
      <c r="K4" s="220"/>
      <c r="L4" s="220" t="s">
        <v>287</v>
      </c>
      <c r="M4" s="220"/>
      <c r="N4" s="220"/>
      <c r="O4" s="220"/>
      <c r="P4" s="220"/>
      <c r="Q4" s="220"/>
    </row>
    <row r="5" spans="2:17" ht="25.5" customHeight="1" x14ac:dyDescent="0.25">
      <c r="B5" s="230"/>
      <c r="C5" s="230"/>
      <c r="D5" s="228"/>
      <c r="E5" s="220" t="s">
        <v>347</v>
      </c>
      <c r="F5" s="220"/>
      <c r="G5" s="220"/>
      <c r="H5" s="227" t="s">
        <v>361</v>
      </c>
      <c r="I5" s="227" t="s">
        <v>349</v>
      </c>
      <c r="J5" s="227" t="s">
        <v>362</v>
      </c>
      <c r="K5" s="227" t="s">
        <v>363</v>
      </c>
      <c r="L5" s="220" t="s">
        <v>347</v>
      </c>
      <c r="M5" s="220"/>
      <c r="N5" s="220"/>
      <c r="O5" s="220"/>
      <c r="P5" s="220"/>
      <c r="Q5" s="220"/>
    </row>
    <row r="6" spans="2:17" ht="30.75" customHeight="1" x14ac:dyDescent="0.25">
      <c r="B6" s="230"/>
      <c r="C6" s="230"/>
      <c r="D6" s="228"/>
      <c r="E6" s="227" t="s">
        <v>223</v>
      </c>
      <c r="F6" s="220" t="s">
        <v>364</v>
      </c>
      <c r="G6" s="220"/>
      <c r="H6" s="228"/>
      <c r="I6" s="228"/>
      <c r="J6" s="228"/>
      <c r="K6" s="228"/>
      <c r="L6" s="227" t="s">
        <v>365</v>
      </c>
      <c r="M6" s="227" t="s">
        <v>366</v>
      </c>
      <c r="N6" s="220" t="s">
        <v>367</v>
      </c>
      <c r="O6" s="220"/>
      <c r="P6" s="221" t="s">
        <v>368</v>
      </c>
      <c r="Q6" s="222" t="s">
        <v>369</v>
      </c>
    </row>
    <row r="7" spans="2:17" x14ac:dyDescent="0.25">
      <c r="B7" s="230"/>
      <c r="C7" s="230"/>
      <c r="D7" s="228"/>
      <c r="E7" s="228"/>
      <c r="F7" s="227" t="s">
        <v>370</v>
      </c>
      <c r="G7" s="227" t="s">
        <v>371</v>
      </c>
      <c r="H7" s="228"/>
      <c r="I7" s="228"/>
      <c r="J7" s="228"/>
      <c r="K7" s="228"/>
      <c r="L7" s="228"/>
      <c r="M7" s="228"/>
      <c r="N7" s="220" t="s">
        <v>287</v>
      </c>
      <c r="O7" s="220"/>
      <c r="P7" s="225"/>
      <c r="Q7" s="223"/>
    </row>
    <row r="8" spans="2:17" ht="82.5" customHeight="1" x14ac:dyDescent="0.25">
      <c r="B8" s="231"/>
      <c r="C8" s="231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88" t="s">
        <v>372</v>
      </c>
      <c r="O8" s="88" t="s">
        <v>373</v>
      </c>
      <c r="P8" s="226"/>
      <c r="Q8" s="224"/>
    </row>
    <row r="9" spans="2:17" x14ac:dyDescent="0.25">
      <c r="B9" s="89">
        <v>1</v>
      </c>
      <c r="C9" s="89">
        <v>2</v>
      </c>
      <c r="D9" s="89">
        <v>3</v>
      </c>
      <c r="E9" s="89">
        <v>4</v>
      </c>
      <c r="F9" s="89">
        <v>5</v>
      </c>
      <c r="G9" s="89">
        <v>6</v>
      </c>
      <c r="H9" s="89">
        <v>7</v>
      </c>
      <c r="I9" s="89">
        <v>8</v>
      </c>
      <c r="J9" s="89">
        <v>9</v>
      </c>
      <c r="K9" s="89">
        <v>10</v>
      </c>
      <c r="L9" s="89">
        <v>11</v>
      </c>
      <c r="M9" s="89">
        <v>12</v>
      </c>
      <c r="N9" s="89">
        <v>13</v>
      </c>
      <c r="O9" s="89">
        <v>14</v>
      </c>
      <c r="P9" s="89">
        <v>15</v>
      </c>
      <c r="Q9" s="89">
        <v>16</v>
      </c>
    </row>
    <row r="10" spans="2:17" ht="28.5" customHeight="1" x14ac:dyDescent="0.25">
      <c r="B10" s="90" t="s">
        <v>374</v>
      </c>
      <c r="C10" s="89">
        <v>1000</v>
      </c>
      <c r="D10" s="91">
        <f>E10+H10+I10</f>
        <v>22703438.509999998</v>
      </c>
      <c r="E10" s="91">
        <f>F10+G10</f>
        <v>16155393.9</v>
      </c>
      <c r="F10" s="91">
        <v>16155393.9</v>
      </c>
      <c r="G10" s="91">
        <v>0</v>
      </c>
      <c r="H10" s="92">
        <v>6383312.9299999997</v>
      </c>
      <c r="I10" s="92">
        <v>164731.68</v>
      </c>
      <c r="J10" s="92">
        <v>0</v>
      </c>
      <c r="K10" s="91">
        <v>938807.07</v>
      </c>
      <c r="L10" s="91">
        <v>13115895.039999999</v>
      </c>
      <c r="M10" s="91">
        <v>958045.51</v>
      </c>
      <c r="N10" s="91">
        <v>0</v>
      </c>
      <c r="O10" s="91">
        <v>0</v>
      </c>
      <c r="P10" s="91">
        <v>0</v>
      </c>
      <c r="Q10" s="91">
        <v>2081453.35</v>
      </c>
    </row>
    <row r="11" spans="2:17" x14ac:dyDescent="0.25">
      <c r="B11" s="93" t="s">
        <v>353</v>
      </c>
      <c r="C11" s="89">
        <v>1100</v>
      </c>
      <c r="D11" s="91"/>
      <c r="E11" s="91"/>
      <c r="F11" s="91"/>
      <c r="G11" s="91"/>
      <c r="H11" s="92"/>
      <c r="I11" s="92"/>
      <c r="J11" s="91"/>
      <c r="K11" s="91"/>
      <c r="L11" s="91"/>
      <c r="M11" s="91"/>
      <c r="N11" s="91"/>
      <c r="O11" s="91"/>
      <c r="P11" s="91"/>
      <c r="Q11" s="91"/>
    </row>
    <row r="12" spans="2:17" x14ac:dyDescent="0.25">
      <c r="B12" s="94"/>
      <c r="C12" s="94"/>
      <c r="D12" s="91"/>
      <c r="E12" s="91"/>
      <c r="F12" s="91"/>
      <c r="G12" s="91"/>
      <c r="H12" s="92"/>
      <c r="I12" s="92"/>
      <c r="J12" s="91"/>
      <c r="K12" s="91"/>
      <c r="L12" s="91"/>
      <c r="M12" s="91"/>
      <c r="N12" s="91"/>
      <c r="O12" s="91"/>
      <c r="P12" s="91"/>
      <c r="Q12" s="91"/>
    </row>
    <row r="13" spans="2:17" ht="32.25" customHeight="1" x14ac:dyDescent="0.25">
      <c r="B13" s="90" t="s">
        <v>375</v>
      </c>
      <c r="C13" s="89">
        <v>2000</v>
      </c>
      <c r="D13" s="91">
        <f>E13+I13+H13</f>
        <v>8826633.6600000001</v>
      </c>
      <c r="E13" s="91">
        <f>F13+G13</f>
        <v>8203502.5700000003</v>
      </c>
      <c r="F13" s="91">
        <v>8203502.5700000003</v>
      </c>
      <c r="G13" s="91">
        <v>0</v>
      </c>
      <c r="H13" s="92">
        <v>499552.76</v>
      </c>
      <c r="I13" s="92">
        <v>123578.33</v>
      </c>
      <c r="J13" s="91">
        <v>0</v>
      </c>
      <c r="K13" s="91">
        <v>0</v>
      </c>
      <c r="L13" s="91">
        <v>6738392.7999999998</v>
      </c>
      <c r="M13" s="91">
        <v>0</v>
      </c>
      <c r="N13" s="91">
        <v>0</v>
      </c>
      <c r="O13" s="91">
        <v>0</v>
      </c>
      <c r="P13" s="91">
        <v>0</v>
      </c>
      <c r="Q13" s="91">
        <v>1465109.77</v>
      </c>
    </row>
    <row r="14" spans="2:17" x14ac:dyDescent="0.25">
      <c r="B14" s="93" t="s">
        <v>353</v>
      </c>
      <c r="C14" s="89">
        <v>2100</v>
      </c>
      <c r="D14" s="91"/>
      <c r="E14" s="91"/>
      <c r="F14" s="91"/>
      <c r="G14" s="91"/>
      <c r="H14" s="92"/>
      <c r="I14" s="92"/>
      <c r="J14" s="91"/>
      <c r="K14" s="91"/>
      <c r="L14" s="91"/>
      <c r="M14" s="91"/>
      <c r="N14" s="91"/>
      <c r="O14" s="91"/>
      <c r="P14" s="91"/>
      <c r="Q14" s="91"/>
    </row>
    <row r="15" spans="2:17" x14ac:dyDescent="0.25">
      <c r="B15" s="94"/>
      <c r="C15" s="94"/>
      <c r="D15" s="91"/>
      <c r="E15" s="91"/>
      <c r="F15" s="91"/>
      <c r="G15" s="91"/>
      <c r="H15" s="92"/>
      <c r="I15" s="92"/>
      <c r="J15" s="91"/>
      <c r="K15" s="91"/>
      <c r="L15" s="91"/>
      <c r="M15" s="91"/>
      <c r="N15" s="91"/>
      <c r="O15" s="91"/>
      <c r="P15" s="91"/>
      <c r="Q15" s="91"/>
    </row>
    <row r="16" spans="2:17" ht="45" customHeight="1" x14ac:dyDescent="0.25">
      <c r="B16" s="90" t="s">
        <v>376</v>
      </c>
      <c r="C16" s="89">
        <v>3000</v>
      </c>
      <c r="D16" s="91">
        <f>E16+I16+H16</f>
        <v>8417185.6600000001</v>
      </c>
      <c r="E16" s="91">
        <f>F16+G16</f>
        <v>7778174.9500000002</v>
      </c>
      <c r="F16" s="91">
        <v>7778174.9500000002</v>
      </c>
      <c r="G16" s="91">
        <v>0</v>
      </c>
      <c r="H16" s="92">
        <v>203850.53</v>
      </c>
      <c r="I16" s="91">
        <v>435160.18</v>
      </c>
      <c r="J16" s="91">
        <v>0</v>
      </c>
      <c r="K16" s="91">
        <v>0</v>
      </c>
      <c r="L16" s="91">
        <v>7172692.25</v>
      </c>
      <c r="M16" s="91">
        <v>124035.13</v>
      </c>
      <c r="N16" s="91">
        <v>0</v>
      </c>
      <c r="O16" s="91">
        <v>0</v>
      </c>
      <c r="P16" s="91">
        <v>0</v>
      </c>
      <c r="Q16" s="91">
        <v>481447.57</v>
      </c>
    </row>
    <row r="17" spans="2:17" x14ac:dyDescent="0.25">
      <c r="B17" s="93" t="s">
        <v>353</v>
      </c>
      <c r="C17" s="89">
        <v>3100</v>
      </c>
      <c r="D17" s="91"/>
      <c r="E17" s="91"/>
      <c r="F17" s="91"/>
      <c r="G17" s="91"/>
      <c r="H17" s="92"/>
      <c r="I17" s="92"/>
      <c r="J17" s="91"/>
      <c r="K17" s="91"/>
      <c r="L17" s="91"/>
      <c r="M17" s="91"/>
      <c r="N17" s="91"/>
      <c r="O17" s="91"/>
      <c r="P17" s="91"/>
      <c r="Q17" s="91"/>
    </row>
    <row r="18" spans="2:17" x14ac:dyDescent="0.25">
      <c r="B18" s="94"/>
      <c r="C18" s="94"/>
      <c r="D18" s="91"/>
      <c r="E18" s="91"/>
      <c r="F18" s="91"/>
      <c r="G18" s="91"/>
      <c r="H18" s="92"/>
      <c r="I18" s="92"/>
      <c r="J18" s="91"/>
      <c r="K18" s="91"/>
      <c r="L18" s="91"/>
      <c r="M18" s="91"/>
      <c r="N18" s="91"/>
      <c r="O18" s="91"/>
      <c r="P18" s="91"/>
      <c r="Q18" s="91"/>
    </row>
    <row r="19" spans="2:17" x14ac:dyDescent="0.25">
      <c r="B19" s="95" t="s">
        <v>234</v>
      </c>
      <c r="C19" s="89">
        <v>9000</v>
      </c>
      <c r="D19" s="91">
        <f>E19+I19+H19</f>
        <v>39947257.830000006</v>
      </c>
      <c r="E19" s="91">
        <f>E16+E13+E10</f>
        <v>32137071.420000002</v>
      </c>
      <c r="F19" s="91">
        <f>F16+F13+F10</f>
        <v>32137071.420000002</v>
      </c>
      <c r="G19" s="91">
        <v>0</v>
      </c>
      <c r="H19" s="92">
        <f>H10+H13+H16</f>
        <v>7086716.2199999997</v>
      </c>
      <c r="I19" s="92">
        <f>I10+I13+I16</f>
        <v>723470.19</v>
      </c>
      <c r="J19" s="92"/>
      <c r="K19" s="91">
        <f>K10+K13+K16</f>
        <v>938807.07</v>
      </c>
      <c r="L19" s="91">
        <f>L16+L13+L10</f>
        <v>27026980.09</v>
      </c>
      <c r="M19" s="91">
        <f>M16+M13+M10</f>
        <v>1082080.6400000001</v>
      </c>
      <c r="N19" s="91">
        <v>0</v>
      </c>
      <c r="O19" s="91">
        <v>0</v>
      </c>
      <c r="P19" s="91">
        <v>0</v>
      </c>
      <c r="Q19" s="91">
        <f>Q16+Q13+Q10</f>
        <v>4028010.6900000004</v>
      </c>
    </row>
  </sheetData>
  <mergeCells count="26">
    <mergeCell ref="H5:H8"/>
    <mergeCell ref="B3:B8"/>
    <mergeCell ref="C3:C8"/>
    <mergeCell ref="G7:G8"/>
    <mergeCell ref="E4:I4"/>
    <mergeCell ref="D4:D8"/>
    <mergeCell ref="F6:G6"/>
    <mergeCell ref="F7:F8"/>
    <mergeCell ref="E6:E8"/>
    <mergeCell ref="E5:G5"/>
    <mergeCell ref="B1:Q1"/>
    <mergeCell ref="D3:I3"/>
    <mergeCell ref="L3:Q3"/>
    <mergeCell ref="J3:K3"/>
    <mergeCell ref="Q6:Q8"/>
    <mergeCell ref="P6:P8"/>
    <mergeCell ref="L5:Q5"/>
    <mergeCell ref="L4:Q4"/>
    <mergeCell ref="N6:O6"/>
    <mergeCell ref="N7:O7"/>
    <mergeCell ref="M6:M8"/>
    <mergeCell ref="L6:L8"/>
    <mergeCell ref="K5:K8"/>
    <mergeCell ref="J4:K4"/>
    <mergeCell ref="J5:J8"/>
    <mergeCell ref="I5:I8"/>
  </mergeCells>
  <pageMargins left="0.70000004768371604" right="0.70000004768371604" top="0.75" bottom="0.75" header="0.30000001192092901" footer="0.30000001192092901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O19"/>
  <sheetViews>
    <sheetView workbookViewId="0"/>
  </sheetViews>
  <sheetFormatPr defaultColWidth="9.140625" defaultRowHeight="12" x14ac:dyDescent="0.2"/>
  <cols>
    <col min="1" max="1" width="1.7109375" style="96" customWidth="1"/>
    <col min="2" max="2" width="17.42578125" style="96" customWidth="1"/>
    <col min="3" max="3" width="6.5703125" style="96" customWidth="1"/>
    <col min="4" max="4" width="11.28515625" style="96" bestFit="1" customWidth="1"/>
    <col min="5" max="7" width="9.28515625" style="96" bestFit="1" customWidth="1"/>
    <col min="8" max="8" width="5.85546875" style="96" customWidth="1"/>
    <col min="9" max="9" width="11.28515625" style="96" bestFit="1" customWidth="1"/>
    <col min="10" max="10" width="9.85546875" style="96" bestFit="1" customWidth="1"/>
    <col min="11" max="13" width="9.28515625" style="96" bestFit="1" customWidth="1"/>
    <col min="14" max="14" width="5.85546875" style="96" customWidth="1"/>
    <col min="15" max="15" width="9.85546875" style="96" bestFit="1" customWidth="1"/>
    <col min="16" max="16" width="9.140625" style="96" customWidth="1"/>
    <col min="17" max="16384" width="9.140625" style="96"/>
  </cols>
  <sheetData>
    <row r="2" spans="2:15" x14ac:dyDescent="0.2">
      <c r="B2" s="168" t="s">
        <v>357</v>
      </c>
      <c r="C2" s="168" t="s">
        <v>218</v>
      </c>
      <c r="D2" s="232" t="s">
        <v>360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2:15" x14ac:dyDescent="0.2">
      <c r="B3" s="134"/>
      <c r="C3" s="134"/>
      <c r="D3" s="168" t="s">
        <v>287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2:15" x14ac:dyDescent="0.2">
      <c r="B4" s="134"/>
      <c r="C4" s="134"/>
      <c r="D4" s="168" t="s">
        <v>361</v>
      </c>
      <c r="E4" s="168"/>
      <c r="F4" s="168"/>
      <c r="G4" s="168"/>
      <c r="H4" s="168"/>
      <c r="I4" s="168"/>
      <c r="J4" s="168" t="s">
        <v>349</v>
      </c>
      <c r="K4" s="168"/>
      <c r="L4" s="168"/>
      <c r="M4" s="168"/>
      <c r="N4" s="168"/>
      <c r="O4" s="168"/>
    </row>
    <row r="5" spans="2:15" ht="37.5" customHeight="1" x14ac:dyDescent="0.2">
      <c r="B5" s="134"/>
      <c r="C5" s="134"/>
      <c r="D5" s="171" t="s">
        <v>365</v>
      </c>
      <c r="E5" s="171" t="s">
        <v>366</v>
      </c>
      <c r="F5" s="168" t="s">
        <v>367</v>
      </c>
      <c r="G5" s="168"/>
      <c r="H5" s="168" t="s">
        <v>377</v>
      </c>
      <c r="I5" s="171" t="s">
        <v>378</v>
      </c>
      <c r="J5" s="171" t="s">
        <v>365</v>
      </c>
      <c r="K5" s="171" t="s">
        <v>366</v>
      </c>
      <c r="L5" s="168" t="s">
        <v>367</v>
      </c>
      <c r="M5" s="168"/>
      <c r="N5" s="168" t="s">
        <v>377</v>
      </c>
      <c r="O5" s="171" t="s">
        <v>378</v>
      </c>
    </row>
    <row r="6" spans="2:15" x14ac:dyDescent="0.2">
      <c r="B6" s="134"/>
      <c r="C6" s="134"/>
      <c r="D6" s="172"/>
      <c r="E6" s="172"/>
      <c r="F6" s="168" t="s">
        <v>287</v>
      </c>
      <c r="G6" s="168"/>
      <c r="H6" s="134"/>
      <c r="I6" s="172"/>
      <c r="J6" s="172"/>
      <c r="K6" s="172"/>
      <c r="L6" s="168" t="s">
        <v>287</v>
      </c>
      <c r="M6" s="168"/>
      <c r="N6" s="134"/>
      <c r="O6" s="172"/>
    </row>
    <row r="7" spans="2:15" ht="109.5" x14ac:dyDescent="0.2">
      <c r="B7" s="169"/>
      <c r="C7" s="169"/>
      <c r="D7" s="173"/>
      <c r="E7" s="173"/>
      <c r="F7" s="40" t="s">
        <v>372</v>
      </c>
      <c r="G7" s="40" t="s">
        <v>373</v>
      </c>
      <c r="H7" s="169"/>
      <c r="I7" s="173"/>
      <c r="J7" s="173"/>
      <c r="K7" s="173"/>
      <c r="L7" s="40" t="s">
        <v>372</v>
      </c>
      <c r="M7" s="40" t="s">
        <v>373</v>
      </c>
      <c r="N7" s="169"/>
      <c r="O7" s="173"/>
    </row>
    <row r="8" spans="2:15" x14ac:dyDescent="0.2">
      <c r="B8" s="41">
        <v>1</v>
      </c>
      <c r="C8" s="41">
        <v>2</v>
      </c>
      <c r="D8" s="41">
        <v>17</v>
      </c>
      <c r="E8" s="41">
        <v>18</v>
      </c>
      <c r="F8" s="41">
        <v>19</v>
      </c>
      <c r="G8" s="41">
        <v>20</v>
      </c>
      <c r="H8" s="41">
        <v>21</v>
      </c>
      <c r="I8" s="41">
        <v>22</v>
      </c>
      <c r="J8" s="41">
        <v>23</v>
      </c>
      <c r="K8" s="41">
        <v>24</v>
      </c>
      <c r="L8" s="41">
        <v>25</v>
      </c>
      <c r="M8" s="41">
        <v>26</v>
      </c>
      <c r="N8" s="41">
        <v>27</v>
      </c>
      <c r="O8" s="39">
        <v>28</v>
      </c>
    </row>
    <row r="9" spans="2:15" ht="28.5" customHeight="1" x14ac:dyDescent="0.2">
      <c r="B9" s="71" t="s">
        <v>379</v>
      </c>
      <c r="C9" s="41">
        <v>1000</v>
      </c>
      <c r="D9" s="92">
        <v>2328958.42</v>
      </c>
      <c r="E9" s="92">
        <v>34415.660000000003</v>
      </c>
      <c r="F9" s="92">
        <v>0</v>
      </c>
      <c r="G9" s="92">
        <v>0</v>
      </c>
      <c r="H9" s="92">
        <v>0</v>
      </c>
      <c r="I9" s="92">
        <v>4019938.85</v>
      </c>
      <c r="J9" s="92">
        <v>136110.85999999999</v>
      </c>
      <c r="K9" s="92">
        <v>0</v>
      </c>
      <c r="L9" s="92">
        <v>0</v>
      </c>
      <c r="M9" s="92">
        <v>0</v>
      </c>
      <c r="N9" s="92">
        <v>0</v>
      </c>
      <c r="O9" s="92">
        <v>28620.82</v>
      </c>
    </row>
    <row r="10" spans="2:15" x14ac:dyDescent="0.2">
      <c r="B10" s="97" t="s">
        <v>353</v>
      </c>
      <c r="C10" s="41">
        <v>1100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2:15" x14ac:dyDescent="0.2">
      <c r="B11" s="71"/>
      <c r="C11" s="7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spans="2:15" ht="29.25" customHeight="1" x14ac:dyDescent="0.2">
      <c r="B12" s="71" t="s">
        <v>380</v>
      </c>
      <c r="C12" s="41">
        <v>2000</v>
      </c>
      <c r="D12" s="92">
        <v>352585.97</v>
      </c>
      <c r="E12" s="92">
        <v>0</v>
      </c>
      <c r="F12" s="92">
        <v>0</v>
      </c>
      <c r="G12" s="92">
        <v>0</v>
      </c>
      <c r="H12" s="92">
        <v>0</v>
      </c>
      <c r="I12" s="92">
        <v>146966.79</v>
      </c>
      <c r="J12" s="92">
        <v>39566.370000000003</v>
      </c>
      <c r="K12" s="92">
        <v>0</v>
      </c>
      <c r="L12" s="92">
        <v>0</v>
      </c>
      <c r="M12" s="92">
        <v>0</v>
      </c>
      <c r="N12" s="92">
        <v>0</v>
      </c>
      <c r="O12" s="92">
        <v>84011.96</v>
      </c>
    </row>
    <row r="13" spans="2:15" x14ac:dyDescent="0.2">
      <c r="B13" s="97" t="s">
        <v>353</v>
      </c>
      <c r="C13" s="41">
        <v>2100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2:15" x14ac:dyDescent="0.2">
      <c r="B14" s="71"/>
      <c r="C14" s="71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2:15" ht="42.75" customHeight="1" x14ac:dyDescent="0.2">
      <c r="B15" s="71" t="s">
        <v>381</v>
      </c>
      <c r="C15" s="41">
        <v>3000</v>
      </c>
      <c r="D15" s="92">
        <v>203850.53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389868.56</v>
      </c>
      <c r="K15" s="92">
        <v>0</v>
      </c>
      <c r="L15" s="92">
        <v>0</v>
      </c>
      <c r="M15" s="92">
        <v>0</v>
      </c>
      <c r="N15" s="92">
        <v>0</v>
      </c>
      <c r="O15" s="92">
        <v>45291.62</v>
      </c>
    </row>
    <row r="16" spans="2:15" x14ac:dyDescent="0.2">
      <c r="B16" s="97" t="s">
        <v>353</v>
      </c>
      <c r="C16" s="41">
        <v>3001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2:15" x14ac:dyDescent="0.2">
      <c r="B17" s="71"/>
      <c r="C17" s="7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2:15" x14ac:dyDescent="0.2">
      <c r="B18" s="69" t="s">
        <v>234</v>
      </c>
      <c r="C18" s="41">
        <v>9000</v>
      </c>
      <c r="D18" s="92">
        <f t="shared" ref="D18:O18" si="0">D9+D12+D15</f>
        <v>2885394.9199999995</v>
      </c>
      <c r="E18" s="92">
        <f t="shared" si="0"/>
        <v>34415.660000000003</v>
      </c>
      <c r="F18" s="92">
        <f t="shared" si="0"/>
        <v>0</v>
      </c>
      <c r="G18" s="92">
        <f t="shared" si="0"/>
        <v>0</v>
      </c>
      <c r="H18" s="92">
        <f t="shared" si="0"/>
        <v>0</v>
      </c>
      <c r="I18" s="92">
        <f t="shared" si="0"/>
        <v>4166905.64</v>
      </c>
      <c r="J18" s="92">
        <f t="shared" si="0"/>
        <v>565545.79</v>
      </c>
      <c r="K18" s="92">
        <f t="shared" si="0"/>
        <v>0</v>
      </c>
      <c r="L18" s="92">
        <f t="shared" si="0"/>
        <v>0</v>
      </c>
      <c r="M18" s="92">
        <f t="shared" si="0"/>
        <v>0</v>
      </c>
      <c r="N18" s="92">
        <f t="shared" si="0"/>
        <v>0</v>
      </c>
      <c r="O18" s="92">
        <f t="shared" si="0"/>
        <v>157924.4</v>
      </c>
    </row>
    <row r="19" spans="2:15" x14ac:dyDescent="0.2">
      <c r="B19" s="38"/>
    </row>
  </sheetData>
  <mergeCells count="18">
    <mergeCell ref="B2:B7"/>
    <mergeCell ref="C2:C7"/>
    <mergeCell ref="F5:G5"/>
    <mergeCell ref="E5:E7"/>
    <mergeCell ref="D5:D7"/>
    <mergeCell ref="D3:O3"/>
    <mergeCell ref="D2:O2"/>
    <mergeCell ref="D4:I4"/>
    <mergeCell ref="I5:I7"/>
    <mergeCell ref="H5:H7"/>
    <mergeCell ref="F6:G6"/>
    <mergeCell ref="O5:O7"/>
    <mergeCell ref="N5:N7"/>
    <mergeCell ref="J4:O4"/>
    <mergeCell ref="L5:M5"/>
    <mergeCell ref="L6:M6"/>
    <mergeCell ref="K5:K7"/>
    <mergeCell ref="J5:J7"/>
  </mergeCells>
  <pageMargins left="0.70866137742996205" right="0.70866137742996205" top="0.74803149700164795" bottom="0.74803149700164795" header="0.31496062874794001" footer="0.31496062874794001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P40"/>
  <sheetViews>
    <sheetView workbookViewId="0"/>
  </sheetViews>
  <sheetFormatPr defaultColWidth="9.140625" defaultRowHeight="12" x14ac:dyDescent="0.2"/>
  <cols>
    <col min="1" max="1" width="1.42578125" style="14" customWidth="1"/>
    <col min="2" max="2" width="16.42578125" style="14" customWidth="1"/>
    <col min="3" max="3" width="7.28515625" style="14" customWidth="1"/>
    <col min="4" max="7" width="9.140625" style="14" customWidth="1"/>
    <col min="8" max="8" width="5.85546875" style="14" customWidth="1"/>
    <col min="9" max="9" width="9.140625" style="14" customWidth="1"/>
    <col min="10" max="10" width="9.42578125" style="14" bestFit="1" customWidth="1"/>
    <col min="11" max="11" width="5.5703125" style="14" customWidth="1"/>
    <col min="12" max="13" width="9.140625" style="14" customWidth="1"/>
    <col min="14" max="14" width="5.5703125" style="14" customWidth="1"/>
    <col min="15" max="15" width="11.140625" style="14" customWidth="1"/>
    <col min="16" max="16" width="9.140625" style="14" customWidth="1"/>
    <col min="17" max="16384" width="9.140625" style="14"/>
  </cols>
  <sheetData>
    <row r="2" spans="2:15" x14ac:dyDescent="0.2">
      <c r="B2" s="168" t="s">
        <v>357</v>
      </c>
      <c r="C2" s="168" t="s">
        <v>218</v>
      </c>
      <c r="D2" s="200" t="s">
        <v>360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2:15" x14ac:dyDescent="0.2">
      <c r="B3" s="134"/>
      <c r="C3" s="134"/>
      <c r="D3" s="168" t="s">
        <v>287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2:15" ht="36" customHeight="1" x14ac:dyDescent="0.2">
      <c r="B4" s="134"/>
      <c r="C4" s="134"/>
      <c r="D4" s="168" t="s">
        <v>382</v>
      </c>
      <c r="E4" s="168"/>
      <c r="F4" s="168"/>
      <c r="G4" s="168"/>
      <c r="H4" s="168"/>
      <c r="I4" s="168"/>
      <c r="J4" s="168" t="s">
        <v>383</v>
      </c>
      <c r="K4" s="168"/>
      <c r="L4" s="168"/>
      <c r="M4" s="168"/>
      <c r="N4" s="168"/>
      <c r="O4" s="168"/>
    </row>
    <row r="5" spans="2:15" ht="53.25" customHeight="1" x14ac:dyDescent="0.2">
      <c r="B5" s="134"/>
      <c r="C5" s="134"/>
      <c r="D5" s="171" t="s">
        <v>365</v>
      </c>
      <c r="E5" s="171" t="s">
        <v>366</v>
      </c>
      <c r="F5" s="168" t="s">
        <v>384</v>
      </c>
      <c r="G5" s="168"/>
      <c r="H5" s="168" t="s">
        <v>377</v>
      </c>
      <c r="I5" s="171" t="s">
        <v>378</v>
      </c>
      <c r="J5" s="171" t="s">
        <v>365</v>
      </c>
      <c r="K5" s="171" t="s">
        <v>366</v>
      </c>
      <c r="L5" s="168" t="s">
        <v>384</v>
      </c>
      <c r="M5" s="168"/>
      <c r="N5" s="168" t="s">
        <v>377</v>
      </c>
      <c r="O5" s="171" t="s">
        <v>378</v>
      </c>
    </row>
    <row r="6" spans="2:15" ht="126" customHeight="1" x14ac:dyDescent="0.2">
      <c r="B6" s="169"/>
      <c r="C6" s="169"/>
      <c r="D6" s="173"/>
      <c r="E6" s="173"/>
      <c r="F6" s="40" t="s">
        <v>372</v>
      </c>
      <c r="G6" s="40" t="s">
        <v>373</v>
      </c>
      <c r="H6" s="169"/>
      <c r="I6" s="173"/>
      <c r="J6" s="173"/>
      <c r="K6" s="173"/>
      <c r="L6" s="40" t="s">
        <v>372</v>
      </c>
      <c r="M6" s="40" t="s">
        <v>373</v>
      </c>
      <c r="N6" s="169"/>
      <c r="O6" s="173"/>
    </row>
    <row r="7" spans="2:15" x14ac:dyDescent="0.2">
      <c r="B7" s="41">
        <v>1</v>
      </c>
      <c r="C7" s="41">
        <v>2</v>
      </c>
      <c r="D7" s="41">
        <v>29</v>
      </c>
      <c r="E7" s="41">
        <v>30</v>
      </c>
      <c r="F7" s="41">
        <v>31</v>
      </c>
      <c r="G7" s="41">
        <v>32</v>
      </c>
      <c r="H7" s="41">
        <v>33</v>
      </c>
      <c r="I7" s="41">
        <v>34</v>
      </c>
      <c r="J7" s="41">
        <v>35</v>
      </c>
      <c r="K7" s="41">
        <v>36</v>
      </c>
      <c r="L7" s="41">
        <v>37</v>
      </c>
      <c r="M7" s="41">
        <v>38</v>
      </c>
      <c r="N7" s="41">
        <v>39</v>
      </c>
      <c r="O7" s="41">
        <v>40</v>
      </c>
    </row>
    <row r="8" spans="2:15" ht="25.5" customHeight="1" x14ac:dyDescent="0.2">
      <c r="B8" s="71" t="s">
        <v>379</v>
      </c>
      <c r="C8" s="41">
        <v>1000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71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2">
        <v>938807.07</v>
      </c>
    </row>
    <row r="9" spans="2:15" ht="13.5" customHeight="1" x14ac:dyDescent="0.2">
      <c r="B9" s="99" t="s">
        <v>353</v>
      </c>
      <c r="C9" s="41">
        <v>1100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2"/>
    </row>
    <row r="10" spans="2:15" ht="8.25" customHeight="1" x14ac:dyDescent="0.2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2"/>
    </row>
    <row r="11" spans="2:15" ht="24.75" customHeight="1" x14ac:dyDescent="0.2">
      <c r="B11" s="71" t="s">
        <v>380</v>
      </c>
      <c r="C11" s="41">
        <v>2000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2">
        <v>0</v>
      </c>
    </row>
    <row r="12" spans="2:15" x14ac:dyDescent="0.2">
      <c r="B12" s="99" t="s">
        <v>353</v>
      </c>
      <c r="C12" s="41">
        <v>2100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92"/>
    </row>
    <row r="13" spans="2:15" ht="10.5" customHeight="1" x14ac:dyDescent="0.2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92"/>
    </row>
    <row r="14" spans="2:15" ht="39" customHeight="1" x14ac:dyDescent="0.2">
      <c r="B14" s="71" t="s">
        <v>381</v>
      </c>
      <c r="C14" s="41">
        <v>3000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2">
        <v>0</v>
      </c>
    </row>
    <row r="15" spans="2:15" x14ac:dyDescent="0.2">
      <c r="B15" s="99" t="s">
        <v>353</v>
      </c>
      <c r="C15" s="41">
        <v>3001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92"/>
    </row>
    <row r="16" spans="2:15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92"/>
    </row>
    <row r="17" spans="2:16" x14ac:dyDescent="0.2">
      <c r="B17" s="69" t="s">
        <v>234</v>
      </c>
      <c r="C17" s="41">
        <v>9000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71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2">
        <f>O8+O11+O14</f>
        <v>938807.07</v>
      </c>
    </row>
    <row r="18" spans="2:16" ht="8.25" customHeight="1" x14ac:dyDescent="0.2"/>
    <row r="19" spans="2:16" ht="25.5" customHeight="1" x14ac:dyDescent="0.2">
      <c r="B19" s="181" t="s">
        <v>194</v>
      </c>
      <c r="C19" s="181"/>
      <c r="D19" s="181"/>
      <c r="E19" s="181"/>
      <c r="F19" s="233" t="s">
        <v>195</v>
      </c>
      <c r="G19" s="233"/>
      <c r="H19" s="1"/>
      <c r="I19" s="43"/>
      <c r="J19" s="65"/>
      <c r="K19" s="11"/>
      <c r="L19" s="1"/>
      <c r="M19" s="126" t="s">
        <v>196</v>
      </c>
      <c r="N19" s="126"/>
    </row>
    <row r="20" spans="2:16" ht="12.75" customHeight="1" x14ac:dyDescent="0.2">
      <c r="B20" s="44"/>
      <c r="C20" s="43"/>
      <c r="D20" s="43"/>
      <c r="E20" s="43"/>
      <c r="F20" s="235" t="s">
        <v>26</v>
      </c>
      <c r="G20" s="235"/>
      <c r="J20" s="125" t="s">
        <v>22</v>
      </c>
      <c r="K20" s="125"/>
      <c r="M20" s="1" t="s">
        <v>23</v>
      </c>
      <c r="N20" s="234"/>
      <c r="O20" s="234"/>
      <c r="P20" s="234"/>
    </row>
    <row r="21" spans="2:16" ht="12.75" x14ac:dyDescent="0.2">
      <c r="B21" s="44" t="s">
        <v>24</v>
      </c>
      <c r="C21" s="43"/>
      <c r="D21" s="43"/>
      <c r="E21" s="43"/>
      <c r="F21" s="208" t="s">
        <v>385</v>
      </c>
      <c r="G21" s="208"/>
      <c r="H21" s="1"/>
      <c r="I21" s="43"/>
      <c r="J21" s="208" t="s">
        <v>386</v>
      </c>
      <c r="K21" s="208"/>
      <c r="L21" s="1"/>
      <c r="M21" s="11"/>
      <c r="N21" s="11"/>
    </row>
    <row r="22" spans="2:16" ht="12.75" customHeight="1" x14ac:dyDescent="0.2">
      <c r="B22" s="181" t="s">
        <v>387</v>
      </c>
      <c r="C22" s="181"/>
      <c r="D22" s="43"/>
      <c r="E22" s="1"/>
      <c r="F22" s="192" t="s">
        <v>26</v>
      </c>
      <c r="G22" s="192"/>
      <c r="H22" s="45"/>
      <c r="I22" s="43"/>
      <c r="J22" s="192" t="s">
        <v>23</v>
      </c>
      <c r="K22" s="192"/>
      <c r="M22" s="181" t="s">
        <v>200</v>
      </c>
      <c r="N22" s="181"/>
      <c r="O22" s="181"/>
      <c r="P22" s="181"/>
    </row>
    <row r="23" spans="2:16" x14ac:dyDescent="0.2">
      <c r="B23" s="31"/>
      <c r="C23" s="15"/>
      <c r="D23" s="31"/>
      <c r="E23" s="15"/>
      <c r="F23" s="31"/>
      <c r="G23" s="15"/>
    </row>
    <row r="24" spans="2:16" x14ac:dyDescent="0.2">
      <c r="B24" s="38"/>
    </row>
    <row r="25" spans="2:16" ht="27.75" customHeight="1" x14ac:dyDescent="0.2">
      <c r="B25" s="167" t="s">
        <v>388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</row>
    <row r="26" spans="2:16" ht="24.75" customHeight="1" x14ac:dyDescent="0.2">
      <c r="B26" s="167" t="s">
        <v>389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</row>
    <row r="27" spans="2:16" ht="39" customHeight="1" x14ac:dyDescent="0.2">
      <c r="B27" s="167" t="s">
        <v>390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</row>
    <row r="28" spans="2:16" ht="27.75" customHeight="1" x14ac:dyDescent="0.2">
      <c r="B28" s="167" t="s">
        <v>391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2:16" ht="30" customHeight="1" x14ac:dyDescent="0.2">
      <c r="B29" s="167" t="s">
        <v>392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2:16" ht="27" customHeight="1" x14ac:dyDescent="0.2">
      <c r="B30" s="167" t="s">
        <v>393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2:16" ht="25.5" customHeight="1" x14ac:dyDescent="0.2">
      <c r="B31" s="167" t="s">
        <v>394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2:16" ht="24.75" customHeight="1" x14ac:dyDescent="0.2">
      <c r="B32" s="167" t="s">
        <v>395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2:15" ht="27" customHeight="1" x14ac:dyDescent="0.2">
      <c r="B33" s="167" t="s">
        <v>396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</row>
    <row r="34" spans="2:15" ht="36" customHeight="1" x14ac:dyDescent="0.2">
      <c r="B34" s="167" t="s">
        <v>397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2:15" ht="28.5" customHeight="1" x14ac:dyDescent="0.2">
      <c r="B35" s="167" t="s">
        <v>398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2:15" ht="27" customHeight="1" x14ac:dyDescent="0.2">
      <c r="B36" s="167" t="s">
        <v>399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</row>
    <row r="37" spans="2:15" ht="27.75" customHeight="1" x14ac:dyDescent="0.2">
      <c r="B37" s="167" t="s">
        <v>400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  <row r="38" spans="2:15" ht="32.25" customHeight="1" x14ac:dyDescent="0.2">
      <c r="B38" s="167" t="s">
        <v>401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</row>
    <row r="39" spans="2:15" ht="36.75" customHeight="1" x14ac:dyDescent="0.2">
      <c r="B39" s="167" t="s">
        <v>402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</row>
    <row r="40" spans="2:15" ht="31.5" customHeight="1" x14ac:dyDescent="0.2">
      <c r="B40" s="167" t="s">
        <v>403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</row>
  </sheetData>
  <mergeCells count="45">
    <mergeCell ref="M19:N19"/>
    <mergeCell ref="J20:K20"/>
    <mergeCell ref="B19:E19"/>
    <mergeCell ref="F22:G22"/>
    <mergeCell ref="F21:G21"/>
    <mergeCell ref="F20:G20"/>
    <mergeCell ref="B30:O30"/>
    <mergeCell ref="B29:O29"/>
    <mergeCell ref="B28:O28"/>
    <mergeCell ref="L5:M5"/>
    <mergeCell ref="F5:G5"/>
    <mergeCell ref="I5:I6"/>
    <mergeCell ref="F19:G19"/>
    <mergeCell ref="O22:P22"/>
    <mergeCell ref="B27:O27"/>
    <mergeCell ref="B25:O25"/>
    <mergeCell ref="B26:O26"/>
    <mergeCell ref="M22:N22"/>
    <mergeCell ref="N20:P20"/>
    <mergeCell ref="B22:C22"/>
    <mergeCell ref="J22:K22"/>
    <mergeCell ref="J21:K21"/>
    <mergeCell ref="B35:O35"/>
    <mergeCell ref="B34:O34"/>
    <mergeCell ref="B33:O33"/>
    <mergeCell ref="B32:O32"/>
    <mergeCell ref="B31:O31"/>
    <mergeCell ref="B40:O40"/>
    <mergeCell ref="B39:O39"/>
    <mergeCell ref="B38:O38"/>
    <mergeCell ref="B37:O37"/>
    <mergeCell ref="B36:O36"/>
    <mergeCell ref="B2:B6"/>
    <mergeCell ref="H5:H6"/>
    <mergeCell ref="J5:J6"/>
    <mergeCell ref="D5:D6"/>
    <mergeCell ref="N5:N6"/>
    <mergeCell ref="E5:E6"/>
    <mergeCell ref="K5:K6"/>
    <mergeCell ref="D2:O2"/>
    <mergeCell ref="D3:O3"/>
    <mergeCell ref="J4:O4"/>
    <mergeCell ref="D4:I4"/>
    <mergeCell ref="C2:C6"/>
    <mergeCell ref="O5:O6"/>
  </mergeCells>
  <pageMargins left="0.70866137742996205" right="0.70866137742996205" top="0.55118107795715299" bottom="0.55118107795715299" header="0.31496062874794001" footer="0.31496062874794001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2"/>
  <sheetViews>
    <sheetView workbookViewId="0"/>
  </sheetViews>
  <sheetFormatPr defaultColWidth="9.140625" defaultRowHeight="12" x14ac:dyDescent="0.2"/>
  <cols>
    <col min="1" max="1" width="3" style="14" customWidth="1"/>
    <col min="2" max="2" width="28.7109375" style="14" customWidth="1"/>
    <col min="3" max="3" width="9.140625" style="14" customWidth="1"/>
    <col min="4" max="4" width="11.28515625" style="14" customWidth="1"/>
    <col min="5" max="5" width="12.140625" style="14" customWidth="1"/>
    <col min="6" max="6" width="11.7109375" style="14" customWidth="1"/>
    <col min="7" max="7" width="17.85546875" style="14" customWidth="1"/>
    <col min="8" max="8" width="17.42578125" style="14" customWidth="1"/>
    <col min="9" max="9" width="9.28515625" style="14" customWidth="1"/>
    <col min="10" max="10" width="9.140625" style="14" customWidth="1"/>
    <col min="11" max="16384" width="9.140625" style="14"/>
  </cols>
  <sheetData>
    <row r="1" spans="2:11" x14ac:dyDescent="0.2">
      <c r="B1" s="38"/>
    </row>
    <row r="2" spans="2:11" x14ac:dyDescent="0.2">
      <c r="B2" s="164" t="s">
        <v>404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x14ac:dyDescent="0.2">
      <c r="B3" s="164" t="s">
        <v>405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11" ht="12.75" x14ac:dyDescent="0.2">
      <c r="B4" s="183"/>
      <c r="C4" s="183"/>
      <c r="D4" s="183"/>
      <c r="E4" s="1"/>
      <c r="F4" s="1"/>
      <c r="G4" s="1"/>
      <c r="H4" s="1"/>
      <c r="I4" s="1"/>
      <c r="J4" s="52" t="s">
        <v>4</v>
      </c>
    </row>
    <row r="5" spans="2:11" ht="15.75" customHeight="1" x14ac:dyDescent="0.2">
      <c r="B5" s="43"/>
      <c r="C5" s="43"/>
      <c r="D5" s="1"/>
      <c r="E5" s="1"/>
      <c r="F5" s="1"/>
      <c r="G5" s="1"/>
      <c r="H5" s="184" t="s">
        <v>5</v>
      </c>
      <c r="I5" s="184"/>
      <c r="J5" s="57"/>
    </row>
    <row r="6" spans="2:11" ht="13.5" customHeight="1" x14ac:dyDescent="0.2">
      <c r="B6" s="43"/>
      <c r="C6" s="43"/>
      <c r="D6" s="1"/>
      <c r="E6" s="1"/>
      <c r="F6" s="1"/>
      <c r="G6" s="1"/>
      <c r="H6" s="184" t="s">
        <v>6</v>
      </c>
      <c r="I6" s="184"/>
      <c r="J6" s="57"/>
    </row>
    <row r="7" spans="2:11" ht="12.75" x14ac:dyDescent="0.2">
      <c r="B7" s="43"/>
      <c r="C7" s="43"/>
      <c r="D7" s="1"/>
      <c r="E7" s="1"/>
      <c r="F7" s="1"/>
      <c r="G7" s="1"/>
      <c r="H7" s="184" t="s">
        <v>8</v>
      </c>
      <c r="I7" s="184"/>
      <c r="J7" s="57"/>
    </row>
    <row r="8" spans="2:11" ht="12.75" x14ac:dyDescent="0.2">
      <c r="B8" s="181" t="s">
        <v>9</v>
      </c>
      <c r="C8" s="181"/>
      <c r="D8" s="181"/>
      <c r="E8" s="11"/>
      <c r="F8" s="11"/>
      <c r="G8" s="11"/>
      <c r="H8" s="184" t="s">
        <v>11</v>
      </c>
      <c r="I8" s="184"/>
      <c r="J8" s="57"/>
    </row>
    <row r="9" spans="2:11" ht="27.75" customHeight="1" x14ac:dyDescent="0.2">
      <c r="B9" s="181" t="s">
        <v>211</v>
      </c>
      <c r="C9" s="181"/>
      <c r="D9" s="181"/>
      <c r="E9" s="6"/>
      <c r="F9" s="6"/>
      <c r="G9" s="6"/>
      <c r="H9" s="184" t="s">
        <v>13</v>
      </c>
      <c r="I9" s="184"/>
      <c r="J9" s="57"/>
    </row>
    <row r="10" spans="2:11" ht="15.75" customHeight="1" x14ac:dyDescent="0.2">
      <c r="B10" s="181" t="s">
        <v>14</v>
      </c>
      <c r="C10" s="181"/>
      <c r="D10" s="181"/>
      <c r="E10" s="6"/>
      <c r="F10" s="6"/>
      <c r="G10" s="6"/>
      <c r="H10" s="186" t="s">
        <v>15</v>
      </c>
      <c r="I10" s="186"/>
      <c r="J10" s="57"/>
    </row>
    <row r="11" spans="2:11" ht="12.75" x14ac:dyDescent="0.2">
      <c r="B11" s="181" t="s">
        <v>214</v>
      </c>
      <c r="C11" s="181"/>
      <c r="D11" s="181"/>
      <c r="E11" s="1"/>
      <c r="F11" s="1"/>
      <c r="G11" s="1"/>
      <c r="H11" s="1"/>
      <c r="I11" s="1"/>
      <c r="J11" s="57"/>
    </row>
    <row r="12" spans="2:11" x14ac:dyDescent="0.2">
      <c r="B12" s="17"/>
      <c r="C12" s="17"/>
      <c r="D12" s="17"/>
      <c r="J12" s="15"/>
      <c r="K12" s="15"/>
    </row>
    <row r="13" spans="2:11" ht="36.75" customHeight="1" x14ac:dyDescent="0.2">
      <c r="B13" s="168" t="s">
        <v>406</v>
      </c>
      <c r="C13" s="200" t="s">
        <v>407</v>
      </c>
      <c r="D13" s="168" t="s">
        <v>408</v>
      </c>
      <c r="E13" s="168"/>
      <c r="F13" s="168"/>
      <c r="G13" s="200" t="s">
        <v>409</v>
      </c>
      <c r="H13" s="200" t="s">
        <v>410</v>
      </c>
    </row>
    <row r="14" spans="2:11" ht="16.5" customHeight="1" x14ac:dyDescent="0.2">
      <c r="B14" s="169"/>
      <c r="C14" s="236"/>
      <c r="D14" s="41" t="s">
        <v>411</v>
      </c>
      <c r="E14" s="41" t="s">
        <v>225</v>
      </c>
      <c r="F14" s="41" t="s">
        <v>226</v>
      </c>
      <c r="G14" s="236"/>
      <c r="H14" s="236"/>
    </row>
    <row r="15" spans="2:11" x14ac:dyDescent="0.2">
      <c r="B15" s="41">
        <v>1</v>
      </c>
      <c r="C15" s="41">
        <v>2</v>
      </c>
      <c r="D15" s="41">
        <v>3</v>
      </c>
      <c r="E15" s="41">
        <v>4</v>
      </c>
      <c r="F15" s="41">
        <v>5</v>
      </c>
      <c r="G15" s="41">
        <v>6</v>
      </c>
      <c r="H15" s="41">
        <v>7</v>
      </c>
    </row>
    <row r="16" spans="2:11" ht="30.75" customHeight="1" x14ac:dyDescent="0.2">
      <c r="B16" s="71" t="s">
        <v>412</v>
      </c>
      <c r="C16" s="41" t="s">
        <v>235</v>
      </c>
      <c r="D16" s="41" t="s">
        <v>235</v>
      </c>
      <c r="E16" s="41" t="s">
        <v>235</v>
      </c>
      <c r="F16" s="41" t="s">
        <v>235</v>
      </c>
      <c r="G16" s="41" t="s">
        <v>235</v>
      </c>
      <c r="H16" s="41" t="s">
        <v>235</v>
      </c>
    </row>
    <row r="17" spans="2:11" x14ac:dyDescent="0.2">
      <c r="B17" s="71"/>
      <c r="C17" s="71"/>
      <c r="D17" s="71"/>
      <c r="E17" s="71"/>
      <c r="F17" s="71"/>
      <c r="G17" s="71"/>
      <c r="H17" s="71"/>
    </row>
    <row r="18" spans="2:11" x14ac:dyDescent="0.2">
      <c r="B18" s="100" t="s">
        <v>413</v>
      </c>
      <c r="C18" s="71"/>
      <c r="D18" s="71"/>
      <c r="E18" s="71"/>
      <c r="F18" s="71"/>
      <c r="G18" s="71"/>
      <c r="H18" s="71"/>
    </row>
    <row r="19" spans="2:11" ht="28.5" customHeight="1" x14ac:dyDescent="0.2">
      <c r="B19" s="71" t="s">
        <v>414</v>
      </c>
      <c r="C19" s="41" t="s">
        <v>235</v>
      </c>
      <c r="D19" s="41" t="s">
        <v>235</v>
      </c>
      <c r="E19" s="41" t="s">
        <v>235</v>
      </c>
      <c r="F19" s="41" t="s">
        <v>235</v>
      </c>
      <c r="G19" s="41" t="s">
        <v>235</v>
      </c>
      <c r="H19" s="41" t="s">
        <v>235</v>
      </c>
    </row>
    <row r="20" spans="2:11" x14ac:dyDescent="0.2">
      <c r="B20" s="71"/>
      <c r="C20" s="71"/>
      <c r="D20" s="71"/>
      <c r="E20" s="71"/>
      <c r="F20" s="71"/>
      <c r="G20" s="71"/>
      <c r="H20" s="71"/>
    </row>
    <row r="21" spans="2:11" x14ac:dyDescent="0.2">
      <c r="B21" s="100" t="s">
        <v>413</v>
      </c>
      <c r="C21" s="71"/>
      <c r="D21" s="71"/>
      <c r="E21" s="71"/>
      <c r="F21" s="71"/>
      <c r="G21" s="71"/>
      <c r="H21" s="71"/>
    </row>
    <row r="22" spans="2:11" x14ac:dyDescent="0.2">
      <c r="B22" s="69" t="s">
        <v>234</v>
      </c>
      <c r="C22" s="41" t="s">
        <v>235</v>
      </c>
      <c r="D22" s="41" t="s">
        <v>235</v>
      </c>
      <c r="E22" s="41" t="s">
        <v>235</v>
      </c>
      <c r="F22" s="41" t="s">
        <v>235</v>
      </c>
      <c r="G22" s="71"/>
      <c r="H22" s="71"/>
    </row>
    <row r="24" spans="2:11" ht="12.75" customHeight="1" x14ac:dyDescent="0.2">
      <c r="B24" s="181" t="s">
        <v>194</v>
      </c>
      <c r="C24" s="181"/>
      <c r="D24" s="181"/>
      <c r="E24" s="181"/>
      <c r="F24" s="43"/>
      <c r="G24" s="65"/>
      <c r="H24" s="1"/>
      <c r="I24" s="11"/>
      <c r="J24" s="1"/>
      <c r="K24" s="1"/>
    </row>
    <row r="25" spans="2:11" ht="12.75" x14ac:dyDescent="0.2">
      <c r="B25" s="44"/>
      <c r="C25" s="43"/>
      <c r="D25" s="43"/>
      <c r="E25" s="66" t="s">
        <v>26</v>
      </c>
      <c r="F25" s="43"/>
      <c r="G25" s="46" t="s">
        <v>22</v>
      </c>
      <c r="I25" s="1" t="s">
        <v>23</v>
      </c>
      <c r="J25" s="234"/>
      <c r="K25" s="234"/>
    </row>
    <row r="26" spans="2:11" ht="12.75" x14ac:dyDescent="0.2">
      <c r="B26" s="44" t="s">
        <v>24</v>
      </c>
      <c r="C26" s="43"/>
      <c r="D26" s="43"/>
      <c r="E26" s="43"/>
      <c r="F26" s="43"/>
      <c r="G26" s="43"/>
      <c r="H26" s="1"/>
      <c r="I26" s="11"/>
      <c r="J26" s="1"/>
      <c r="K26" s="1"/>
    </row>
    <row r="27" spans="2:11" ht="12.75" x14ac:dyDescent="0.2">
      <c r="B27" s="181" t="s">
        <v>199</v>
      </c>
      <c r="C27" s="181"/>
      <c r="D27" s="43"/>
      <c r="E27" s="66" t="s">
        <v>26</v>
      </c>
      <c r="F27" s="43"/>
      <c r="G27" s="67" t="s">
        <v>23</v>
      </c>
      <c r="H27" s="45"/>
      <c r="I27" s="1" t="s">
        <v>200</v>
      </c>
      <c r="J27" s="176"/>
      <c r="K27" s="176"/>
    </row>
    <row r="28" spans="2:11" x14ac:dyDescent="0.2">
      <c r="B28" s="31"/>
      <c r="C28" s="15"/>
      <c r="D28" s="31"/>
      <c r="E28" s="15"/>
      <c r="F28" s="31"/>
      <c r="G28" s="15"/>
    </row>
    <row r="29" spans="2:11" x14ac:dyDescent="0.2">
      <c r="B29" s="38"/>
    </row>
    <row r="30" spans="2:11" x14ac:dyDescent="0.2">
      <c r="B30" s="167" t="s">
        <v>415</v>
      </c>
      <c r="C30" s="167"/>
      <c r="D30" s="167"/>
      <c r="E30" s="167"/>
      <c r="F30" s="167"/>
      <c r="G30" s="167"/>
      <c r="H30" s="167"/>
      <c r="I30" s="167"/>
      <c r="J30" s="167"/>
    </row>
    <row r="31" spans="2:11" x14ac:dyDescent="0.2">
      <c r="B31" s="165" t="s">
        <v>416</v>
      </c>
      <c r="C31" s="165"/>
      <c r="D31" s="165"/>
      <c r="E31" s="165"/>
      <c r="F31" s="165"/>
      <c r="G31" s="165"/>
      <c r="H31" s="165"/>
      <c r="I31" s="165"/>
      <c r="J31" s="165"/>
    </row>
    <row r="32" spans="2:11" x14ac:dyDescent="0.2">
      <c r="B32" s="38"/>
    </row>
  </sheetData>
  <mergeCells count="24">
    <mergeCell ref="H7:I7"/>
    <mergeCell ref="H6:I6"/>
    <mergeCell ref="H13:H14"/>
    <mergeCell ref="H10:I10"/>
    <mergeCell ref="B9:D9"/>
    <mergeCell ref="H9:I9"/>
    <mergeCell ref="B8:D8"/>
    <mergeCell ref="H8:I8"/>
    <mergeCell ref="B2:K2"/>
    <mergeCell ref="B3:K3"/>
    <mergeCell ref="B4:D4"/>
    <mergeCell ref="H5:I5"/>
    <mergeCell ref="B31:J31"/>
    <mergeCell ref="B30:J30"/>
    <mergeCell ref="B27:C27"/>
    <mergeCell ref="J27:K27"/>
    <mergeCell ref="J25:K25"/>
    <mergeCell ref="B24:E24"/>
    <mergeCell ref="B13:B14"/>
    <mergeCell ref="C13:C14"/>
    <mergeCell ref="G13:G14"/>
    <mergeCell ref="D13:F13"/>
    <mergeCell ref="B11:D11"/>
    <mergeCell ref="B10:D10"/>
  </mergeCells>
  <hyperlinks>
    <hyperlink ref="H10" r:id="rId1" display="consultantplus://offline/ref=D73007CFBEB1200059B061449046718CBCB433832F44D9603E4D1125A88BF19AFC4F1813EBB278DE58DB797882B2s0I" xr:uid="{00000000-0004-0000-0E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80"/>
  <sheetViews>
    <sheetView workbookViewId="0"/>
  </sheetViews>
  <sheetFormatPr defaultColWidth="9.140625" defaultRowHeight="12" x14ac:dyDescent="0.2"/>
  <cols>
    <col min="1" max="1" width="3" style="14" customWidth="1"/>
    <col min="2" max="2" width="28.5703125" style="14" customWidth="1"/>
    <col min="3" max="8" width="10.5703125" style="14" customWidth="1"/>
    <col min="9" max="9" width="11.42578125" style="14" customWidth="1"/>
    <col min="10" max="17" width="10.5703125" style="14" customWidth="1"/>
    <col min="18" max="18" width="9.140625" style="14" customWidth="1"/>
    <col min="19" max="19" width="10.42578125" style="14" bestFit="1" customWidth="1"/>
    <col min="20" max="20" width="9.140625" style="14" customWidth="1"/>
    <col min="21" max="16384" width="9.140625" style="14"/>
  </cols>
  <sheetData>
    <row r="2" spans="2:17" x14ac:dyDescent="0.2">
      <c r="B2" s="133" t="s">
        <v>417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2:17" x14ac:dyDescent="0.2">
      <c r="B3" s="164" t="s">
        <v>418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2:17" x14ac:dyDescent="0.2">
      <c r="B4" s="134" t="s">
        <v>419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2:17" x14ac:dyDescent="0.2">
      <c r="B5" s="203"/>
      <c r="C5" s="203"/>
      <c r="D5" s="203"/>
      <c r="O5" s="168" t="s">
        <v>4</v>
      </c>
      <c r="P5" s="168"/>
    </row>
    <row r="6" spans="2:17" x14ac:dyDescent="0.2">
      <c r="B6" s="31"/>
      <c r="L6" s="204" t="s">
        <v>5</v>
      </c>
      <c r="M6" s="204"/>
      <c r="N6" s="204"/>
      <c r="O6" s="168"/>
      <c r="P6" s="168"/>
    </row>
    <row r="7" spans="2:17" x14ac:dyDescent="0.2">
      <c r="B7" s="31"/>
      <c r="C7" s="31"/>
      <c r="L7" s="204" t="s">
        <v>6</v>
      </c>
      <c r="M7" s="204"/>
      <c r="N7" s="204"/>
      <c r="O7" s="168" t="s">
        <v>7</v>
      </c>
      <c r="P7" s="168"/>
    </row>
    <row r="8" spans="2:17" x14ac:dyDescent="0.2">
      <c r="B8" s="31"/>
      <c r="C8" s="31"/>
      <c r="M8" s="204" t="s">
        <v>8</v>
      </c>
      <c r="N8" s="204"/>
      <c r="O8" s="210">
        <v>9110006932</v>
      </c>
      <c r="P8" s="210"/>
    </row>
    <row r="9" spans="2:17" x14ac:dyDescent="0.2">
      <c r="B9" s="167" t="s">
        <v>9</v>
      </c>
      <c r="C9" s="167"/>
      <c r="D9" s="167"/>
      <c r="G9" s="35" t="s">
        <v>335</v>
      </c>
      <c r="H9" s="35"/>
      <c r="I9" s="35"/>
      <c r="J9" s="35"/>
      <c r="M9" s="204" t="s">
        <v>11</v>
      </c>
      <c r="N9" s="204"/>
      <c r="O9" s="210">
        <v>911001001</v>
      </c>
      <c r="P9" s="210"/>
    </row>
    <row r="10" spans="2:17" ht="23.25" customHeight="1" x14ac:dyDescent="0.2">
      <c r="B10" s="167" t="s">
        <v>211</v>
      </c>
      <c r="C10" s="167"/>
      <c r="D10" s="167"/>
      <c r="E10" s="167"/>
      <c r="F10" s="167"/>
      <c r="G10" s="37" t="s">
        <v>212</v>
      </c>
      <c r="H10" s="37"/>
      <c r="I10" s="37"/>
      <c r="J10" s="37"/>
      <c r="M10" s="204" t="s">
        <v>13</v>
      </c>
      <c r="N10" s="204"/>
      <c r="O10" s="168">
        <v>803</v>
      </c>
      <c r="P10" s="168"/>
    </row>
    <row r="11" spans="2:17" x14ac:dyDescent="0.2">
      <c r="B11" s="167" t="s">
        <v>14</v>
      </c>
      <c r="C11" s="167"/>
      <c r="D11" s="167"/>
      <c r="E11" s="167"/>
      <c r="G11" s="37" t="s">
        <v>213</v>
      </c>
      <c r="H11" s="37"/>
      <c r="I11" s="37"/>
      <c r="J11" s="37"/>
      <c r="M11" s="205" t="s">
        <v>15</v>
      </c>
      <c r="N11" s="205"/>
      <c r="O11" s="168">
        <v>35000000</v>
      </c>
      <c r="P11" s="168"/>
    </row>
    <row r="12" spans="2:17" x14ac:dyDescent="0.2">
      <c r="B12" s="167" t="s">
        <v>214</v>
      </c>
      <c r="C12" s="167"/>
      <c r="D12" s="167"/>
      <c r="O12" s="168"/>
      <c r="P12" s="168"/>
    </row>
    <row r="13" spans="2:17" x14ac:dyDescent="0.2">
      <c r="B13" s="31"/>
      <c r="C13" s="31"/>
      <c r="D13" s="101"/>
      <c r="E13" s="31"/>
    </row>
    <row r="14" spans="2:17" ht="48" customHeight="1" x14ac:dyDescent="0.2">
      <c r="B14" s="168" t="s">
        <v>420</v>
      </c>
      <c r="C14" s="171" t="s">
        <v>421</v>
      </c>
      <c r="D14" s="171" t="s">
        <v>422</v>
      </c>
      <c r="E14" s="200" t="s">
        <v>423</v>
      </c>
      <c r="F14" s="171" t="s">
        <v>424</v>
      </c>
      <c r="G14" s="168" t="s">
        <v>425</v>
      </c>
      <c r="H14" s="168"/>
      <c r="I14" s="168" t="s">
        <v>218</v>
      </c>
      <c r="J14" s="168" t="s">
        <v>426</v>
      </c>
      <c r="K14" s="168"/>
      <c r="L14" s="168"/>
      <c r="M14" s="168"/>
      <c r="N14" s="168" t="s">
        <v>427</v>
      </c>
      <c r="O14" s="168"/>
      <c r="P14" s="168"/>
      <c r="Q14" s="168"/>
    </row>
    <row r="15" spans="2:17" x14ac:dyDescent="0.2">
      <c r="B15" s="134"/>
      <c r="C15" s="172"/>
      <c r="D15" s="172"/>
      <c r="E15" s="237"/>
      <c r="F15" s="172"/>
      <c r="G15" s="171" t="s">
        <v>132</v>
      </c>
      <c r="H15" s="200" t="s">
        <v>133</v>
      </c>
      <c r="I15" s="134"/>
      <c r="J15" s="171" t="s">
        <v>223</v>
      </c>
      <c r="K15" s="168" t="s">
        <v>287</v>
      </c>
      <c r="L15" s="168"/>
      <c r="M15" s="168"/>
      <c r="N15" s="171" t="s">
        <v>223</v>
      </c>
      <c r="O15" s="168" t="s">
        <v>287</v>
      </c>
      <c r="P15" s="168"/>
      <c r="Q15" s="168"/>
    </row>
    <row r="16" spans="2:17" ht="38.25" customHeight="1" x14ac:dyDescent="0.2">
      <c r="B16" s="134"/>
      <c r="C16" s="172"/>
      <c r="D16" s="172"/>
      <c r="E16" s="237"/>
      <c r="F16" s="172"/>
      <c r="G16" s="172"/>
      <c r="H16" s="237"/>
      <c r="I16" s="134"/>
      <c r="J16" s="172"/>
      <c r="K16" s="168" t="s">
        <v>428</v>
      </c>
      <c r="L16" s="168"/>
      <c r="M16" s="171" t="s">
        <v>429</v>
      </c>
      <c r="N16" s="172"/>
      <c r="O16" s="171" t="s">
        <v>430</v>
      </c>
      <c r="P16" s="171" t="s">
        <v>431</v>
      </c>
      <c r="Q16" s="171" t="s">
        <v>432</v>
      </c>
    </row>
    <row r="17" spans="2:17" ht="90" customHeight="1" x14ac:dyDescent="0.2">
      <c r="B17" s="169"/>
      <c r="C17" s="173"/>
      <c r="D17" s="173"/>
      <c r="E17" s="236"/>
      <c r="F17" s="173"/>
      <c r="G17" s="173"/>
      <c r="H17" s="236"/>
      <c r="I17" s="169"/>
      <c r="J17" s="173"/>
      <c r="K17" s="40" t="s">
        <v>433</v>
      </c>
      <c r="L17" s="40" t="s">
        <v>434</v>
      </c>
      <c r="M17" s="173"/>
      <c r="N17" s="173"/>
      <c r="O17" s="173"/>
      <c r="P17" s="173"/>
      <c r="Q17" s="173"/>
    </row>
    <row r="18" spans="2:17" x14ac:dyDescent="0.2">
      <c r="B18" s="41">
        <v>1</v>
      </c>
      <c r="C18" s="41">
        <v>2</v>
      </c>
      <c r="D18" s="41">
        <v>3</v>
      </c>
      <c r="E18" s="41">
        <v>4</v>
      </c>
      <c r="F18" s="41">
        <v>5</v>
      </c>
      <c r="G18" s="41">
        <v>6</v>
      </c>
      <c r="H18" s="41">
        <v>7</v>
      </c>
      <c r="I18" s="41">
        <v>8</v>
      </c>
      <c r="J18" s="41">
        <v>9</v>
      </c>
      <c r="K18" s="41">
        <v>10</v>
      </c>
      <c r="L18" s="41">
        <v>11</v>
      </c>
      <c r="M18" s="41">
        <v>12</v>
      </c>
      <c r="N18" s="41">
        <v>13</v>
      </c>
      <c r="O18" s="41">
        <v>14</v>
      </c>
      <c r="P18" s="41">
        <v>15</v>
      </c>
      <c r="Q18" s="41">
        <v>16</v>
      </c>
    </row>
    <row r="19" spans="2:17" ht="39" customHeight="1" x14ac:dyDescent="0.2">
      <c r="B19" s="102" t="s">
        <v>435</v>
      </c>
      <c r="C19" s="41" t="s">
        <v>235</v>
      </c>
      <c r="D19" s="41" t="s">
        <v>235</v>
      </c>
      <c r="E19" s="41" t="s">
        <v>235</v>
      </c>
      <c r="F19" s="41" t="s">
        <v>235</v>
      </c>
      <c r="G19" s="41" t="s">
        <v>235</v>
      </c>
      <c r="H19" s="41" t="s">
        <v>235</v>
      </c>
      <c r="I19" s="41">
        <v>1000</v>
      </c>
      <c r="J19" s="71">
        <f>J21+J22+J23+J24+J25+J26+J27+J28+J29</f>
        <v>17129.7</v>
      </c>
      <c r="K19" s="71">
        <f>K22+K23+K24+K25+K26+K29</f>
        <v>8913.2999999999993</v>
      </c>
      <c r="L19" s="71">
        <f>L21+L28</f>
        <v>4096.5</v>
      </c>
      <c r="M19" s="71">
        <f>M27</f>
        <v>4119.8999999999996</v>
      </c>
      <c r="N19" s="71"/>
      <c r="O19" s="71"/>
      <c r="P19" s="71"/>
      <c r="Q19" s="71"/>
    </row>
    <row r="20" spans="2:17" x14ac:dyDescent="0.2">
      <c r="B20" s="103" t="s">
        <v>287</v>
      </c>
      <c r="C20" s="71"/>
      <c r="D20" s="71"/>
      <c r="E20" s="71"/>
      <c r="F20" s="71"/>
      <c r="G20" s="71"/>
      <c r="H20" s="71"/>
      <c r="I20" s="41">
        <v>1001</v>
      </c>
      <c r="J20" s="71"/>
      <c r="K20" s="71"/>
      <c r="L20" s="71"/>
      <c r="M20" s="71"/>
      <c r="N20" s="71"/>
      <c r="O20" s="71"/>
      <c r="P20" s="71"/>
      <c r="Q20" s="71"/>
    </row>
    <row r="21" spans="2:17" ht="72" x14ac:dyDescent="0.2">
      <c r="B21" s="71" t="s">
        <v>436</v>
      </c>
      <c r="C21" s="71" t="s">
        <v>437</v>
      </c>
      <c r="D21" s="71" t="s">
        <v>438</v>
      </c>
      <c r="E21" s="71">
        <v>35000000</v>
      </c>
      <c r="F21" s="71">
        <v>1983</v>
      </c>
      <c r="G21" s="71">
        <v>864.4</v>
      </c>
      <c r="H21" s="71" t="s">
        <v>439</v>
      </c>
      <c r="I21" s="41">
        <v>1002</v>
      </c>
      <c r="J21" s="71">
        <f>L21</f>
        <v>864.4</v>
      </c>
      <c r="K21" s="71"/>
      <c r="L21" s="71">
        <v>864.4</v>
      </c>
      <c r="M21" s="71"/>
      <c r="N21" s="71"/>
      <c r="O21" s="71"/>
      <c r="P21" s="71"/>
      <c r="Q21" s="71"/>
    </row>
    <row r="22" spans="2:17" ht="96" x14ac:dyDescent="0.2">
      <c r="B22" s="71" t="s">
        <v>440</v>
      </c>
      <c r="C22" s="71" t="s">
        <v>441</v>
      </c>
      <c r="D22" s="71" t="s">
        <v>442</v>
      </c>
      <c r="E22" s="71">
        <v>35000000</v>
      </c>
      <c r="F22" s="71">
        <v>1983</v>
      </c>
      <c r="G22" s="71">
        <v>1029.7</v>
      </c>
      <c r="H22" s="71" t="s">
        <v>439</v>
      </c>
      <c r="I22" s="41">
        <v>1003</v>
      </c>
      <c r="J22" s="71">
        <f>K22</f>
        <v>1029.7</v>
      </c>
      <c r="K22" s="71">
        <v>1029.7</v>
      </c>
      <c r="L22" s="71"/>
      <c r="M22" s="71"/>
      <c r="N22" s="71"/>
      <c r="O22" s="71"/>
      <c r="P22" s="71"/>
      <c r="Q22" s="71"/>
    </row>
    <row r="23" spans="2:17" ht="96" x14ac:dyDescent="0.2">
      <c r="B23" s="71" t="s">
        <v>443</v>
      </c>
      <c r="C23" s="71" t="s">
        <v>444</v>
      </c>
      <c r="D23" s="71" t="s">
        <v>445</v>
      </c>
      <c r="E23" s="71">
        <v>35000000</v>
      </c>
      <c r="F23" s="71">
        <v>1983</v>
      </c>
      <c r="G23" s="71">
        <v>2438.5</v>
      </c>
      <c r="H23" s="71" t="s">
        <v>439</v>
      </c>
      <c r="I23" s="41">
        <v>1004</v>
      </c>
      <c r="J23" s="71">
        <f>K23</f>
        <v>2438.5</v>
      </c>
      <c r="K23" s="71">
        <v>2438.5</v>
      </c>
      <c r="L23" s="71"/>
      <c r="M23" s="71"/>
      <c r="N23" s="71"/>
      <c r="O23" s="71"/>
      <c r="P23" s="71"/>
      <c r="Q23" s="71"/>
    </row>
    <row r="24" spans="2:17" ht="96" x14ac:dyDescent="0.2">
      <c r="B24" s="71" t="s">
        <v>446</v>
      </c>
      <c r="C24" s="71" t="s">
        <v>447</v>
      </c>
      <c r="D24" s="71" t="s">
        <v>448</v>
      </c>
      <c r="E24" s="71">
        <v>35000000</v>
      </c>
      <c r="F24" s="71">
        <v>1983</v>
      </c>
      <c r="G24" s="71">
        <v>2579.1999999999998</v>
      </c>
      <c r="H24" s="71" t="s">
        <v>439</v>
      </c>
      <c r="I24" s="41">
        <v>1005</v>
      </c>
      <c r="J24" s="71">
        <f>K24</f>
        <v>2579.1999999999998</v>
      </c>
      <c r="K24" s="71">
        <v>2579.1999999999998</v>
      </c>
      <c r="L24" s="71"/>
      <c r="M24" s="71"/>
      <c r="N24" s="71"/>
      <c r="O24" s="71"/>
      <c r="P24" s="71"/>
      <c r="Q24" s="71"/>
    </row>
    <row r="25" spans="2:17" ht="96" x14ac:dyDescent="0.2">
      <c r="B25" s="71" t="s">
        <v>449</v>
      </c>
      <c r="C25" s="71" t="s">
        <v>450</v>
      </c>
      <c r="D25" s="71" t="s">
        <v>451</v>
      </c>
      <c r="E25" s="71">
        <v>35000000</v>
      </c>
      <c r="F25" s="71">
        <v>1983</v>
      </c>
      <c r="G25" s="71">
        <v>71.7</v>
      </c>
      <c r="H25" s="71" t="s">
        <v>439</v>
      </c>
      <c r="I25" s="41">
        <v>1006</v>
      </c>
      <c r="J25" s="71">
        <f>K25</f>
        <v>71.7</v>
      </c>
      <c r="K25" s="71">
        <v>71.7</v>
      </c>
      <c r="L25" s="71"/>
      <c r="M25" s="71"/>
      <c r="N25" s="71"/>
      <c r="O25" s="71"/>
      <c r="P25" s="71"/>
      <c r="Q25" s="71"/>
    </row>
    <row r="26" spans="2:17" ht="96" x14ac:dyDescent="0.2">
      <c r="B26" s="71" t="s">
        <v>452</v>
      </c>
      <c r="C26" s="71" t="s">
        <v>453</v>
      </c>
      <c r="D26" s="71" t="s">
        <v>454</v>
      </c>
      <c r="E26" s="71">
        <v>35000000</v>
      </c>
      <c r="F26" s="71">
        <v>1983</v>
      </c>
      <c r="G26" s="71">
        <v>2254</v>
      </c>
      <c r="H26" s="71" t="s">
        <v>439</v>
      </c>
      <c r="I26" s="41">
        <v>1007</v>
      </c>
      <c r="J26" s="71">
        <f>K26</f>
        <v>2254</v>
      </c>
      <c r="K26" s="71">
        <v>2254</v>
      </c>
      <c r="L26" s="71"/>
      <c r="M26" s="71"/>
      <c r="N26" s="71"/>
      <c r="O26" s="71"/>
      <c r="P26" s="71"/>
      <c r="Q26" s="71"/>
    </row>
    <row r="27" spans="2:17" ht="96" x14ac:dyDescent="0.2">
      <c r="B27" s="71" t="s">
        <v>455</v>
      </c>
      <c r="C27" s="71" t="s">
        <v>456</v>
      </c>
      <c r="D27" s="71" t="s">
        <v>457</v>
      </c>
      <c r="E27" s="71">
        <v>35000000</v>
      </c>
      <c r="F27" s="71">
        <v>1983</v>
      </c>
      <c r="G27" s="71">
        <v>4119.8999999999996</v>
      </c>
      <c r="H27" s="71" t="s">
        <v>439</v>
      </c>
      <c r="I27" s="41">
        <v>1008</v>
      </c>
      <c r="J27" s="71">
        <f>M27</f>
        <v>4119.8999999999996</v>
      </c>
      <c r="K27" s="71"/>
      <c r="L27" s="71"/>
      <c r="M27" s="71">
        <v>4119.8999999999996</v>
      </c>
      <c r="N27" s="71"/>
      <c r="O27" s="71"/>
      <c r="P27" s="71"/>
      <c r="Q27" s="71"/>
    </row>
    <row r="28" spans="2:17" ht="96" x14ac:dyDescent="0.2">
      <c r="B28" s="71" t="s">
        <v>458</v>
      </c>
      <c r="C28" s="71" t="s">
        <v>459</v>
      </c>
      <c r="D28" s="71" t="s">
        <v>460</v>
      </c>
      <c r="E28" s="71">
        <v>35000000</v>
      </c>
      <c r="F28" s="71">
        <v>1963</v>
      </c>
      <c r="G28" s="71">
        <v>3232.1</v>
      </c>
      <c r="H28" s="71" t="s">
        <v>439</v>
      </c>
      <c r="I28" s="41">
        <v>1009</v>
      </c>
      <c r="J28" s="71">
        <f>L28</f>
        <v>3232.1</v>
      </c>
      <c r="K28" s="71"/>
      <c r="L28" s="71">
        <v>3232.1</v>
      </c>
      <c r="M28" s="71"/>
      <c r="N28" s="71"/>
      <c r="O28" s="71"/>
      <c r="P28" s="71"/>
      <c r="Q28" s="71"/>
    </row>
    <row r="29" spans="2:17" ht="96" x14ac:dyDescent="0.2">
      <c r="B29" s="71" t="s">
        <v>461</v>
      </c>
      <c r="C29" s="71" t="s">
        <v>462</v>
      </c>
      <c r="D29" s="71" t="s">
        <v>463</v>
      </c>
      <c r="E29" s="71">
        <v>35000000</v>
      </c>
      <c r="F29" s="71">
        <v>1983</v>
      </c>
      <c r="G29" s="71">
        <v>540.20000000000005</v>
      </c>
      <c r="H29" s="71" t="s">
        <v>439</v>
      </c>
      <c r="I29" s="41">
        <v>1010</v>
      </c>
      <c r="J29" s="71">
        <f>K29</f>
        <v>540.20000000000005</v>
      </c>
      <c r="K29" s="71">
        <v>540.20000000000005</v>
      </c>
      <c r="L29" s="71"/>
      <c r="M29" s="71"/>
      <c r="N29" s="71"/>
      <c r="O29" s="71"/>
      <c r="P29" s="71"/>
      <c r="Q29" s="71"/>
    </row>
    <row r="30" spans="2:17" x14ac:dyDescent="0.2">
      <c r="B30" s="102" t="s">
        <v>464</v>
      </c>
      <c r="C30" s="41" t="s">
        <v>235</v>
      </c>
      <c r="D30" s="41" t="s">
        <v>235</v>
      </c>
      <c r="E30" s="41" t="s">
        <v>235</v>
      </c>
      <c r="F30" s="41" t="s">
        <v>235</v>
      </c>
      <c r="G30" s="41" t="s">
        <v>235</v>
      </c>
      <c r="H30" s="41" t="s">
        <v>235</v>
      </c>
      <c r="I30" s="41">
        <v>2000</v>
      </c>
      <c r="J30" s="71"/>
      <c r="K30" s="71"/>
      <c r="L30" s="71"/>
      <c r="M30" s="71"/>
      <c r="N30" s="71"/>
      <c r="O30" s="71"/>
      <c r="P30" s="71"/>
      <c r="Q30" s="71"/>
    </row>
    <row r="31" spans="2:17" x14ac:dyDescent="0.2">
      <c r="B31" s="103" t="s">
        <v>287</v>
      </c>
      <c r="C31" s="71"/>
      <c r="D31" s="71"/>
      <c r="E31" s="71"/>
      <c r="F31" s="71"/>
      <c r="G31" s="71"/>
      <c r="H31" s="71"/>
      <c r="I31" s="41">
        <v>2001</v>
      </c>
      <c r="J31" s="71"/>
      <c r="K31" s="71"/>
      <c r="L31" s="71"/>
      <c r="M31" s="71"/>
      <c r="N31" s="71"/>
      <c r="O31" s="71"/>
      <c r="P31" s="71"/>
      <c r="Q31" s="71"/>
    </row>
    <row r="32" spans="2:17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</row>
    <row r="33" spans="2:17" ht="24" x14ac:dyDescent="0.2">
      <c r="B33" s="71" t="s">
        <v>465</v>
      </c>
      <c r="C33" s="41" t="s">
        <v>235</v>
      </c>
      <c r="D33" s="41" t="s">
        <v>235</v>
      </c>
      <c r="E33" s="41" t="s">
        <v>235</v>
      </c>
      <c r="F33" s="41" t="s">
        <v>235</v>
      </c>
      <c r="G33" s="41" t="s">
        <v>235</v>
      </c>
      <c r="H33" s="41" t="s">
        <v>235</v>
      </c>
      <c r="I33" s="41">
        <v>3000</v>
      </c>
      <c r="J33" s="71"/>
      <c r="K33" s="71"/>
      <c r="L33" s="71"/>
      <c r="M33" s="71"/>
      <c r="N33" s="71"/>
      <c r="O33" s="71"/>
      <c r="P33" s="71"/>
      <c r="Q33" s="71"/>
    </row>
    <row r="34" spans="2:17" x14ac:dyDescent="0.2">
      <c r="B34" s="103" t="s">
        <v>287</v>
      </c>
      <c r="C34" s="71"/>
      <c r="D34" s="71"/>
      <c r="E34" s="71"/>
      <c r="F34" s="71"/>
      <c r="G34" s="71"/>
      <c r="H34" s="71"/>
      <c r="I34" s="41">
        <v>3001</v>
      </c>
      <c r="J34" s="71"/>
      <c r="K34" s="71"/>
      <c r="L34" s="71"/>
      <c r="M34" s="71"/>
      <c r="N34" s="71"/>
      <c r="O34" s="71"/>
      <c r="P34" s="71"/>
      <c r="Q34" s="71"/>
    </row>
    <row r="35" spans="2:17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2:17" ht="24" x14ac:dyDescent="0.2">
      <c r="B36" s="71" t="s">
        <v>466</v>
      </c>
      <c r="C36" s="41" t="s">
        <v>235</v>
      </c>
      <c r="D36" s="41" t="s">
        <v>235</v>
      </c>
      <c r="E36" s="41" t="s">
        <v>235</v>
      </c>
      <c r="F36" s="41" t="s">
        <v>235</v>
      </c>
      <c r="G36" s="41" t="s">
        <v>235</v>
      </c>
      <c r="H36" s="41" t="s">
        <v>235</v>
      </c>
      <c r="I36" s="41">
        <v>4000</v>
      </c>
      <c r="J36" s="71"/>
      <c r="K36" s="71"/>
      <c r="L36" s="71"/>
      <c r="M36" s="71"/>
      <c r="N36" s="71"/>
      <c r="O36" s="71"/>
      <c r="P36" s="71"/>
      <c r="Q36" s="71"/>
    </row>
    <row r="37" spans="2:17" x14ac:dyDescent="0.2">
      <c r="B37" s="103" t="s">
        <v>287</v>
      </c>
      <c r="C37" s="71"/>
      <c r="D37" s="71"/>
      <c r="E37" s="71"/>
      <c r="F37" s="71"/>
      <c r="G37" s="71"/>
      <c r="H37" s="71"/>
      <c r="I37" s="41">
        <v>4001</v>
      </c>
      <c r="J37" s="71"/>
      <c r="K37" s="71"/>
      <c r="L37" s="71"/>
      <c r="M37" s="71"/>
      <c r="N37" s="71"/>
      <c r="O37" s="71"/>
      <c r="P37" s="71"/>
      <c r="Q37" s="71"/>
    </row>
    <row r="38" spans="2:17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2:17" ht="24" x14ac:dyDescent="0.2">
      <c r="B39" s="71" t="s">
        <v>467</v>
      </c>
      <c r="C39" s="41" t="s">
        <v>235</v>
      </c>
      <c r="D39" s="41" t="s">
        <v>235</v>
      </c>
      <c r="E39" s="41" t="s">
        <v>235</v>
      </c>
      <c r="F39" s="41" t="s">
        <v>235</v>
      </c>
      <c r="G39" s="41" t="s">
        <v>235</v>
      </c>
      <c r="H39" s="41" t="s">
        <v>235</v>
      </c>
      <c r="I39" s="41">
        <v>5000</v>
      </c>
      <c r="J39" s="71"/>
      <c r="K39" s="71"/>
      <c r="L39" s="71"/>
      <c r="M39" s="71"/>
      <c r="N39" s="71"/>
      <c r="O39" s="71"/>
      <c r="P39" s="71"/>
      <c r="Q39" s="71"/>
    </row>
    <row r="40" spans="2:17" x14ac:dyDescent="0.2">
      <c r="B40" s="103" t="s">
        <v>287</v>
      </c>
      <c r="C40" s="71"/>
      <c r="D40" s="71"/>
      <c r="E40" s="71"/>
      <c r="F40" s="71"/>
      <c r="G40" s="71"/>
      <c r="H40" s="71"/>
      <c r="I40" s="41">
        <v>5001</v>
      </c>
      <c r="J40" s="71"/>
      <c r="K40" s="71"/>
      <c r="L40" s="71"/>
      <c r="M40" s="71"/>
      <c r="N40" s="71"/>
      <c r="O40" s="71"/>
      <c r="P40" s="71"/>
      <c r="Q40" s="71"/>
    </row>
    <row r="41" spans="2:17" x14ac:dyDescent="0.2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2:17" x14ac:dyDescent="0.2">
      <c r="B42" s="31"/>
      <c r="C42" s="31"/>
      <c r="D42" s="31"/>
      <c r="E42" s="31"/>
      <c r="F42" s="31"/>
      <c r="G42" s="31"/>
      <c r="H42" s="69" t="s">
        <v>234</v>
      </c>
      <c r="I42" s="41">
        <v>9000</v>
      </c>
      <c r="J42" s="71">
        <f>J19</f>
        <v>17129.7</v>
      </c>
      <c r="K42" s="71">
        <f>K19</f>
        <v>8913.2999999999993</v>
      </c>
      <c r="L42" s="71">
        <f>L19</f>
        <v>4096.5</v>
      </c>
      <c r="M42" s="71">
        <f>M19</f>
        <v>4119.8999999999996</v>
      </c>
      <c r="N42" s="71"/>
      <c r="O42" s="71"/>
      <c r="P42" s="71"/>
      <c r="Q42" s="71"/>
    </row>
    <row r="43" spans="2:17" x14ac:dyDescent="0.2">
      <c r="B43" s="31"/>
      <c r="C43" s="31"/>
      <c r="D43" s="31"/>
      <c r="E43" s="31"/>
      <c r="F43" s="31"/>
      <c r="G43" s="31"/>
      <c r="H43" s="69"/>
      <c r="I43" s="15"/>
      <c r="J43" s="31"/>
      <c r="K43" s="31"/>
      <c r="L43" s="31"/>
      <c r="M43" s="31"/>
      <c r="N43" s="31"/>
      <c r="O43" s="31"/>
      <c r="P43" s="31"/>
      <c r="Q43" s="31"/>
    </row>
    <row r="44" spans="2:17" x14ac:dyDescent="0.2">
      <c r="B44" s="168" t="s">
        <v>420</v>
      </c>
      <c r="C44" s="168" t="s">
        <v>218</v>
      </c>
      <c r="D44" s="168" t="s">
        <v>468</v>
      </c>
      <c r="E44" s="168"/>
      <c r="F44" s="168"/>
      <c r="G44" s="168"/>
      <c r="H44" s="168" t="s">
        <v>469</v>
      </c>
      <c r="I44" s="168"/>
      <c r="J44" s="168"/>
      <c r="K44" s="168"/>
      <c r="L44" s="168"/>
      <c r="M44" s="168"/>
      <c r="N44" s="168"/>
      <c r="O44" s="168"/>
      <c r="P44" s="168"/>
      <c r="Q44" s="168"/>
    </row>
    <row r="45" spans="2:17" x14ac:dyDescent="0.2">
      <c r="B45" s="134"/>
      <c r="C45" s="134"/>
      <c r="D45" s="171" t="s">
        <v>223</v>
      </c>
      <c r="E45" s="168" t="s">
        <v>292</v>
      </c>
      <c r="F45" s="168"/>
      <c r="G45" s="168"/>
      <c r="H45" s="171" t="s">
        <v>223</v>
      </c>
      <c r="I45" s="168" t="s">
        <v>292</v>
      </c>
      <c r="J45" s="168"/>
      <c r="K45" s="168"/>
      <c r="L45" s="168"/>
      <c r="M45" s="168"/>
      <c r="N45" s="168"/>
      <c r="O45" s="168"/>
      <c r="P45" s="168"/>
      <c r="Q45" s="168"/>
    </row>
    <row r="46" spans="2:17" ht="38.25" customHeight="1" x14ac:dyDescent="0.2">
      <c r="B46" s="134"/>
      <c r="C46" s="134"/>
      <c r="D46" s="172"/>
      <c r="E46" s="171" t="s">
        <v>470</v>
      </c>
      <c r="F46" s="168" t="s">
        <v>471</v>
      </c>
      <c r="G46" s="168"/>
      <c r="H46" s="172"/>
      <c r="I46" s="168" t="s">
        <v>472</v>
      </c>
      <c r="J46" s="168"/>
      <c r="K46" s="168"/>
      <c r="L46" s="168" t="s">
        <v>473</v>
      </c>
      <c r="M46" s="168"/>
      <c r="N46" s="168"/>
      <c r="O46" s="168" t="s">
        <v>474</v>
      </c>
      <c r="P46" s="168"/>
      <c r="Q46" s="168"/>
    </row>
    <row r="47" spans="2:17" x14ac:dyDescent="0.2">
      <c r="B47" s="134"/>
      <c r="C47" s="134"/>
      <c r="D47" s="172"/>
      <c r="E47" s="172"/>
      <c r="F47" s="171" t="s">
        <v>475</v>
      </c>
      <c r="G47" s="171" t="s">
        <v>476</v>
      </c>
      <c r="H47" s="172"/>
      <c r="I47" s="171" t="s">
        <v>223</v>
      </c>
      <c r="J47" s="168" t="s">
        <v>292</v>
      </c>
      <c r="K47" s="168"/>
      <c r="L47" s="171" t="s">
        <v>223</v>
      </c>
      <c r="M47" s="168" t="s">
        <v>292</v>
      </c>
      <c r="N47" s="168"/>
      <c r="O47" s="171" t="s">
        <v>223</v>
      </c>
      <c r="P47" s="168" t="s">
        <v>292</v>
      </c>
      <c r="Q47" s="168"/>
    </row>
    <row r="48" spans="2:17" ht="98.25" x14ac:dyDescent="0.2">
      <c r="B48" s="169"/>
      <c r="C48" s="169"/>
      <c r="D48" s="173"/>
      <c r="E48" s="173"/>
      <c r="F48" s="173"/>
      <c r="G48" s="173"/>
      <c r="H48" s="173"/>
      <c r="I48" s="173"/>
      <c r="J48" s="40" t="s">
        <v>477</v>
      </c>
      <c r="K48" s="40" t="s">
        <v>478</v>
      </c>
      <c r="L48" s="173"/>
      <c r="M48" s="40" t="s">
        <v>477</v>
      </c>
      <c r="N48" s="40" t="s">
        <v>478</v>
      </c>
      <c r="O48" s="173"/>
      <c r="P48" s="40" t="s">
        <v>477</v>
      </c>
      <c r="Q48" s="40" t="s">
        <v>478</v>
      </c>
    </row>
    <row r="49" spans="2:19" x14ac:dyDescent="0.2">
      <c r="B49" s="41">
        <v>1</v>
      </c>
      <c r="C49" s="41">
        <v>8</v>
      </c>
      <c r="D49" s="41">
        <v>17</v>
      </c>
      <c r="E49" s="41">
        <v>18</v>
      </c>
      <c r="F49" s="41">
        <v>19</v>
      </c>
      <c r="G49" s="41">
        <v>20</v>
      </c>
      <c r="H49" s="41">
        <v>21</v>
      </c>
      <c r="I49" s="41">
        <v>22</v>
      </c>
      <c r="J49" s="41">
        <v>23</v>
      </c>
      <c r="K49" s="41">
        <v>24</v>
      </c>
      <c r="L49" s="41">
        <v>25</v>
      </c>
      <c r="M49" s="41">
        <v>26</v>
      </c>
      <c r="N49" s="41">
        <v>27</v>
      </c>
      <c r="O49" s="41">
        <v>28</v>
      </c>
      <c r="P49" s="41">
        <v>29</v>
      </c>
      <c r="Q49" s="41">
        <v>30</v>
      </c>
    </row>
    <row r="50" spans="2:19" x14ac:dyDescent="0.2">
      <c r="B50" s="102" t="s">
        <v>435</v>
      </c>
      <c r="C50" s="41">
        <v>1000</v>
      </c>
      <c r="D50" s="71"/>
      <c r="E50" s="71"/>
      <c r="F50" s="71"/>
      <c r="G50" s="71"/>
      <c r="H50" s="71"/>
      <c r="I50" s="71">
        <f>I52+I53+I54+I55+I56+I57+I58+I59+I60</f>
        <v>3168997.76</v>
      </c>
      <c r="J50" s="71">
        <f>J52+J59</f>
        <v>694418.05</v>
      </c>
      <c r="K50" s="71"/>
      <c r="L50" s="98">
        <f>L53+L54+L55+L56+L57+L58+L59+L60</f>
        <v>775298.76000000013</v>
      </c>
      <c r="M50" s="71"/>
      <c r="N50" s="71"/>
      <c r="O50" s="71">
        <f>O52+O53+O54+O55+O56+O57+O58+O59+O60</f>
        <v>32772</v>
      </c>
      <c r="P50" s="71">
        <f>P52+P59</f>
        <v>9536.24</v>
      </c>
      <c r="Q50" s="71"/>
    </row>
    <row r="51" spans="2:19" x14ac:dyDescent="0.2">
      <c r="B51" s="103" t="s">
        <v>287</v>
      </c>
      <c r="C51" s="41">
        <v>1001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2:19" ht="24" x14ac:dyDescent="0.2">
      <c r="B52" s="103" t="s">
        <v>479</v>
      </c>
      <c r="C52" s="41">
        <v>1002</v>
      </c>
      <c r="D52" s="71"/>
      <c r="E52" s="71"/>
      <c r="F52" s="71"/>
      <c r="G52" s="71"/>
      <c r="H52" s="71"/>
      <c r="I52" s="71">
        <f>J52</f>
        <v>326899.34000000003</v>
      </c>
      <c r="J52" s="71">
        <v>326899.34000000003</v>
      </c>
      <c r="K52" s="71"/>
      <c r="L52" s="71"/>
      <c r="M52" s="71"/>
      <c r="N52" s="71"/>
      <c r="O52" s="71">
        <f>P52</f>
        <v>1653.74</v>
      </c>
      <c r="P52" s="71">
        <v>1653.74</v>
      </c>
      <c r="Q52" s="71"/>
    </row>
    <row r="53" spans="2:19" ht="24" x14ac:dyDescent="0.2">
      <c r="B53" s="103" t="s">
        <v>480</v>
      </c>
      <c r="C53" s="41">
        <v>2003</v>
      </c>
      <c r="D53" s="71"/>
      <c r="E53" s="71"/>
      <c r="F53" s="71"/>
      <c r="G53" s="71"/>
      <c r="H53" s="71"/>
      <c r="I53" s="71">
        <v>101814.79</v>
      </c>
      <c r="J53" s="71"/>
      <c r="K53" s="71"/>
      <c r="L53" s="98">
        <v>9163.23</v>
      </c>
      <c r="M53" s="71"/>
      <c r="N53" s="71"/>
      <c r="O53" s="71">
        <v>1967</v>
      </c>
      <c r="P53" s="71"/>
      <c r="Q53" s="71"/>
    </row>
    <row r="54" spans="2:19" ht="36" x14ac:dyDescent="0.2">
      <c r="B54" s="103" t="s">
        <v>481</v>
      </c>
      <c r="C54" s="41">
        <v>2004</v>
      </c>
      <c r="D54" s="71"/>
      <c r="E54" s="71"/>
      <c r="F54" s="71"/>
      <c r="G54" s="71"/>
      <c r="H54" s="71"/>
      <c r="I54" s="71">
        <v>468753.87</v>
      </c>
      <c r="J54" s="71"/>
      <c r="K54" s="71"/>
      <c r="L54" s="98">
        <v>82204.53</v>
      </c>
      <c r="M54" s="71"/>
      <c r="N54" s="71"/>
      <c r="O54" s="71">
        <v>4665.3</v>
      </c>
      <c r="P54" s="71"/>
      <c r="Q54" s="71"/>
      <c r="S54" s="104"/>
    </row>
    <row r="55" spans="2:19" ht="36" x14ac:dyDescent="0.2">
      <c r="B55" s="103" t="s">
        <v>482</v>
      </c>
      <c r="C55" s="41">
        <v>2005</v>
      </c>
      <c r="D55" s="71"/>
      <c r="E55" s="71"/>
      <c r="F55" s="71"/>
      <c r="G55" s="71"/>
      <c r="H55" s="71"/>
      <c r="I55" s="98">
        <v>1220483.75</v>
      </c>
      <c r="J55" s="71"/>
      <c r="K55" s="71"/>
      <c r="L55" s="98">
        <v>239896.26</v>
      </c>
      <c r="M55" s="71"/>
      <c r="N55" s="71"/>
      <c r="O55" s="98">
        <v>4934</v>
      </c>
      <c r="P55" s="71"/>
      <c r="Q55" s="71"/>
    </row>
    <row r="56" spans="2:19" ht="24" x14ac:dyDescent="0.2">
      <c r="B56" s="103" t="s">
        <v>483</v>
      </c>
      <c r="C56" s="103">
        <v>2006</v>
      </c>
      <c r="D56" s="71"/>
      <c r="E56" s="71"/>
      <c r="F56" s="71"/>
      <c r="G56" s="71"/>
      <c r="H56" s="71"/>
      <c r="I56" s="98">
        <v>80725.19</v>
      </c>
      <c r="J56" s="71"/>
      <c r="K56" s="71"/>
      <c r="L56" s="98">
        <v>11176.14</v>
      </c>
      <c r="M56" s="71"/>
      <c r="N56" s="71"/>
      <c r="O56" s="71">
        <v>136.96</v>
      </c>
      <c r="P56" s="71"/>
      <c r="Q56" s="71"/>
    </row>
    <row r="57" spans="2:19" ht="24" x14ac:dyDescent="0.2">
      <c r="B57" s="103" t="s">
        <v>484</v>
      </c>
      <c r="C57" s="41">
        <v>2007</v>
      </c>
      <c r="D57" s="71"/>
      <c r="E57" s="71"/>
      <c r="F57" s="71"/>
      <c r="G57" s="71"/>
      <c r="H57" s="71"/>
      <c r="I57" s="71">
        <v>143992.44</v>
      </c>
      <c r="J57" s="71"/>
      <c r="K57" s="71"/>
      <c r="L57" s="98">
        <v>29711.34</v>
      </c>
      <c r="M57" s="71"/>
      <c r="N57" s="71"/>
      <c r="O57" s="71">
        <v>4312.28</v>
      </c>
      <c r="P57" s="71"/>
      <c r="Q57" s="71"/>
    </row>
    <row r="58" spans="2:19" ht="36" x14ac:dyDescent="0.2">
      <c r="B58" s="103" t="s">
        <v>485</v>
      </c>
      <c r="C58" s="41">
        <v>2008</v>
      </c>
      <c r="D58" s="71"/>
      <c r="E58" s="71"/>
      <c r="F58" s="71"/>
      <c r="G58" s="71"/>
      <c r="H58" s="71"/>
      <c r="I58" s="98">
        <v>418329.98</v>
      </c>
      <c r="J58" s="71"/>
      <c r="K58" s="71"/>
      <c r="L58" s="98">
        <v>211521.61</v>
      </c>
      <c r="M58" s="71"/>
      <c r="N58" s="71"/>
      <c r="O58" s="71">
        <v>6183.54</v>
      </c>
      <c r="P58" s="71"/>
      <c r="Q58" s="71"/>
    </row>
    <row r="59" spans="2:19" ht="36" x14ac:dyDescent="0.2">
      <c r="B59" s="103" t="s">
        <v>486</v>
      </c>
      <c r="C59" s="41">
        <v>2009</v>
      </c>
      <c r="D59" s="71"/>
      <c r="E59" s="71"/>
      <c r="F59" s="71"/>
      <c r="G59" s="71"/>
      <c r="H59" s="71"/>
      <c r="I59" s="71">
        <f>J59</f>
        <v>367518.71</v>
      </c>
      <c r="J59" s="71">
        <v>367518.71</v>
      </c>
      <c r="K59" s="71"/>
      <c r="L59" s="98">
        <v>177383.51</v>
      </c>
      <c r="M59" s="71"/>
      <c r="N59" s="71"/>
      <c r="O59" s="71">
        <f>P59</f>
        <v>7882.5</v>
      </c>
      <c r="P59" s="71">
        <v>7882.5</v>
      </c>
      <c r="Q59" s="71"/>
    </row>
    <row r="60" spans="2:19" ht="24" x14ac:dyDescent="0.2">
      <c r="B60" s="103" t="s">
        <v>487</v>
      </c>
      <c r="C60" s="41">
        <v>2009</v>
      </c>
      <c r="D60" s="71"/>
      <c r="E60" s="71"/>
      <c r="F60" s="71"/>
      <c r="G60" s="71"/>
      <c r="H60" s="71"/>
      <c r="I60" s="98">
        <v>40479.69</v>
      </c>
      <c r="J60" s="71"/>
      <c r="K60" s="71"/>
      <c r="L60" s="98">
        <v>14242.14</v>
      </c>
      <c r="M60" s="71"/>
      <c r="N60" s="71"/>
      <c r="O60" s="71">
        <v>1036.68</v>
      </c>
      <c r="P60" s="71"/>
      <c r="Q60" s="71"/>
    </row>
    <row r="61" spans="2:19" x14ac:dyDescent="0.2">
      <c r="B61" s="103"/>
      <c r="C61" s="4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98"/>
      <c r="P61" s="71"/>
      <c r="Q61" s="71"/>
    </row>
    <row r="62" spans="2:19" x14ac:dyDescent="0.2">
      <c r="B62" s="103" t="s">
        <v>287</v>
      </c>
      <c r="C62" s="41">
        <v>3001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2:19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19" ht="24" x14ac:dyDescent="0.2">
      <c r="B64" s="71" t="s">
        <v>466</v>
      </c>
      <c r="C64" s="41">
        <v>4000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2:17" x14ac:dyDescent="0.2">
      <c r="B65" s="103" t="s">
        <v>287</v>
      </c>
      <c r="C65" s="41">
        <v>4001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2:17" x14ac:dyDescent="0.2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</row>
    <row r="67" spans="2:17" ht="24" x14ac:dyDescent="0.2">
      <c r="B67" s="71" t="s">
        <v>467</v>
      </c>
      <c r="C67" s="41">
        <v>5000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</row>
    <row r="68" spans="2:17" x14ac:dyDescent="0.2">
      <c r="B68" s="103" t="s">
        <v>287</v>
      </c>
      <c r="C68" s="41">
        <v>5001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2:17" x14ac:dyDescent="0.2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2:17" x14ac:dyDescent="0.2">
      <c r="B70" s="31" t="s">
        <v>234</v>
      </c>
      <c r="C70" s="41">
        <v>9000</v>
      </c>
      <c r="D70" s="71"/>
      <c r="E70" s="71"/>
      <c r="F70" s="71"/>
      <c r="G70" s="71"/>
      <c r="H70" s="71"/>
      <c r="I70" s="71">
        <f>SUM(I52:I69)</f>
        <v>3168997.76</v>
      </c>
      <c r="J70" s="71">
        <f>SUM(J52:J69)</f>
        <v>694418.05</v>
      </c>
      <c r="K70" s="71"/>
      <c r="L70" s="98">
        <f>L60+L59+L58+L57+L56+L55+L54+L53</f>
        <v>775298.76</v>
      </c>
      <c r="M70" s="98">
        <f>M60+M59+M58+M57+M56+M55+M54+M53</f>
        <v>0</v>
      </c>
      <c r="N70" s="98">
        <f>N60+N59+N58+N57+N56+N55+N54+N53</f>
        <v>0</v>
      </c>
      <c r="O70" s="98">
        <f>SUM(O52:O69)</f>
        <v>32772</v>
      </c>
      <c r="P70" s="98">
        <f>SUM(P52:P69)</f>
        <v>9536.24</v>
      </c>
      <c r="Q70" s="71"/>
    </row>
    <row r="72" spans="2:17" ht="24" customHeight="1" x14ac:dyDescent="0.2">
      <c r="B72" s="181" t="s">
        <v>194</v>
      </c>
      <c r="C72" s="181"/>
      <c r="D72" s="181"/>
      <c r="E72" s="181"/>
      <c r="F72" s="43"/>
      <c r="G72" s="208" t="s">
        <v>195</v>
      </c>
      <c r="H72" s="208"/>
      <c r="I72" s="43"/>
      <c r="J72" s="43"/>
      <c r="K72" s="11"/>
      <c r="L72" s="11"/>
      <c r="M72" s="1"/>
      <c r="N72" s="11"/>
      <c r="O72" s="211" t="s">
        <v>196</v>
      </c>
      <c r="P72" s="211"/>
    </row>
    <row r="73" spans="2:17" ht="12.75" x14ac:dyDescent="0.2">
      <c r="B73" s="44"/>
      <c r="C73" s="43"/>
      <c r="D73" s="43"/>
      <c r="E73" s="43"/>
      <c r="F73" s="43"/>
      <c r="G73" s="176" t="s">
        <v>26</v>
      </c>
      <c r="H73" s="176"/>
      <c r="K73" s="125" t="s">
        <v>22</v>
      </c>
      <c r="L73" s="125"/>
      <c r="M73" s="1"/>
      <c r="N73" s="125" t="s">
        <v>23</v>
      </c>
      <c r="O73" s="125"/>
      <c r="P73" s="125"/>
    </row>
    <row r="74" spans="2:17" ht="12.75" x14ac:dyDescent="0.2">
      <c r="B74" s="44" t="s">
        <v>24</v>
      </c>
      <c r="C74" s="43"/>
      <c r="D74" s="43"/>
      <c r="E74" s="43"/>
      <c r="F74" s="43"/>
      <c r="G74" s="208" t="s">
        <v>244</v>
      </c>
      <c r="H74" s="208"/>
      <c r="I74" s="43"/>
      <c r="J74" s="43"/>
      <c r="K74" s="126" t="s">
        <v>386</v>
      </c>
      <c r="L74" s="126"/>
      <c r="M74" s="1"/>
      <c r="N74" s="11"/>
      <c r="O74" s="238">
        <v>79787938860</v>
      </c>
      <c r="P74" s="238"/>
    </row>
    <row r="75" spans="2:17" ht="12.75" x14ac:dyDescent="0.2">
      <c r="B75" s="181" t="s">
        <v>332</v>
      </c>
      <c r="C75" s="181"/>
      <c r="D75" s="43"/>
      <c r="E75" s="1"/>
      <c r="F75" s="43"/>
      <c r="G75" s="176" t="s">
        <v>26</v>
      </c>
      <c r="H75" s="176"/>
      <c r="I75" s="43"/>
      <c r="J75" s="1"/>
      <c r="K75" s="176" t="s">
        <v>23</v>
      </c>
      <c r="L75" s="176"/>
      <c r="M75" s="176"/>
      <c r="N75" s="176"/>
      <c r="O75" s="199" t="s">
        <v>200</v>
      </c>
      <c r="P75" s="199"/>
    </row>
    <row r="76" spans="2:17" x14ac:dyDescent="0.2">
      <c r="B76" s="105"/>
      <c r="C76" s="31"/>
      <c r="D76" s="31"/>
      <c r="E76" s="31"/>
      <c r="F76" s="31"/>
      <c r="G76" s="31"/>
    </row>
    <row r="77" spans="2:17" x14ac:dyDescent="0.2">
      <c r="B77" s="165" t="s">
        <v>488</v>
      </c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</row>
    <row r="78" spans="2:17" ht="24" customHeight="1" x14ac:dyDescent="0.2">
      <c r="B78" s="167" t="s">
        <v>489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</row>
    <row r="79" spans="2:17" x14ac:dyDescent="0.2">
      <c r="B79" s="38"/>
    </row>
    <row r="80" spans="2:17" x14ac:dyDescent="0.2">
      <c r="B80" s="38"/>
    </row>
  </sheetData>
  <mergeCells count="79">
    <mergeCell ref="L7:N7"/>
    <mergeCell ref="O6:P6"/>
    <mergeCell ref="L6:N6"/>
    <mergeCell ref="O12:P12"/>
    <mergeCell ref="O74:P74"/>
    <mergeCell ref="N73:P73"/>
    <mergeCell ref="B2:Q2"/>
    <mergeCell ref="B3:Q3"/>
    <mergeCell ref="B4:Q4"/>
    <mergeCell ref="B5:D5"/>
    <mergeCell ref="O5:P5"/>
    <mergeCell ref="O9:P9"/>
    <mergeCell ref="O10:P10"/>
    <mergeCell ref="O11:P11"/>
    <mergeCell ref="M9:N9"/>
    <mergeCell ref="M10:N10"/>
    <mergeCell ref="M11:N11"/>
    <mergeCell ref="M8:N8"/>
    <mergeCell ref="O8:P8"/>
    <mergeCell ref="O7:P7"/>
    <mergeCell ref="B10:F10"/>
    <mergeCell ref="B9:D9"/>
    <mergeCell ref="B78:Q78"/>
    <mergeCell ref="B77:Q77"/>
    <mergeCell ref="B75:C75"/>
    <mergeCell ref="B72:E72"/>
    <mergeCell ref="G75:H75"/>
    <mergeCell ref="G74:H74"/>
    <mergeCell ref="G73:H73"/>
    <mergeCell ref="G72:H72"/>
    <mergeCell ref="K75:L75"/>
    <mergeCell ref="K74:L74"/>
    <mergeCell ref="K73:L73"/>
    <mergeCell ref="M75:N75"/>
    <mergeCell ref="O75:P75"/>
    <mergeCell ref="O72:P72"/>
    <mergeCell ref="H15:H17"/>
    <mergeCell ref="I14:I17"/>
    <mergeCell ref="G14:H14"/>
    <mergeCell ref="B12:D12"/>
    <mergeCell ref="B11:E11"/>
    <mergeCell ref="N14:Q14"/>
    <mergeCell ref="B44:B48"/>
    <mergeCell ref="C44:C48"/>
    <mergeCell ref="D45:D48"/>
    <mergeCell ref="E46:E48"/>
    <mergeCell ref="D44:G44"/>
    <mergeCell ref="E45:G45"/>
    <mergeCell ref="F46:G46"/>
    <mergeCell ref="G47:G48"/>
    <mergeCell ref="F47:F48"/>
    <mergeCell ref="B14:B17"/>
    <mergeCell ref="C14:C17"/>
    <mergeCell ref="D14:D17"/>
    <mergeCell ref="E14:E17"/>
    <mergeCell ref="F14:F17"/>
    <mergeCell ref="G15:G17"/>
    <mergeCell ref="N15:N17"/>
    <mergeCell ref="Q16:Q17"/>
    <mergeCell ref="P16:P17"/>
    <mergeCell ref="O15:Q15"/>
    <mergeCell ref="O16:O17"/>
    <mergeCell ref="J15:J17"/>
    <mergeCell ref="K16:L16"/>
    <mergeCell ref="K15:M15"/>
    <mergeCell ref="J14:M14"/>
    <mergeCell ref="M16:M17"/>
    <mergeCell ref="H44:Q44"/>
    <mergeCell ref="I45:Q45"/>
    <mergeCell ref="I46:K46"/>
    <mergeCell ref="L46:N46"/>
    <mergeCell ref="O46:Q46"/>
    <mergeCell ref="H45:H48"/>
    <mergeCell ref="L47:L48"/>
    <mergeCell ref="O47:O48"/>
    <mergeCell ref="M47:N47"/>
    <mergeCell ref="J47:K47"/>
    <mergeCell ref="P47:Q47"/>
    <mergeCell ref="I47:I48"/>
  </mergeCells>
  <hyperlinks>
    <hyperlink ref="E14" r:id="rId1" display="consultantplus://offline/ref=D73007CFBEB1200059B061449046718CBCB433832F44D9603E4D1125A88BF19AFC4F1813EBB278DE58DB797882B2s0I" xr:uid="{00000000-0004-0000-0F00-000000000000}"/>
    <hyperlink ref="H15" r:id="rId2" display="consultantplus://offline/ref=D73007CFBEB1200059B061449046718CB9B132892E43D9603E4D1125A88BF19AFC4F1813EBB278DE58DB797882B2s0I" xr:uid="{00000000-0004-0000-0F00-000001000000}"/>
    <hyperlink ref="M11" r:id="rId3" display="consultantplus://offline/ref=D73007CFBEB1200059B061449046718CBCB433832F44D9603E4D1125A88BF19AFC4F1813EBB278DE58DB797882B2s0I" xr:uid="{00000000-0004-0000-0F00-000002000000}"/>
  </hyperlinks>
  <pageMargins left="0.70000004768371604" right="0.70000004768371604" top="0.75" bottom="0.75" header="0.30000001192092901" footer="0.30000001192092901"/>
  <pageSetup paperSize="9" scale="68" orientation="landscape"/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W27"/>
  <sheetViews>
    <sheetView workbookViewId="0"/>
  </sheetViews>
  <sheetFormatPr defaultColWidth="9.140625" defaultRowHeight="12" x14ac:dyDescent="0.2"/>
  <cols>
    <col min="1" max="1" width="2.7109375" style="14" customWidth="1"/>
    <col min="2" max="8" width="6.140625" style="14" customWidth="1"/>
    <col min="9" max="23" width="8.5703125" style="14" customWidth="1"/>
    <col min="24" max="24" width="9.140625" style="14" customWidth="1"/>
    <col min="25" max="16384" width="9.140625" style="14"/>
  </cols>
  <sheetData>
    <row r="1" spans="2:23" x14ac:dyDescent="0.2">
      <c r="B1" s="164" t="s">
        <v>490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2:23" x14ac:dyDescent="0.2">
      <c r="B2" s="134" t="s">
        <v>419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2:23" ht="12.75" customHeight="1" x14ac:dyDescent="0.2">
      <c r="B3" s="203"/>
      <c r="C3" s="203"/>
      <c r="D3" s="203"/>
      <c r="V3" s="39" t="s">
        <v>4</v>
      </c>
      <c r="W3" s="39"/>
    </row>
    <row r="4" spans="2:23" ht="12.75" customHeight="1" x14ac:dyDescent="0.2">
      <c r="B4" s="31"/>
      <c r="S4" s="204" t="s">
        <v>5</v>
      </c>
      <c r="T4" s="204"/>
      <c r="U4" s="204"/>
      <c r="V4" s="39"/>
      <c r="W4" s="39"/>
    </row>
    <row r="5" spans="2:23" ht="12.75" customHeight="1" x14ac:dyDescent="0.2">
      <c r="B5" s="31"/>
      <c r="C5" s="31"/>
      <c r="R5" s="204" t="s">
        <v>6</v>
      </c>
      <c r="S5" s="204"/>
      <c r="T5" s="204"/>
      <c r="U5" s="204"/>
      <c r="V5" s="239" t="s">
        <v>7</v>
      </c>
      <c r="W5" s="239"/>
    </row>
    <row r="6" spans="2:23" ht="12.75" customHeight="1" x14ac:dyDescent="0.2">
      <c r="B6" s="31"/>
      <c r="C6" s="31"/>
      <c r="R6" s="106"/>
      <c r="S6" s="106"/>
      <c r="T6" s="204" t="s">
        <v>8</v>
      </c>
      <c r="U6" s="204"/>
      <c r="V6" s="210">
        <v>9110006932</v>
      </c>
      <c r="W6" s="210"/>
    </row>
    <row r="7" spans="2:23" ht="12.75" customHeight="1" x14ac:dyDescent="0.2">
      <c r="B7" s="167" t="s">
        <v>9</v>
      </c>
      <c r="C7" s="167"/>
      <c r="D7" s="167"/>
      <c r="I7" s="35" t="s">
        <v>335</v>
      </c>
      <c r="J7" s="35"/>
      <c r="K7" s="35"/>
      <c r="L7" s="35"/>
      <c r="R7" s="106"/>
      <c r="S7" s="106"/>
      <c r="T7" s="204" t="s">
        <v>11</v>
      </c>
      <c r="U7" s="204"/>
      <c r="V7" s="210">
        <v>911001001</v>
      </c>
      <c r="W7" s="210"/>
    </row>
    <row r="8" spans="2:23" ht="27" customHeight="1" x14ac:dyDescent="0.2">
      <c r="B8" s="167" t="s">
        <v>211</v>
      </c>
      <c r="C8" s="167"/>
      <c r="D8" s="167"/>
      <c r="E8" s="167"/>
      <c r="F8" s="167"/>
      <c r="G8" s="167"/>
      <c r="H8" s="167"/>
      <c r="I8" s="37" t="s">
        <v>212</v>
      </c>
      <c r="J8" s="37"/>
      <c r="K8" s="37"/>
      <c r="L8" s="37"/>
      <c r="S8" s="204" t="s">
        <v>13</v>
      </c>
      <c r="T8" s="204"/>
      <c r="U8" s="204"/>
      <c r="V8" s="168">
        <v>803</v>
      </c>
      <c r="W8" s="168"/>
    </row>
    <row r="9" spans="2:23" ht="15.75" customHeight="1" x14ac:dyDescent="0.2">
      <c r="B9" s="167" t="s">
        <v>14</v>
      </c>
      <c r="C9" s="167"/>
      <c r="D9" s="167"/>
      <c r="E9" s="167"/>
      <c r="F9" s="167"/>
      <c r="G9" s="167"/>
      <c r="H9" s="167"/>
      <c r="I9" s="37" t="s">
        <v>213</v>
      </c>
      <c r="J9" s="37"/>
      <c r="K9" s="37"/>
      <c r="L9" s="37"/>
      <c r="S9" s="205" t="s">
        <v>15</v>
      </c>
      <c r="T9" s="205"/>
      <c r="U9" s="205"/>
      <c r="V9" s="168">
        <v>35000000</v>
      </c>
      <c r="W9" s="168"/>
    </row>
    <row r="10" spans="2:23" ht="15.75" customHeight="1" x14ac:dyDescent="0.2">
      <c r="B10" s="167" t="s">
        <v>214</v>
      </c>
      <c r="C10" s="167"/>
      <c r="D10" s="167"/>
      <c r="E10" s="167"/>
      <c r="F10" s="167"/>
      <c r="G10" s="167"/>
      <c r="H10" s="167"/>
      <c r="V10" s="39"/>
      <c r="W10" s="39"/>
    </row>
    <row r="11" spans="2:23" x14ac:dyDescent="0.2">
      <c r="B11" s="31"/>
      <c r="C11" s="31"/>
      <c r="D11" s="101"/>
      <c r="E11" s="31"/>
    </row>
    <row r="12" spans="2:23" ht="34.5" customHeight="1" x14ac:dyDescent="0.2">
      <c r="B12" s="171" t="s">
        <v>266</v>
      </c>
      <c r="C12" s="171" t="s">
        <v>421</v>
      </c>
      <c r="D12" s="174" t="s">
        <v>423</v>
      </c>
      <c r="E12" s="171" t="s">
        <v>422</v>
      </c>
      <c r="F12" s="168" t="s">
        <v>425</v>
      </c>
      <c r="G12" s="170"/>
      <c r="H12" s="171" t="s">
        <v>218</v>
      </c>
      <c r="I12" s="171" t="s">
        <v>413</v>
      </c>
      <c r="J12" s="168" t="s">
        <v>426</v>
      </c>
      <c r="K12" s="170"/>
      <c r="L12" s="170"/>
      <c r="M12" s="170"/>
      <c r="N12" s="171" t="s">
        <v>491</v>
      </c>
      <c r="O12" s="168" t="s">
        <v>492</v>
      </c>
      <c r="P12" s="170"/>
      <c r="Q12" s="170"/>
      <c r="R12" s="170"/>
      <c r="S12" s="170"/>
      <c r="T12" s="242" t="s">
        <v>493</v>
      </c>
      <c r="U12" s="242"/>
      <c r="V12" s="242"/>
      <c r="W12" s="242"/>
    </row>
    <row r="13" spans="2:23" x14ac:dyDescent="0.2">
      <c r="B13" s="172"/>
      <c r="C13" s="172"/>
      <c r="D13" s="241"/>
      <c r="E13" s="172"/>
      <c r="F13" s="169"/>
      <c r="G13" s="169"/>
      <c r="H13" s="172"/>
      <c r="I13" s="172"/>
      <c r="J13" s="169"/>
      <c r="K13" s="169"/>
      <c r="L13" s="169"/>
      <c r="M13" s="169"/>
      <c r="N13" s="172"/>
      <c r="O13" s="169"/>
      <c r="P13" s="169"/>
      <c r="Q13" s="169"/>
      <c r="R13" s="169"/>
      <c r="S13" s="169"/>
      <c r="T13" s="243" t="s">
        <v>494</v>
      </c>
      <c r="U13" s="243"/>
      <c r="V13" s="243"/>
      <c r="W13" s="243"/>
    </row>
    <row r="14" spans="2:23" x14ac:dyDescent="0.2">
      <c r="B14" s="172"/>
      <c r="C14" s="172"/>
      <c r="D14" s="241"/>
      <c r="E14" s="172"/>
      <c r="F14" s="171" t="s">
        <v>132</v>
      </c>
      <c r="G14" s="174" t="s">
        <v>133</v>
      </c>
      <c r="H14" s="172"/>
      <c r="I14" s="172"/>
      <c r="J14" s="171" t="s">
        <v>223</v>
      </c>
      <c r="K14" s="168" t="s">
        <v>287</v>
      </c>
      <c r="L14" s="168"/>
      <c r="M14" s="168"/>
      <c r="N14" s="172"/>
      <c r="O14" s="171" t="s">
        <v>223</v>
      </c>
      <c r="P14" s="168" t="s">
        <v>287</v>
      </c>
      <c r="Q14" s="168"/>
      <c r="R14" s="168"/>
      <c r="S14" s="168"/>
      <c r="T14" s="171" t="s">
        <v>223</v>
      </c>
      <c r="U14" s="168" t="s">
        <v>287</v>
      </c>
      <c r="V14" s="168"/>
      <c r="W14" s="168"/>
    </row>
    <row r="15" spans="2:23" ht="38.25" customHeight="1" x14ac:dyDescent="0.2">
      <c r="B15" s="172"/>
      <c r="C15" s="172"/>
      <c r="D15" s="241"/>
      <c r="E15" s="172"/>
      <c r="F15" s="172"/>
      <c r="G15" s="241"/>
      <c r="H15" s="172"/>
      <c r="I15" s="172"/>
      <c r="J15" s="172"/>
      <c r="K15" s="168" t="s">
        <v>428</v>
      </c>
      <c r="L15" s="168"/>
      <c r="M15" s="171" t="s">
        <v>429</v>
      </c>
      <c r="N15" s="172"/>
      <c r="O15" s="172"/>
      <c r="P15" s="168" t="s">
        <v>495</v>
      </c>
      <c r="Q15" s="168"/>
      <c r="R15" s="168"/>
      <c r="S15" s="171" t="s">
        <v>496</v>
      </c>
      <c r="T15" s="172"/>
      <c r="U15" s="168" t="s">
        <v>497</v>
      </c>
      <c r="V15" s="168"/>
      <c r="W15" s="171" t="s">
        <v>498</v>
      </c>
    </row>
    <row r="16" spans="2:23" ht="130.5" x14ac:dyDescent="0.2">
      <c r="B16" s="173"/>
      <c r="C16" s="173"/>
      <c r="D16" s="175"/>
      <c r="E16" s="173"/>
      <c r="F16" s="173"/>
      <c r="G16" s="175"/>
      <c r="H16" s="173"/>
      <c r="I16" s="173"/>
      <c r="J16" s="173"/>
      <c r="K16" s="40" t="s">
        <v>499</v>
      </c>
      <c r="L16" s="40" t="s">
        <v>500</v>
      </c>
      <c r="M16" s="173"/>
      <c r="N16" s="173"/>
      <c r="O16" s="173"/>
      <c r="P16" s="40" t="s">
        <v>430</v>
      </c>
      <c r="Q16" s="40" t="s">
        <v>431</v>
      </c>
      <c r="R16" s="40" t="s">
        <v>501</v>
      </c>
      <c r="S16" s="173"/>
      <c r="T16" s="173"/>
      <c r="U16" s="40" t="s">
        <v>223</v>
      </c>
      <c r="V16" s="40" t="s">
        <v>502</v>
      </c>
      <c r="W16" s="173"/>
    </row>
    <row r="17" spans="2:23" x14ac:dyDescent="0.2">
      <c r="B17" s="41">
        <v>1</v>
      </c>
      <c r="C17" s="41">
        <v>2</v>
      </c>
      <c r="D17" s="41">
        <v>3</v>
      </c>
      <c r="E17" s="41">
        <v>4</v>
      </c>
      <c r="F17" s="41">
        <v>5</v>
      </c>
      <c r="G17" s="41">
        <v>6</v>
      </c>
      <c r="H17" s="41">
        <v>7</v>
      </c>
      <c r="I17" s="41">
        <v>8</v>
      </c>
      <c r="J17" s="41">
        <v>9</v>
      </c>
      <c r="K17" s="41">
        <v>10</v>
      </c>
      <c r="L17" s="41">
        <v>11</v>
      </c>
      <c r="M17" s="41">
        <v>12</v>
      </c>
      <c r="N17" s="41">
        <v>13</v>
      </c>
      <c r="O17" s="41">
        <v>14</v>
      </c>
      <c r="P17" s="41">
        <v>15</v>
      </c>
      <c r="Q17" s="41">
        <v>16</v>
      </c>
      <c r="R17" s="41">
        <v>17</v>
      </c>
      <c r="S17" s="41">
        <v>18</v>
      </c>
      <c r="T17" s="41">
        <v>19</v>
      </c>
      <c r="U17" s="41">
        <v>20</v>
      </c>
      <c r="V17" s="41">
        <v>21</v>
      </c>
      <c r="W17" s="41">
        <v>22</v>
      </c>
    </row>
    <row r="18" spans="2:23" ht="132" x14ac:dyDescent="0.2">
      <c r="B18" s="71">
        <v>1</v>
      </c>
      <c r="C18" s="71" t="s">
        <v>503</v>
      </c>
      <c r="D18" s="71"/>
      <c r="E18" s="71" t="s">
        <v>504</v>
      </c>
      <c r="F18" s="71">
        <v>57148</v>
      </c>
      <c r="G18" s="71" t="s">
        <v>505</v>
      </c>
      <c r="H18" s="71">
        <v>1</v>
      </c>
      <c r="I18" s="71"/>
      <c r="J18" s="71">
        <v>1</v>
      </c>
      <c r="K18" s="71">
        <v>1</v>
      </c>
      <c r="L18" s="71"/>
      <c r="M18" s="71"/>
      <c r="N18" s="71"/>
      <c r="O18" s="71"/>
      <c r="P18" s="71"/>
      <c r="Q18" s="71"/>
      <c r="R18" s="71"/>
      <c r="S18" s="71"/>
      <c r="T18" s="71">
        <v>577463</v>
      </c>
      <c r="U18" s="71"/>
      <c r="V18" s="71"/>
      <c r="W18" s="71">
        <v>577463</v>
      </c>
    </row>
    <row r="19" spans="2:23" ht="120" x14ac:dyDescent="0.2">
      <c r="B19" s="71">
        <v>2</v>
      </c>
      <c r="C19" s="71" t="s">
        <v>506</v>
      </c>
      <c r="D19" s="71"/>
      <c r="E19" s="71" t="s">
        <v>507</v>
      </c>
      <c r="F19" s="71">
        <v>2049</v>
      </c>
      <c r="G19" s="71" t="s">
        <v>505</v>
      </c>
      <c r="H19" s="71">
        <v>2</v>
      </c>
      <c r="I19" s="71"/>
      <c r="J19" s="71">
        <v>1</v>
      </c>
      <c r="K19" s="71"/>
      <c r="L19" s="71">
        <v>1</v>
      </c>
      <c r="M19" s="71"/>
      <c r="N19" s="71"/>
      <c r="O19" s="71"/>
      <c r="P19" s="71"/>
      <c r="Q19" s="71"/>
      <c r="R19" s="71"/>
      <c r="S19" s="71"/>
      <c r="T19" s="71">
        <v>21922</v>
      </c>
      <c r="U19" s="71"/>
      <c r="V19" s="71">
        <v>21922</v>
      </c>
      <c r="W19" s="71">
        <v>21922</v>
      </c>
    </row>
    <row r="20" spans="2:23" x14ac:dyDescent="0.2">
      <c r="B20" s="31"/>
      <c r="C20" s="31"/>
      <c r="D20" s="31"/>
      <c r="E20" s="31"/>
      <c r="F20" s="31"/>
      <c r="G20" s="69" t="s">
        <v>234</v>
      </c>
      <c r="H20" s="71"/>
      <c r="I20" s="71"/>
      <c r="J20" s="71">
        <v>2</v>
      </c>
      <c r="K20" s="71">
        <v>1</v>
      </c>
      <c r="L20" s="71">
        <v>1</v>
      </c>
      <c r="M20" s="71"/>
      <c r="N20" s="71"/>
      <c r="O20" s="71"/>
      <c r="P20" s="71"/>
      <c r="Q20" s="71"/>
      <c r="R20" s="71"/>
      <c r="S20" s="71"/>
      <c r="T20" s="71">
        <f>T19+T18</f>
        <v>599385</v>
      </c>
      <c r="U20" s="71"/>
      <c r="V20" s="71">
        <f>V19</f>
        <v>21922</v>
      </c>
      <c r="W20" s="71">
        <f>W19+W18</f>
        <v>599385</v>
      </c>
    </row>
    <row r="22" spans="2:23" ht="26.25" customHeight="1" x14ac:dyDescent="0.2">
      <c r="B22" s="181" t="s">
        <v>194</v>
      </c>
      <c r="C22" s="181"/>
      <c r="D22" s="181"/>
      <c r="E22" s="181"/>
      <c r="F22" s="181"/>
      <c r="G22" s="181"/>
      <c r="H22" s="181"/>
      <c r="I22" s="181"/>
      <c r="J22" s="181"/>
      <c r="K22" s="208" t="s">
        <v>195</v>
      </c>
      <c r="L22" s="208"/>
      <c r="M22" s="43"/>
      <c r="N22" s="43"/>
      <c r="O22" s="11"/>
      <c r="P22" s="11"/>
      <c r="Q22" s="1"/>
      <c r="R22" s="11"/>
      <c r="S22" s="11" t="s">
        <v>196</v>
      </c>
      <c r="T22" s="11"/>
    </row>
    <row r="23" spans="2:23" ht="12.75" customHeight="1" x14ac:dyDescent="0.2">
      <c r="B23" s="44"/>
      <c r="C23" s="43"/>
      <c r="D23" s="43"/>
      <c r="E23" s="43"/>
      <c r="F23" s="43"/>
      <c r="G23" s="46"/>
      <c r="I23" s="1"/>
      <c r="K23" s="176" t="s">
        <v>26</v>
      </c>
      <c r="L23" s="176"/>
      <c r="O23" s="125" t="s">
        <v>22</v>
      </c>
      <c r="P23" s="125"/>
      <c r="Q23" s="1"/>
      <c r="R23" s="125" t="s">
        <v>23</v>
      </c>
      <c r="S23" s="125"/>
      <c r="T23" s="125"/>
    </row>
    <row r="24" spans="2:23" ht="15" customHeight="1" x14ac:dyDescent="0.2">
      <c r="B24" s="165" t="s">
        <v>24</v>
      </c>
      <c r="C24" s="165"/>
      <c r="D24" s="165"/>
      <c r="E24" s="42"/>
      <c r="F24" s="42"/>
      <c r="G24" s="42"/>
      <c r="H24" s="42"/>
      <c r="K24" s="176" t="s">
        <v>244</v>
      </c>
      <c r="L24" s="176"/>
      <c r="M24" s="43"/>
      <c r="N24" s="1"/>
      <c r="O24" s="176" t="s">
        <v>386</v>
      </c>
      <c r="P24" s="176"/>
      <c r="Q24" s="176"/>
      <c r="R24" s="176"/>
      <c r="S24" s="240">
        <v>79787938860</v>
      </c>
      <c r="T24" s="240"/>
    </row>
    <row r="25" spans="2:23" x14ac:dyDescent="0.2">
      <c r="K25" s="235" t="s">
        <v>26</v>
      </c>
      <c r="L25" s="235"/>
      <c r="O25" s="235" t="s">
        <v>23</v>
      </c>
      <c r="P25" s="235"/>
      <c r="R25" s="235" t="s">
        <v>200</v>
      </c>
      <c r="S25" s="235"/>
      <c r="T25" s="235"/>
    </row>
    <row r="26" spans="2:23" ht="12.75" customHeight="1" x14ac:dyDescent="0.2">
      <c r="B26" s="176" t="s">
        <v>332</v>
      </c>
      <c r="C26" s="176"/>
      <c r="D26" s="176"/>
      <c r="E26" s="176"/>
      <c r="F26" s="176"/>
    </row>
    <row r="27" spans="2:23" x14ac:dyDescent="0.2">
      <c r="B27" s="38"/>
    </row>
  </sheetData>
  <mergeCells count="58">
    <mergeCell ref="N12:N16"/>
    <mergeCell ref="O14:O16"/>
    <mergeCell ref="T12:W12"/>
    <mergeCell ref="T13:W13"/>
    <mergeCell ref="U14:W14"/>
    <mergeCell ref="W15:W16"/>
    <mergeCell ref="U15:V15"/>
    <mergeCell ref="T14:T16"/>
    <mergeCell ref="S15:S16"/>
    <mergeCell ref="P14:S14"/>
    <mergeCell ref="P15:R15"/>
    <mergeCell ref="O12:S13"/>
    <mergeCell ref="I12:I16"/>
    <mergeCell ref="J14:J16"/>
    <mergeCell ref="J12:M13"/>
    <mergeCell ref="K14:M14"/>
    <mergeCell ref="K15:L15"/>
    <mergeCell ref="M15:M16"/>
    <mergeCell ref="B24:D24"/>
    <mergeCell ref="B10:H10"/>
    <mergeCell ref="F12:G13"/>
    <mergeCell ref="B12:B16"/>
    <mergeCell ref="D12:D16"/>
    <mergeCell ref="G14:G16"/>
    <mergeCell ref="H12:H16"/>
    <mergeCell ref="B26:F26"/>
    <mergeCell ref="F14:F16"/>
    <mergeCell ref="C12:C16"/>
    <mergeCell ref="E12:E16"/>
    <mergeCell ref="R25:T25"/>
    <mergeCell ref="S24:T24"/>
    <mergeCell ref="R23:T23"/>
    <mergeCell ref="Q24:R24"/>
    <mergeCell ref="O25:P25"/>
    <mergeCell ref="O24:P24"/>
    <mergeCell ref="O23:P23"/>
    <mergeCell ref="K25:L25"/>
    <mergeCell ref="K24:L24"/>
    <mergeCell ref="K23:L23"/>
    <mergeCell ref="K22:L22"/>
    <mergeCell ref="B22:J22"/>
    <mergeCell ref="V9:W9"/>
    <mergeCell ref="S8:U8"/>
    <mergeCell ref="S9:U9"/>
    <mergeCell ref="B7:D7"/>
    <mergeCell ref="B8:H8"/>
    <mergeCell ref="B9:H9"/>
    <mergeCell ref="V6:W6"/>
    <mergeCell ref="V7:W7"/>
    <mergeCell ref="R5:U5"/>
    <mergeCell ref="T6:U6"/>
    <mergeCell ref="V8:W8"/>
    <mergeCell ref="T7:U7"/>
    <mergeCell ref="B1:W1"/>
    <mergeCell ref="B2:W2"/>
    <mergeCell ref="S4:U4"/>
    <mergeCell ref="B3:D3"/>
    <mergeCell ref="V5:W5"/>
  </mergeCells>
  <hyperlinks>
    <hyperlink ref="D12" r:id="rId1" display="consultantplus://offline/ref=D73007CFBEB1200059B061449046718CBCB433832F44D9603E4D1125A88BF19AFC4F1813EBB278DE58DB797882B2s0I" xr:uid="{00000000-0004-0000-1000-000000000000}"/>
    <hyperlink ref="G14" r:id="rId2" display="consultantplus://offline/ref=D73007CFBEB1200059B061449046718CB9B132892E43D9603E4D1125A88BF19AFC4F1813EBB278DE58DB797882B2s0I" xr:uid="{00000000-0004-0000-1000-000001000000}"/>
    <hyperlink ref="S9" r:id="rId3" display="consultantplus://offline/ref=D73007CFBEB1200059B061449046718CBCB433832F44D9603E4D1125A88BF19AFC4F1813EBB278DE58DB797882B2s0I" xr:uid="{00000000-0004-0000-1000-000002000000}"/>
  </hyperlinks>
  <pageMargins left="0.70866137742996205" right="0.70866137742996205" top="0.55118107795715299" bottom="0.55118107795715299" header="0.31496062874794001" footer="0.31496062874794001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W65"/>
  <sheetViews>
    <sheetView workbookViewId="0"/>
  </sheetViews>
  <sheetFormatPr defaultColWidth="9.140625" defaultRowHeight="12" x14ac:dyDescent="0.2"/>
  <cols>
    <col min="1" max="1" width="3.28515625" style="14" customWidth="1"/>
    <col min="2" max="2" width="17" style="14" customWidth="1"/>
    <col min="3" max="18" width="11.85546875" style="14" customWidth="1"/>
    <col min="19" max="19" width="9.140625" style="14" customWidth="1"/>
    <col min="20" max="16384" width="9.140625" style="14"/>
  </cols>
  <sheetData>
    <row r="2" spans="2:23" x14ac:dyDescent="0.2">
      <c r="B2" s="164" t="s">
        <v>508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2:23" x14ac:dyDescent="0.2">
      <c r="B3" s="164" t="s">
        <v>248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2:23" x14ac:dyDescent="0.2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2:23" x14ac:dyDescent="0.2">
      <c r="B5" s="203"/>
      <c r="C5" s="203"/>
      <c r="D5" s="203"/>
      <c r="Q5" s="168" t="s">
        <v>4</v>
      </c>
      <c r="R5" s="168"/>
    </row>
    <row r="6" spans="2:23" ht="15.75" customHeight="1" x14ac:dyDescent="0.2">
      <c r="B6" s="31"/>
      <c r="L6" s="204"/>
      <c r="M6" s="204"/>
      <c r="N6" s="204"/>
      <c r="O6" s="244" t="s">
        <v>5</v>
      </c>
      <c r="P6" s="244"/>
      <c r="Q6" s="168"/>
      <c r="R6" s="168"/>
    </row>
    <row r="7" spans="2:23" ht="15.75" customHeight="1" x14ac:dyDescent="0.2">
      <c r="B7" s="31"/>
      <c r="C7" s="31"/>
      <c r="L7" s="204"/>
      <c r="M7" s="204"/>
      <c r="N7" s="204"/>
      <c r="O7" s="244" t="s">
        <v>6</v>
      </c>
      <c r="P7" s="244"/>
      <c r="Q7" s="168"/>
      <c r="R7" s="168"/>
    </row>
    <row r="8" spans="2:23" x14ac:dyDescent="0.2">
      <c r="B8" s="31"/>
      <c r="C8" s="31"/>
      <c r="M8" s="204"/>
      <c r="N8" s="204"/>
      <c r="O8" s="204" t="s">
        <v>8</v>
      </c>
      <c r="P8" s="204"/>
      <c r="Q8" s="168"/>
      <c r="R8" s="168"/>
    </row>
    <row r="9" spans="2:23" x14ac:dyDescent="0.2">
      <c r="B9" s="167" t="s">
        <v>9</v>
      </c>
      <c r="C9" s="167"/>
      <c r="D9" s="167"/>
      <c r="I9" s="35"/>
      <c r="J9" s="35"/>
      <c r="K9" s="35"/>
      <c r="L9" s="35"/>
      <c r="M9" s="204"/>
      <c r="N9" s="204"/>
      <c r="O9" s="204" t="s">
        <v>11</v>
      </c>
      <c r="P9" s="204"/>
      <c r="Q9" s="168"/>
      <c r="R9" s="168"/>
    </row>
    <row r="10" spans="2:23" x14ac:dyDescent="0.2">
      <c r="B10" s="167" t="s">
        <v>211</v>
      </c>
      <c r="C10" s="167"/>
      <c r="D10" s="167"/>
      <c r="E10" s="167"/>
      <c r="F10" s="167"/>
      <c r="G10" s="167"/>
      <c r="H10" s="167"/>
      <c r="I10" s="37"/>
      <c r="J10" s="37"/>
      <c r="K10" s="37"/>
      <c r="L10" s="37"/>
      <c r="M10" s="204"/>
      <c r="N10" s="204"/>
      <c r="O10" s="204" t="s">
        <v>13</v>
      </c>
      <c r="P10" s="204"/>
      <c r="Q10" s="168"/>
      <c r="R10" s="168"/>
    </row>
    <row r="11" spans="2:23" ht="15.75" customHeight="1" x14ac:dyDescent="0.2">
      <c r="B11" s="167" t="s">
        <v>14</v>
      </c>
      <c r="C11" s="167"/>
      <c r="D11" s="167"/>
      <c r="E11" s="167"/>
      <c r="F11" s="167"/>
      <c r="G11" s="167"/>
      <c r="H11" s="167"/>
      <c r="I11" s="37"/>
      <c r="J11" s="37"/>
      <c r="K11" s="37"/>
      <c r="L11" s="37"/>
      <c r="M11" s="205"/>
      <c r="N11" s="205"/>
      <c r="O11" s="205" t="s">
        <v>15</v>
      </c>
      <c r="P11" s="205"/>
      <c r="Q11" s="168"/>
      <c r="R11" s="168"/>
    </row>
    <row r="12" spans="2:23" ht="15.75" customHeight="1" x14ac:dyDescent="0.2">
      <c r="B12" s="167" t="s">
        <v>214</v>
      </c>
      <c r="C12" s="167"/>
      <c r="D12" s="167"/>
      <c r="E12" s="167"/>
      <c r="F12" s="167"/>
      <c r="G12" s="167"/>
      <c r="H12" s="167"/>
      <c r="Q12" s="168"/>
      <c r="R12" s="168"/>
    </row>
    <row r="13" spans="2:23" x14ac:dyDescent="0.2">
      <c r="B13" s="164" t="s">
        <v>509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</row>
    <row r="15" spans="2:23" ht="51" customHeight="1" x14ac:dyDescent="0.2">
      <c r="B15" s="171" t="s">
        <v>420</v>
      </c>
      <c r="C15" s="171" t="s">
        <v>421</v>
      </c>
      <c r="D15" s="168" t="s">
        <v>425</v>
      </c>
      <c r="E15" s="168"/>
      <c r="F15" s="168" t="s">
        <v>218</v>
      </c>
      <c r="G15" s="171" t="s">
        <v>510</v>
      </c>
      <c r="H15" s="168" t="s">
        <v>511</v>
      </c>
      <c r="I15" s="168"/>
      <c r="J15" s="168"/>
      <c r="K15" s="168" t="s">
        <v>512</v>
      </c>
      <c r="L15" s="168"/>
      <c r="M15" s="168" t="s">
        <v>513</v>
      </c>
      <c r="N15" s="168"/>
      <c r="O15" s="171" t="s">
        <v>514</v>
      </c>
      <c r="P15" s="168" t="s">
        <v>515</v>
      </c>
      <c r="Q15" s="168"/>
      <c r="R15" s="171" t="s">
        <v>516</v>
      </c>
    </row>
    <row r="16" spans="2:23" ht="90" x14ac:dyDescent="0.2">
      <c r="B16" s="173"/>
      <c r="C16" s="173"/>
      <c r="D16" s="40" t="s">
        <v>132</v>
      </c>
      <c r="E16" s="70" t="s">
        <v>133</v>
      </c>
      <c r="F16" s="169"/>
      <c r="G16" s="173"/>
      <c r="H16" s="40" t="s">
        <v>132</v>
      </c>
      <c r="I16" s="40" t="s">
        <v>8</v>
      </c>
      <c r="J16" s="40" t="s">
        <v>517</v>
      </c>
      <c r="K16" s="40" t="s">
        <v>518</v>
      </c>
      <c r="L16" s="40" t="s">
        <v>519</v>
      </c>
      <c r="M16" s="40" t="s">
        <v>520</v>
      </c>
      <c r="N16" s="40" t="s">
        <v>521</v>
      </c>
      <c r="O16" s="173"/>
      <c r="P16" s="70" t="s">
        <v>522</v>
      </c>
      <c r="Q16" s="70" t="s">
        <v>523</v>
      </c>
      <c r="R16" s="173"/>
    </row>
    <row r="17" spans="2:18" x14ac:dyDescent="0.2">
      <c r="B17" s="41">
        <v>1</v>
      </c>
      <c r="C17" s="41">
        <v>2</v>
      </c>
      <c r="D17" s="41">
        <v>3</v>
      </c>
      <c r="E17" s="41">
        <v>4</v>
      </c>
      <c r="F17" s="41">
        <v>5</v>
      </c>
      <c r="G17" s="41">
        <v>6</v>
      </c>
      <c r="H17" s="41">
        <v>7</v>
      </c>
      <c r="I17" s="41">
        <v>8</v>
      </c>
      <c r="J17" s="41">
        <v>9</v>
      </c>
      <c r="K17" s="41">
        <v>10</v>
      </c>
      <c r="L17" s="41">
        <v>11</v>
      </c>
      <c r="M17" s="41">
        <v>12</v>
      </c>
      <c r="N17" s="41">
        <v>13</v>
      </c>
      <c r="O17" s="41">
        <v>14</v>
      </c>
      <c r="P17" s="41">
        <v>15</v>
      </c>
      <c r="Q17" s="41">
        <v>16</v>
      </c>
      <c r="R17" s="41">
        <v>17</v>
      </c>
    </row>
    <row r="18" spans="2:18" ht="36" customHeight="1" x14ac:dyDescent="0.2">
      <c r="B18" s="102" t="s">
        <v>435</v>
      </c>
      <c r="C18" s="41" t="s">
        <v>235</v>
      </c>
      <c r="D18" s="41" t="s">
        <v>235</v>
      </c>
      <c r="E18" s="41" t="s">
        <v>235</v>
      </c>
      <c r="F18" s="41">
        <v>1000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2:18" x14ac:dyDescent="0.2">
      <c r="B19" s="103" t="s">
        <v>287</v>
      </c>
      <c r="C19" s="71"/>
      <c r="D19" s="71"/>
      <c r="E19" s="71"/>
      <c r="F19" s="41">
        <v>1001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</row>
    <row r="20" spans="2:18" x14ac:dyDescent="0.2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2:18" ht="36" customHeight="1" x14ac:dyDescent="0.2">
      <c r="B21" s="102" t="s">
        <v>464</v>
      </c>
      <c r="C21" s="41" t="s">
        <v>235</v>
      </c>
      <c r="D21" s="41" t="s">
        <v>235</v>
      </c>
      <c r="E21" s="41" t="s">
        <v>235</v>
      </c>
      <c r="F21" s="41">
        <v>2000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2:18" x14ac:dyDescent="0.2">
      <c r="B22" s="103" t="s">
        <v>287</v>
      </c>
      <c r="C22" s="71"/>
      <c r="D22" s="71"/>
      <c r="E22" s="71"/>
      <c r="F22" s="41">
        <v>2001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  <row r="23" spans="2:18" x14ac:dyDescent="0.2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2:18" ht="51.75" customHeight="1" x14ac:dyDescent="0.2">
      <c r="B24" s="72" t="s">
        <v>465</v>
      </c>
      <c r="C24" s="41" t="s">
        <v>235</v>
      </c>
      <c r="D24" s="41" t="s">
        <v>235</v>
      </c>
      <c r="E24" s="41" t="s">
        <v>235</v>
      </c>
      <c r="F24" s="41">
        <v>3000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2:18" x14ac:dyDescent="0.2">
      <c r="B25" s="103" t="s">
        <v>287</v>
      </c>
      <c r="C25" s="71"/>
      <c r="D25" s="71"/>
      <c r="E25" s="71"/>
      <c r="F25" s="41">
        <v>3001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</row>
    <row r="26" spans="2:18" x14ac:dyDescent="0.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2:18" ht="40.5" customHeight="1" x14ac:dyDescent="0.2">
      <c r="B27" s="71" t="s">
        <v>466</v>
      </c>
      <c r="C27" s="41" t="s">
        <v>235</v>
      </c>
      <c r="D27" s="41" t="s">
        <v>235</v>
      </c>
      <c r="E27" s="41" t="s">
        <v>235</v>
      </c>
      <c r="F27" s="41">
        <v>4000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2:18" x14ac:dyDescent="0.2">
      <c r="B28" s="103" t="s">
        <v>287</v>
      </c>
      <c r="C28" s="71"/>
      <c r="D28" s="71"/>
      <c r="E28" s="71"/>
      <c r="F28" s="41">
        <v>4001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2:18" x14ac:dyDescent="0.2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2:18" ht="42.75" customHeight="1" x14ac:dyDescent="0.2">
      <c r="B30" s="71" t="s">
        <v>467</v>
      </c>
      <c r="C30" s="41" t="s">
        <v>235</v>
      </c>
      <c r="D30" s="41" t="s">
        <v>235</v>
      </c>
      <c r="E30" s="41" t="s">
        <v>235</v>
      </c>
      <c r="F30" s="41">
        <v>5000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2:18" x14ac:dyDescent="0.2">
      <c r="B31" s="103" t="s">
        <v>287</v>
      </c>
      <c r="C31" s="71"/>
      <c r="D31" s="71"/>
      <c r="E31" s="71"/>
      <c r="F31" s="41">
        <v>5001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2:18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2:18" x14ac:dyDescent="0.2">
      <c r="B33" s="31"/>
      <c r="C33" s="31"/>
      <c r="D33" s="31"/>
      <c r="E33" s="69" t="s">
        <v>234</v>
      </c>
      <c r="F33" s="41">
        <v>9000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5" spans="2:18" x14ac:dyDescent="0.2">
      <c r="B35" s="164" t="s">
        <v>524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2:18" x14ac:dyDescent="0.2">
      <c r="B36" s="16"/>
    </row>
    <row r="37" spans="2:18" ht="63.75" customHeight="1" x14ac:dyDescent="0.2">
      <c r="B37" s="168" t="s">
        <v>420</v>
      </c>
      <c r="C37" s="171" t="s">
        <v>421</v>
      </c>
      <c r="D37" s="168" t="s">
        <v>425</v>
      </c>
      <c r="E37" s="168"/>
      <c r="F37" s="171" t="s">
        <v>218</v>
      </c>
      <c r="G37" s="171" t="s">
        <v>510</v>
      </c>
      <c r="H37" s="168" t="s">
        <v>511</v>
      </c>
      <c r="I37" s="168"/>
      <c r="J37" s="168"/>
      <c r="K37" s="171" t="s">
        <v>525</v>
      </c>
      <c r="L37" s="168" t="s">
        <v>513</v>
      </c>
      <c r="M37" s="168"/>
      <c r="N37" s="168"/>
      <c r="O37" s="171" t="s">
        <v>526</v>
      </c>
      <c r="P37" s="168" t="s">
        <v>527</v>
      </c>
      <c r="Q37" s="168"/>
      <c r="R37" s="171" t="s">
        <v>516</v>
      </c>
    </row>
    <row r="38" spans="2:18" ht="90" x14ac:dyDescent="0.2">
      <c r="B38" s="169"/>
      <c r="C38" s="173"/>
      <c r="D38" s="40" t="s">
        <v>132</v>
      </c>
      <c r="E38" s="70" t="s">
        <v>133</v>
      </c>
      <c r="F38" s="173"/>
      <c r="G38" s="173"/>
      <c r="H38" s="40" t="s">
        <v>132</v>
      </c>
      <c r="I38" s="40" t="s">
        <v>8</v>
      </c>
      <c r="J38" s="40" t="s">
        <v>517</v>
      </c>
      <c r="K38" s="173"/>
      <c r="L38" s="40" t="s">
        <v>528</v>
      </c>
      <c r="M38" s="40" t="s">
        <v>529</v>
      </c>
      <c r="N38" s="40" t="s">
        <v>530</v>
      </c>
      <c r="O38" s="173"/>
      <c r="P38" s="70" t="s">
        <v>522</v>
      </c>
      <c r="Q38" s="70" t="s">
        <v>523</v>
      </c>
      <c r="R38" s="173"/>
    </row>
    <row r="39" spans="2:18" x14ac:dyDescent="0.2">
      <c r="B39" s="39">
        <v>1</v>
      </c>
      <c r="C39" s="39">
        <v>2</v>
      </c>
      <c r="D39" s="39">
        <v>4</v>
      </c>
      <c r="E39" s="39">
        <v>5</v>
      </c>
      <c r="F39" s="39">
        <v>6</v>
      </c>
      <c r="G39" s="39">
        <v>7</v>
      </c>
      <c r="H39" s="39">
        <v>8</v>
      </c>
      <c r="I39" s="39">
        <v>9</v>
      </c>
      <c r="J39" s="39">
        <v>10</v>
      </c>
      <c r="K39" s="39">
        <v>11</v>
      </c>
      <c r="L39" s="39">
        <v>12</v>
      </c>
      <c r="M39" s="39">
        <v>13</v>
      </c>
      <c r="N39" s="39">
        <v>14</v>
      </c>
      <c r="O39" s="39">
        <v>15</v>
      </c>
      <c r="P39" s="39">
        <v>16</v>
      </c>
      <c r="Q39" s="39">
        <v>17</v>
      </c>
      <c r="R39" s="39">
        <v>18</v>
      </c>
    </row>
    <row r="40" spans="2:18" ht="42" customHeight="1" x14ac:dyDescent="0.2">
      <c r="B40" s="102" t="s">
        <v>435</v>
      </c>
      <c r="C40" s="41" t="s">
        <v>235</v>
      </c>
      <c r="D40" s="41" t="s">
        <v>235</v>
      </c>
      <c r="E40" s="41" t="s">
        <v>235</v>
      </c>
      <c r="F40" s="41">
        <v>1000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</row>
    <row r="41" spans="2:18" x14ac:dyDescent="0.2">
      <c r="B41" s="103" t="s">
        <v>287</v>
      </c>
      <c r="C41" s="71"/>
      <c r="D41" s="71"/>
      <c r="E41" s="71"/>
      <c r="F41" s="41">
        <v>1001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2:18" x14ac:dyDescent="0.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2:18" x14ac:dyDescent="0.2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2:18" ht="33" customHeight="1" x14ac:dyDescent="0.2">
      <c r="B44" s="102" t="s">
        <v>464</v>
      </c>
      <c r="C44" s="41" t="s">
        <v>235</v>
      </c>
      <c r="D44" s="41" t="s">
        <v>235</v>
      </c>
      <c r="E44" s="41" t="s">
        <v>235</v>
      </c>
      <c r="F44" s="41">
        <v>2000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2:18" x14ac:dyDescent="0.2">
      <c r="B45" s="103" t="s">
        <v>287</v>
      </c>
      <c r="C45" s="71"/>
      <c r="D45" s="71"/>
      <c r="E45" s="71"/>
      <c r="F45" s="41">
        <v>2001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2:18" x14ac:dyDescent="0.2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2:18" ht="53.25" customHeight="1" x14ac:dyDescent="0.2">
      <c r="B47" s="71" t="s">
        <v>465</v>
      </c>
      <c r="C47" s="41" t="s">
        <v>235</v>
      </c>
      <c r="D47" s="41" t="s">
        <v>235</v>
      </c>
      <c r="E47" s="41" t="s">
        <v>235</v>
      </c>
      <c r="F47" s="41">
        <v>3000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18" x14ac:dyDescent="0.2">
      <c r="B48" s="103" t="s">
        <v>287</v>
      </c>
      <c r="C48" s="71"/>
      <c r="D48" s="71"/>
      <c r="E48" s="71"/>
      <c r="F48" s="41">
        <v>3001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2:18" x14ac:dyDescent="0.2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2:18" ht="36" x14ac:dyDescent="0.2">
      <c r="B50" s="71" t="s">
        <v>466</v>
      </c>
      <c r="C50" s="41" t="s">
        <v>235</v>
      </c>
      <c r="D50" s="41" t="s">
        <v>235</v>
      </c>
      <c r="E50" s="41" t="s">
        <v>235</v>
      </c>
      <c r="F50" s="41">
        <v>4000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2:18" x14ac:dyDescent="0.2">
      <c r="B51" s="103" t="s">
        <v>287</v>
      </c>
      <c r="C51" s="71"/>
      <c r="D51" s="71"/>
      <c r="E51" s="71"/>
      <c r="F51" s="41">
        <v>4001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2:18" x14ac:dyDescent="0.2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2:18" ht="36" x14ac:dyDescent="0.2">
      <c r="B53" s="71" t="s">
        <v>467</v>
      </c>
      <c r="C53" s="41" t="s">
        <v>235</v>
      </c>
      <c r="D53" s="41" t="s">
        <v>235</v>
      </c>
      <c r="E53" s="41" t="s">
        <v>235</v>
      </c>
      <c r="F53" s="41">
        <v>5000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</row>
    <row r="54" spans="2:18" x14ac:dyDescent="0.2">
      <c r="B54" s="103" t="s">
        <v>287</v>
      </c>
      <c r="C54" s="71"/>
      <c r="D54" s="71"/>
      <c r="E54" s="71"/>
      <c r="F54" s="41">
        <v>5001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</row>
    <row r="55" spans="2:18" x14ac:dyDescent="0.2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</row>
    <row r="56" spans="2:18" x14ac:dyDescent="0.2">
      <c r="B56" s="31"/>
      <c r="C56" s="31"/>
      <c r="D56" s="31"/>
      <c r="E56" s="69" t="s">
        <v>234</v>
      </c>
      <c r="F56" s="41">
        <v>9000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</row>
    <row r="57" spans="2:18" x14ac:dyDescent="0.2">
      <c r="B57" s="31"/>
      <c r="C57" s="31"/>
      <c r="D57" s="31"/>
      <c r="E57" s="69"/>
      <c r="F57" s="15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2:18" ht="27" customHeight="1" x14ac:dyDescent="0.2">
      <c r="B58" s="181" t="s">
        <v>194</v>
      </c>
      <c r="C58" s="181"/>
      <c r="D58" s="181"/>
      <c r="E58" s="181"/>
      <c r="F58" s="43"/>
      <c r="G58" s="43"/>
      <c r="H58" s="1"/>
      <c r="I58" s="1"/>
      <c r="J58" s="1"/>
      <c r="K58" s="1"/>
    </row>
    <row r="59" spans="2:18" ht="12.75" x14ac:dyDescent="0.2">
      <c r="B59" s="44"/>
      <c r="C59" s="43"/>
      <c r="D59" s="43"/>
      <c r="E59" s="43"/>
      <c r="F59" s="192" t="s">
        <v>26</v>
      </c>
      <c r="G59" s="192"/>
      <c r="I59" s="1"/>
      <c r="M59" s="125" t="s">
        <v>22</v>
      </c>
      <c r="N59" s="125"/>
      <c r="P59" s="125" t="s">
        <v>23</v>
      </c>
      <c r="Q59" s="125"/>
    </row>
    <row r="60" spans="2:18" ht="12.75" x14ac:dyDescent="0.2">
      <c r="B60" s="44" t="s">
        <v>24</v>
      </c>
      <c r="C60" s="43"/>
      <c r="D60" s="43"/>
      <c r="E60" s="43"/>
      <c r="F60" s="43"/>
      <c r="G60" s="43"/>
      <c r="H60" s="1"/>
      <c r="I60" s="1"/>
      <c r="J60" s="1"/>
      <c r="K60" s="1"/>
    </row>
    <row r="61" spans="2:18" ht="25.5" customHeight="1" x14ac:dyDescent="0.2">
      <c r="B61" s="181" t="s">
        <v>199</v>
      </c>
      <c r="C61" s="181"/>
      <c r="D61" s="43"/>
      <c r="E61" s="1"/>
      <c r="F61" s="192" t="s">
        <v>26</v>
      </c>
      <c r="G61" s="192"/>
      <c r="I61" s="1"/>
      <c r="M61" s="192" t="s">
        <v>23</v>
      </c>
      <c r="N61" s="192"/>
      <c r="P61" s="192" t="s">
        <v>200</v>
      </c>
      <c r="Q61" s="192"/>
    </row>
    <row r="62" spans="2:18" x14ac:dyDescent="0.2">
      <c r="B62" s="105"/>
      <c r="C62" s="203"/>
      <c r="D62" s="203"/>
      <c r="E62" s="203"/>
      <c r="F62" s="203"/>
      <c r="G62" s="203"/>
    </row>
    <row r="63" spans="2:18" ht="41.25" customHeight="1" x14ac:dyDescent="0.2">
      <c r="B63" s="167" t="s">
        <v>531</v>
      </c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</row>
    <row r="64" spans="2:18" ht="34.5" customHeight="1" x14ac:dyDescent="0.2">
      <c r="B64" s="167" t="s">
        <v>532</v>
      </c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</row>
    <row r="65" spans="2:2" x14ac:dyDescent="0.2">
      <c r="B65" s="38"/>
    </row>
  </sheetData>
  <mergeCells count="63">
    <mergeCell ref="B13:R13"/>
    <mergeCell ref="O10:P10"/>
    <mergeCell ref="Q10:R10"/>
    <mergeCell ref="O9:P9"/>
    <mergeCell ref="Q9:R9"/>
    <mergeCell ref="M9:N9"/>
    <mergeCell ref="Q11:R11"/>
    <mergeCell ref="O11:P11"/>
    <mergeCell ref="B11:H11"/>
    <mergeCell ref="M11:N11"/>
    <mergeCell ref="B9:D9"/>
    <mergeCell ref="B10:H10"/>
    <mergeCell ref="B12:H12"/>
    <mergeCell ref="M10:N10"/>
    <mergeCell ref="Q12:R12"/>
    <mergeCell ref="G15:G16"/>
    <mergeCell ref="F15:F16"/>
    <mergeCell ref="C15:C16"/>
    <mergeCell ref="B15:B16"/>
    <mergeCell ref="D15:E15"/>
    <mergeCell ref="P15:Q15"/>
    <mergeCell ref="O15:O16"/>
    <mergeCell ref="M15:N15"/>
    <mergeCell ref="K15:L15"/>
    <mergeCell ref="H15:J15"/>
    <mergeCell ref="B35:R35"/>
    <mergeCell ref="B4:W4"/>
    <mergeCell ref="B3:R3"/>
    <mergeCell ref="B2:R2"/>
    <mergeCell ref="B5:D5"/>
    <mergeCell ref="Q5:R5"/>
    <mergeCell ref="Q6:R6"/>
    <mergeCell ref="O6:P6"/>
    <mergeCell ref="L6:N6"/>
    <mergeCell ref="Q7:R7"/>
    <mergeCell ref="O7:P7"/>
    <mergeCell ref="L7:N7"/>
    <mergeCell ref="Q8:R8"/>
    <mergeCell ref="O8:P8"/>
    <mergeCell ref="M8:N8"/>
    <mergeCell ref="R15:R16"/>
    <mergeCell ref="M59:N59"/>
    <mergeCell ref="F59:G59"/>
    <mergeCell ref="P59:Q59"/>
    <mergeCell ref="B58:E58"/>
    <mergeCell ref="R37:R38"/>
    <mergeCell ref="O37:O38"/>
    <mergeCell ref="K37:K38"/>
    <mergeCell ref="G37:G38"/>
    <mergeCell ref="F37:F38"/>
    <mergeCell ref="C37:C38"/>
    <mergeCell ref="B37:B38"/>
    <mergeCell ref="H37:J37"/>
    <mergeCell ref="L37:N37"/>
    <mergeCell ref="D37:E37"/>
    <mergeCell ref="P37:Q37"/>
    <mergeCell ref="B64:R64"/>
    <mergeCell ref="B63:R63"/>
    <mergeCell ref="C62:G62"/>
    <mergeCell ref="B61:C61"/>
    <mergeCell ref="P61:Q61"/>
    <mergeCell ref="M61:N61"/>
    <mergeCell ref="F61:G61"/>
  </mergeCells>
  <hyperlinks>
    <hyperlink ref="E16" r:id="rId1" display="consultantplus://offline/ref=D73007CFBEB1200059B061449046718CB9B132892E43D9603E4D1125A88BF19AFC4F1813EBB278DE58DB797882B2s0I" xr:uid="{00000000-0004-0000-1100-000000000000}"/>
    <hyperlink ref="E38" r:id="rId2" display="consultantplus://offline/ref=D73007CFBEB1200059B061449046718CB9B132892E43D9603E4D1125A88BF19AFC4F1813EBB278DE58DB797882B2s0I" xr:uid="{00000000-0004-0000-1100-000001000000}"/>
    <hyperlink ref="O11" r:id="rId3" display="consultantplus://offline/ref=D73007CFBEB1200059B061449046718CBCB433832F44D9603E4D1125A88BF19AFC4F1813EBB278DE58DB797882B2s0I" xr:uid="{00000000-0004-0000-1100-000002000000}"/>
  </hyperlinks>
  <pageMargins left="0.70000004768371604" right="0.70000004768371604" top="0.75" bottom="0.75" header="0.30000001192092901" footer="0.30000001192092901"/>
  <pageSetup paperSize="9" scale="62" orientation="landscape"/>
  <rowBreaks count="1" manualBreakCount="1">
    <brk id="3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R38"/>
  <sheetViews>
    <sheetView workbookViewId="0"/>
  </sheetViews>
  <sheetFormatPr defaultColWidth="9.140625" defaultRowHeight="12" x14ac:dyDescent="0.2"/>
  <cols>
    <col min="1" max="1" width="2.7109375" style="14" customWidth="1"/>
    <col min="2" max="2" width="24" style="14" customWidth="1"/>
    <col min="3" max="3" width="5.7109375" style="14" customWidth="1"/>
    <col min="4" max="16" width="13.42578125" style="14" customWidth="1"/>
    <col min="17" max="17" width="9.140625" style="14" customWidth="1"/>
    <col min="18" max="16384" width="9.140625" style="14"/>
  </cols>
  <sheetData>
    <row r="2" spans="2:16" x14ac:dyDescent="0.2">
      <c r="B2" s="164" t="s">
        <v>533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2:16" x14ac:dyDescent="0.2">
      <c r="B3" s="164" t="s">
        <v>248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2:16" x14ac:dyDescent="0.2">
      <c r="B4" s="203"/>
      <c r="C4" s="203"/>
      <c r="D4" s="203"/>
      <c r="O4" s="168" t="s">
        <v>4</v>
      </c>
      <c r="P4" s="168"/>
    </row>
    <row r="5" spans="2:16" x14ac:dyDescent="0.2">
      <c r="B5" s="31"/>
      <c r="K5" s="204"/>
      <c r="L5" s="204"/>
      <c r="M5" s="244" t="s">
        <v>5</v>
      </c>
      <c r="N5" s="244"/>
      <c r="O5" s="168"/>
      <c r="P5" s="168"/>
    </row>
    <row r="6" spans="2:16" x14ac:dyDescent="0.2">
      <c r="B6" s="31"/>
      <c r="C6" s="31"/>
      <c r="K6" s="204"/>
      <c r="L6" s="204"/>
      <c r="M6" s="244" t="s">
        <v>6</v>
      </c>
      <c r="N6" s="244"/>
      <c r="O6" s="168"/>
      <c r="P6" s="168"/>
    </row>
    <row r="7" spans="2:16" ht="15.75" customHeight="1" x14ac:dyDescent="0.2">
      <c r="B7" s="31"/>
      <c r="C7" s="31"/>
      <c r="K7" s="204"/>
      <c r="L7" s="204"/>
      <c r="M7" s="204" t="s">
        <v>8</v>
      </c>
      <c r="N7" s="204"/>
      <c r="O7" s="168"/>
      <c r="P7" s="168"/>
    </row>
    <row r="8" spans="2:16" ht="15.75" customHeight="1" x14ac:dyDescent="0.2">
      <c r="B8" s="167" t="s">
        <v>9</v>
      </c>
      <c r="C8" s="167"/>
      <c r="D8" s="167"/>
      <c r="E8" s="35"/>
      <c r="F8" s="35"/>
      <c r="G8" s="35"/>
      <c r="H8" s="35"/>
      <c r="K8" s="204"/>
      <c r="L8" s="204"/>
      <c r="M8" s="204" t="s">
        <v>11</v>
      </c>
      <c r="N8" s="204"/>
      <c r="O8" s="168"/>
      <c r="P8" s="168"/>
    </row>
    <row r="9" spans="2:16" ht="24" customHeight="1" x14ac:dyDescent="0.2">
      <c r="B9" s="167" t="s">
        <v>211</v>
      </c>
      <c r="C9" s="167"/>
      <c r="D9" s="167"/>
      <c r="E9" s="37"/>
      <c r="F9" s="37"/>
      <c r="G9" s="37"/>
      <c r="H9" s="37"/>
      <c r="K9" s="204"/>
      <c r="L9" s="204"/>
      <c r="M9" s="204" t="s">
        <v>13</v>
      </c>
      <c r="N9" s="204"/>
      <c r="O9" s="168"/>
      <c r="P9" s="168"/>
    </row>
    <row r="10" spans="2:16" ht="15.75" customHeight="1" x14ac:dyDescent="0.2">
      <c r="B10" s="167" t="s">
        <v>14</v>
      </c>
      <c r="C10" s="167"/>
      <c r="D10" s="167"/>
      <c r="E10" s="37"/>
      <c r="F10" s="37"/>
      <c r="G10" s="37"/>
      <c r="H10" s="37"/>
      <c r="K10" s="205"/>
      <c r="L10" s="205"/>
      <c r="M10" s="205" t="s">
        <v>15</v>
      </c>
      <c r="N10" s="205"/>
      <c r="O10" s="168"/>
      <c r="P10" s="168"/>
    </row>
    <row r="11" spans="2:16" x14ac:dyDescent="0.2">
      <c r="B11" s="167" t="s">
        <v>214</v>
      </c>
      <c r="C11" s="167"/>
      <c r="D11" s="167"/>
      <c r="O11" s="168"/>
      <c r="P11" s="168"/>
    </row>
    <row r="12" spans="2:16" x14ac:dyDescent="0.2">
      <c r="B12" s="31"/>
      <c r="C12" s="31"/>
      <c r="D12" s="31"/>
      <c r="E12" s="31"/>
    </row>
    <row r="13" spans="2:16" ht="59.25" customHeight="1" x14ac:dyDescent="0.2">
      <c r="B13" s="168" t="s">
        <v>420</v>
      </c>
      <c r="C13" s="168" t="s">
        <v>421</v>
      </c>
      <c r="D13" s="168" t="s">
        <v>425</v>
      </c>
      <c r="E13" s="168"/>
      <c r="F13" s="168" t="s">
        <v>218</v>
      </c>
      <c r="G13" s="171" t="s">
        <v>534</v>
      </c>
      <c r="H13" s="168" t="s">
        <v>535</v>
      </c>
      <c r="I13" s="168"/>
      <c r="J13" s="168"/>
      <c r="K13" s="168" t="s">
        <v>512</v>
      </c>
      <c r="L13" s="168"/>
      <c r="M13" s="171" t="s">
        <v>526</v>
      </c>
      <c r="N13" s="168" t="s">
        <v>527</v>
      </c>
      <c r="O13" s="168"/>
      <c r="P13" s="171" t="s">
        <v>536</v>
      </c>
    </row>
    <row r="14" spans="2:16" ht="66" x14ac:dyDescent="0.2">
      <c r="B14" s="169"/>
      <c r="C14" s="169"/>
      <c r="D14" s="40" t="s">
        <v>132</v>
      </c>
      <c r="E14" s="70" t="s">
        <v>133</v>
      </c>
      <c r="F14" s="169"/>
      <c r="G14" s="173"/>
      <c r="H14" s="40" t="s">
        <v>132</v>
      </c>
      <c r="I14" s="41" t="s">
        <v>8</v>
      </c>
      <c r="J14" s="40" t="s">
        <v>517</v>
      </c>
      <c r="K14" s="40" t="s">
        <v>518</v>
      </c>
      <c r="L14" s="40" t="s">
        <v>519</v>
      </c>
      <c r="M14" s="173"/>
      <c r="N14" s="70" t="s">
        <v>522</v>
      </c>
      <c r="O14" s="70" t="s">
        <v>523</v>
      </c>
      <c r="P14" s="173"/>
    </row>
    <row r="15" spans="2:16" x14ac:dyDescent="0.2">
      <c r="B15" s="41">
        <v>1</v>
      </c>
      <c r="C15" s="41">
        <v>2</v>
      </c>
      <c r="D15" s="41">
        <v>3</v>
      </c>
      <c r="E15" s="41">
        <v>4</v>
      </c>
      <c r="F15" s="41">
        <v>5</v>
      </c>
      <c r="G15" s="41">
        <v>6</v>
      </c>
      <c r="H15" s="41">
        <v>7</v>
      </c>
      <c r="I15" s="41">
        <v>8</v>
      </c>
      <c r="J15" s="41">
        <v>9</v>
      </c>
      <c r="K15" s="41">
        <v>10</v>
      </c>
      <c r="L15" s="41">
        <v>11</v>
      </c>
      <c r="M15" s="41">
        <v>12</v>
      </c>
      <c r="N15" s="41">
        <v>13</v>
      </c>
      <c r="O15" s="41">
        <v>14</v>
      </c>
      <c r="P15" s="41">
        <v>15</v>
      </c>
    </row>
    <row r="16" spans="2:16" ht="26.25" customHeight="1" x14ac:dyDescent="0.2">
      <c r="B16" s="102" t="s">
        <v>435</v>
      </c>
      <c r="C16" s="71"/>
      <c r="D16" s="71"/>
      <c r="E16" s="71"/>
      <c r="F16" s="41">
        <v>1000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2:16" x14ac:dyDescent="0.2">
      <c r="B17" s="103" t="s">
        <v>287</v>
      </c>
      <c r="C17" s="71"/>
      <c r="D17" s="71"/>
      <c r="E17" s="71"/>
      <c r="F17" s="41">
        <v>1001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2:16" x14ac:dyDescent="0.2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2:16" ht="24" x14ac:dyDescent="0.2">
      <c r="B19" s="102" t="s">
        <v>464</v>
      </c>
      <c r="C19" s="71"/>
      <c r="D19" s="71"/>
      <c r="E19" s="71"/>
      <c r="F19" s="41">
        <v>2000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2:16" x14ac:dyDescent="0.2">
      <c r="B20" s="103" t="s">
        <v>287</v>
      </c>
      <c r="C20" s="71"/>
      <c r="D20" s="71"/>
      <c r="E20" s="71"/>
      <c r="F20" s="41">
        <v>2001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2:16" x14ac:dyDescent="0.2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2:16" ht="30" customHeight="1" x14ac:dyDescent="0.2">
      <c r="B22" s="71" t="s">
        <v>465</v>
      </c>
      <c r="C22" s="71"/>
      <c r="D22" s="71"/>
      <c r="E22" s="71"/>
      <c r="F22" s="41">
        <v>3000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2:16" x14ac:dyDescent="0.2">
      <c r="B23" s="103" t="s">
        <v>287</v>
      </c>
      <c r="C23" s="71"/>
      <c r="D23" s="71"/>
      <c r="E23" s="71"/>
      <c r="F23" s="41">
        <v>3001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2:16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  <row r="25" spans="2:16" ht="30" customHeight="1" x14ac:dyDescent="0.2">
      <c r="B25" s="71" t="s">
        <v>466</v>
      </c>
      <c r="C25" s="71"/>
      <c r="D25" s="71"/>
      <c r="E25" s="71"/>
      <c r="F25" s="41">
        <v>4000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2:16" x14ac:dyDescent="0.2">
      <c r="B26" s="103" t="s">
        <v>287</v>
      </c>
      <c r="C26" s="71"/>
      <c r="D26" s="71"/>
      <c r="E26" s="71"/>
      <c r="F26" s="41">
        <v>4001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2:16" x14ac:dyDescent="0.2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25.5" customHeight="1" x14ac:dyDescent="0.2">
      <c r="B28" s="71" t="s">
        <v>467</v>
      </c>
      <c r="C28" s="71"/>
      <c r="D28" s="71"/>
      <c r="E28" s="71"/>
      <c r="F28" s="41">
        <v>5000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x14ac:dyDescent="0.2">
      <c r="B29" s="103" t="s">
        <v>287</v>
      </c>
      <c r="C29" s="71"/>
      <c r="D29" s="71"/>
      <c r="E29" s="71"/>
      <c r="F29" s="41">
        <v>5001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2:16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2:16" x14ac:dyDescent="0.2">
      <c r="B31" s="31"/>
      <c r="C31" s="31"/>
      <c r="D31" s="31"/>
      <c r="E31" s="31" t="s">
        <v>537</v>
      </c>
      <c r="F31" s="41">
        <v>9000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3" spans="2:18" x14ac:dyDescent="0.2">
      <c r="B33" s="38"/>
    </row>
    <row r="34" spans="2:18" ht="12.75" x14ac:dyDescent="0.2">
      <c r="B34" s="167" t="s">
        <v>194</v>
      </c>
      <c r="C34" s="167"/>
      <c r="D34" s="167"/>
      <c r="E34" s="167"/>
      <c r="F34" s="31"/>
      <c r="G34" s="43"/>
      <c r="H34" s="43"/>
      <c r="I34" s="1"/>
      <c r="J34" s="1"/>
      <c r="K34" s="1"/>
      <c r="L34" s="1"/>
      <c r="P34" s="35"/>
    </row>
    <row r="35" spans="2:18" ht="12.75" x14ac:dyDescent="0.2">
      <c r="B35" s="105"/>
      <c r="C35" s="31"/>
      <c r="D35" s="31"/>
      <c r="E35" s="31"/>
      <c r="F35" s="31"/>
      <c r="G35" s="192" t="s">
        <v>26</v>
      </c>
      <c r="H35" s="192"/>
      <c r="J35" s="1"/>
      <c r="L35" s="125" t="s">
        <v>22</v>
      </c>
      <c r="M35" s="125"/>
      <c r="N35" s="234"/>
      <c r="O35" s="234"/>
      <c r="P35" s="14" t="s">
        <v>23</v>
      </c>
      <c r="Q35" s="234"/>
      <c r="R35" s="234"/>
    </row>
    <row r="36" spans="2:18" ht="12.75" x14ac:dyDescent="0.2">
      <c r="B36" s="105" t="s">
        <v>24</v>
      </c>
      <c r="C36" s="31"/>
      <c r="D36" s="31"/>
      <c r="E36" s="31"/>
      <c r="F36" s="31"/>
      <c r="G36" s="43"/>
      <c r="H36" s="43"/>
      <c r="I36" s="1"/>
      <c r="J36" s="1"/>
      <c r="K36" s="1"/>
      <c r="L36" s="1"/>
      <c r="P36" s="35"/>
    </row>
    <row r="37" spans="2:18" ht="12.75" x14ac:dyDescent="0.2">
      <c r="B37" s="167" t="s">
        <v>199</v>
      </c>
      <c r="C37" s="167"/>
      <c r="D37" s="31"/>
      <c r="E37" s="31"/>
      <c r="F37" s="31"/>
      <c r="G37" s="192" t="s">
        <v>26</v>
      </c>
      <c r="H37" s="192"/>
      <c r="J37" s="1"/>
      <c r="L37" s="192" t="s">
        <v>23</v>
      </c>
      <c r="M37" s="192"/>
      <c r="N37" s="176"/>
      <c r="O37" s="176"/>
      <c r="P37" s="14" t="s">
        <v>200</v>
      </c>
      <c r="Q37" s="176"/>
      <c r="R37" s="176"/>
    </row>
    <row r="38" spans="2:18" x14ac:dyDescent="0.2">
      <c r="B38" s="31"/>
      <c r="C38" s="15"/>
      <c r="D38" s="31"/>
      <c r="E38" s="15"/>
      <c r="F38" s="31"/>
      <c r="G38" s="15"/>
    </row>
  </sheetData>
  <mergeCells count="47">
    <mergeCell ref="O5:P5"/>
    <mergeCell ref="B8:D8"/>
    <mergeCell ref="B9:D9"/>
    <mergeCell ref="B10:D10"/>
    <mergeCell ref="B11:D11"/>
    <mergeCell ref="K8:L8"/>
    <mergeCell ref="M8:N8"/>
    <mergeCell ref="K9:L9"/>
    <mergeCell ref="M9:N9"/>
    <mergeCell ref="K10:L10"/>
    <mergeCell ref="M10:N10"/>
    <mergeCell ref="O11:P11"/>
    <mergeCell ref="O10:P10"/>
    <mergeCell ref="O9:P9"/>
    <mergeCell ref="O8:P8"/>
    <mergeCell ref="B34:E34"/>
    <mergeCell ref="L37:M37"/>
    <mergeCell ref="N35:O35"/>
    <mergeCell ref="L35:M35"/>
    <mergeCell ref="B2:P2"/>
    <mergeCell ref="B3:P3"/>
    <mergeCell ref="B4:D4"/>
    <mergeCell ref="O4:P4"/>
    <mergeCell ref="K5:L5"/>
    <mergeCell ref="K6:L6"/>
    <mergeCell ref="K7:L7"/>
    <mergeCell ref="M5:N5"/>
    <mergeCell ref="M6:N6"/>
    <mergeCell ref="M7:N7"/>
    <mergeCell ref="O7:P7"/>
    <mergeCell ref="O6:P6"/>
    <mergeCell ref="Q37:R37"/>
    <mergeCell ref="Q35:R35"/>
    <mergeCell ref="N37:O37"/>
    <mergeCell ref="G37:H37"/>
    <mergeCell ref="B37:C37"/>
    <mergeCell ref="G35:H35"/>
    <mergeCell ref="G13:G14"/>
    <mergeCell ref="F13:F14"/>
    <mergeCell ref="C13:C14"/>
    <mergeCell ref="B13:B14"/>
    <mergeCell ref="D13:E13"/>
    <mergeCell ref="P13:P14"/>
    <mergeCell ref="N13:O13"/>
    <mergeCell ref="M13:M14"/>
    <mergeCell ref="K13:L13"/>
    <mergeCell ref="H13:J13"/>
  </mergeCells>
  <hyperlinks>
    <hyperlink ref="E14" r:id="rId1" display="consultantplus://offline/ref=D73007CFBEB1200059B061449046718CB9B132892E43D9603E4D1125A88BF19AFC4F1813EBB278DE58DB797882B2s0I" xr:uid="{00000000-0004-0000-1200-000000000000}"/>
    <hyperlink ref="M10" r:id="rId2" display="consultantplus://offline/ref=D73007CFBEB1200059B061449046718CBCB433832F44D9603E4D1125A88BF19AFC4F1813EBB278DE58DB797882B2s0I" xr:uid="{00000000-0004-0000-1200-000001000000}"/>
  </hyperlinks>
  <pageMargins left="0.70000004768371604" right="0.70000004768371604" top="0.75" bottom="0.75" header="0.30000001192092901" footer="0.30000001192092901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5"/>
  <sheetViews>
    <sheetView workbookViewId="0"/>
  </sheetViews>
  <sheetFormatPr defaultColWidth="9.140625" defaultRowHeight="12.75" x14ac:dyDescent="0.2"/>
  <cols>
    <col min="1" max="1" width="9.140625" style="1" customWidth="1"/>
    <col min="2" max="2" width="29.5703125" style="1" customWidth="1"/>
    <col min="3" max="3" width="11" style="1" customWidth="1"/>
    <col min="4" max="5" width="9.140625" style="1" customWidth="1"/>
    <col min="6" max="6" width="2.28515625" style="1" customWidth="1"/>
    <col min="7" max="7" width="6.85546875" style="1" customWidth="1"/>
    <col min="8" max="8" width="1" style="1" customWidth="1"/>
    <col min="9" max="9" width="8.85546875" style="1" customWidth="1"/>
    <col min="10" max="10" width="12.7109375" style="1" customWidth="1"/>
    <col min="11" max="11" width="17.42578125" style="1" customWidth="1"/>
    <col min="12" max="12" width="10.28515625" style="1" customWidth="1"/>
    <col min="13" max="13" width="9.140625" style="1" customWidth="1"/>
    <col min="14" max="16384" width="9.140625" style="1"/>
  </cols>
  <sheetData>
    <row r="2" spans="1:12" ht="93.75" customHeight="1" x14ac:dyDescent="0.2">
      <c r="I2" s="122" t="s">
        <v>27</v>
      </c>
      <c r="J2" s="122"/>
      <c r="K2" s="122"/>
      <c r="L2" s="122"/>
    </row>
    <row r="3" spans="1:12" x14ac:dyDescent="0.2">
      <c r="I3" s="2"/>
      <c r="J3" s="2"/>
      <c r="K3" s="2"/>
      <c r="L3" s="2"/>
    </row>
    <row r="5" spans="1:12" ht="14.25" customHeight="1" x14ac:dyDescent="0.2">
      <c r="A5" s="132" t="s">
        <v>28</v>
      </c>
      <c r="B5" s="132"/>
      <c r="C5" s="132"/>
      <c r="D5" s="3"/>
      <c r="E5" s="3"/>
      <c r="F5" s="3"/>
      <c r="J5" s="132" t="s">
        <v>29</v>
      </c>
      <c r="K5" s="132"/>
      <c r="L5" s="132"/>
    </row>
    <row r="6" spans="1:12" x14ac:dyDescent="0.2">
      <c r="A6" s="132"/>
      <c r="B6" s="132"/>
      <c r="C6" s="132"/>
      <c r="D6" s="3"/>
      <c r="E6" s="3"/>
      <c r="F6" s="3"/>
      <c r="J6" s="132"/>
      <c r="K6" s="132"/>
      <c r="L6" s="132"/>
    </row>
    <row r="7" spans="1:12" x14ac:dyDescent="0.2">
      <c r="A7" s="132"/>
      <c r="B7" s="132"/>
      <c r="C7" s="132"/>
      <c r="D7" s="3"/>
      <c r="E7" s="3"/>
      <c r="F7" s="3"/>
      <c r="J7" s="132"/>
      <c r="K7" s="132"/>
      <c r="L7" s="132"/>
    </row>
    <row r="8" spans="1:12" ht="27.75" customHeight="1" x14ac:dyDescent="0.2">
      <c r="A8" s="132"/>
      <c r="B8" s="132"/>
      <c r="C8" s="132"/>
      <c r="D8" s="3"/>
      <c r="E8" s="3"/>
      <c r="F8" s="3"/>
      <c r="J8" s="132"/>
      <c r="K8" s="132"/>
      <c r="L8" s="132"/>
    </row>
    <row r="9" spans="1:12" ht="28.5" customHeight="1" x14ac:dyDescent="0.2">
      <c r="A9" s="132"/>
      <c r="B9" s="132"/>
      <c r="C9" s="132"/>
      <c r="D9" s="3"/>
      <c r="E9" s="3"/>
      <c r="F9" s="3"/>
      <c r="J9" s="132"/>
      <c r="K9" s="132"/>
      <c r="L9" s="132"/>
    </row>
    <row r="10" spans="1:12" ht="54" customHeight="1" x14ac:dyDescent="0.2">
      <c r="A10" s="132" t="s">
        <v>30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x14ac:dyDescent="0.2">
      <c r="G11" s="124"/>
      <c r="H11" s="124"/>
      <c r="K11" s="5" t="s">
        <v>4</v>
      </c>
    </row>
    <row r="12" spans="1:12" x14ac:dyDescent="0.2">
      <c r="G12" s="124"/>
      <c r="H12" s="124"/>
      <c r="J12" s="4" t="s">
        <v>5</v>
      </c>
      <c r="K12" s="6"/>
    </row>
    <row r="13" spans="1:12" ht="15" customHeight="1" x14ac:dyDescent="0.2">
      <c r="G13" s="124"/>
      <c r="H13" s="124"/>
      <c r="I13" s="124" t="s">
        <v>6</v>
      </c>
      <c r="J13" s="124"/>
      <c r="K13" s="12"/>
    </row>
    <row r="14" spans="1:12" x14ac:dyDescent="0.2">
      <c r="G14" s="4"/>
      <c r="H14" s="4"/>
      <c r="I14" s="4"/>
      <c r="J14" s="4" t="s">
        <v>8</v>
      </c>
      <c r="K14" s="6"/>
    </row>
    <row r="15" spans="1:12" x14ac:dyDescent="0.2">
      <c r="A15" s="1" t="s">
        <v>9</v>
      </c>
      <c r="C15" s="126"/>
      <c r="D15" s="126"/>
      <c r="E15" s="126"/>
      <c r="F15" s="126"/>
      <c r="G15" s="126"/>
      <c r="H15" s="4"/>
      <c r="I15" s="4"/>
      <c r="J15" s="4" t="s">
        <v>11</v>
      </c>
      <c r="K15" s="13"/>
    </row>
    <row r="16" spans="1:12" ht="30.75" customHeight="1" x14ac:dyDescent="0.2">
      <c r="A16" s="127" t="s">
        <v>12</v>
      </c>
      <c r="B16" s="127"/>
      <c r="C16" s="128"/>
      <c r="D16" s="128"/>
      <c r="E16" s="128"/>
      <c r="F16" s="128"/>
      <c r="G16" s="128"/>
      <c r="H16" s="4"/>
      <c r="I16" s="4"/>
      <c r="J16" s="4" t="s">
        <v>13</v>
      </c>
      <c r="K16" s="6"/>
    </row>
    <row r="17" spans="1:11" ht="17.25" customHeight="1" x14ac:dyDescent="0.2">
      <c r="A17" s="127" t="s">
        <v>14</v>
      </c>
      <c r="B17" s="127"/>
      <c r="C17" s="128"/>
      <c r="D17" s="128"/>
      <c r="E17" s="128"/>
      <c r="F17" s="128"/>
      <c r="G17" s="128"/>
      <c r="H17" s="4"/>
      <c r="I17" s="4"/>
      <c r="J17" s="4" t="s">
        <v>15</v>
      </c>
      <c r="K17" s="6"/>
    </row>
    <row r="18" spans="1:11" ht="27.75" customHeight="1" x14ac:dyDescent="0.2">
      <c r="A18" s="127" t="s">
        <v>16</v>
      </c>
      <c r="B18" s="127"/>
      <c r="C18" s="128"/>
      <c r="D18" s="128"/>
      <c r="E18" s="128"/>
      <c r="F18" s="128"/>
      <c r="G18" s="128"/>
      <c r="H18" s="10"/>
      <c r="K18" s="6"/>
    </row>
    <row r="19" spans="1:11" x14ac:dyDescent="0.2">
      <c r="A19" s="127" t="s">
        <v>18</v>
      </c>
      <c r="B19" s="127"/>
      <c r="C19" s="10"/>
      <c r="D19" s="10"/>
      <c r="E19" s="10"/>
      <c r="F19" s="10"/>
      <c r="G19" s="10"/>
      <c r="H19" s="10"/>
    </row>
    <row r="20" spans="1:11" x14ac:dyDescent="0.2">
      <c r="A20" s="131" t="s">
        <v>19</v>
      </c>
      <c r="B20" s="131"/>
      <c r="C20" s="131"/>
      <c r="D20" s="131"/>
      <c r="E20" s="131"/>
      <c r="F20" s="131"/>
      <c r="G20" s="131"/>
      <c r="H20" s="131"/>
    </row>
    <row r="22" spans="1:11" ht="38.25" customHeight="1" x14ac:dyDescent="0.2">
      <c r="A22" s="127" t="s">
        <v>20</v>
      </c>
      <c r="B22" s="127"/>
      <c r="C22" s="127"/>
      <c r="E22" s="11"/>
      <c r="I22" s="11"/>
      <c r="J22" s="11"/>
    </row>
    <row r="23" spans="1:11" x14ac:dyDescent="0.2">
      <c r="E23" s="1" t="s">
        <v>22</v>
      </c>
      <c r="I23" s="125" t="s">
        <v>23</v>
      </c>
      <c r="J23" s="125"/>
    </row>
    <row r="24" spans="1:11" x14ac:dyDescent="0.2">
      <c r="A24" s="1" t="s">
        <v>24</v>
      </c>
      <c r="C24" s="11"/>
      <c r="E24" s="11"/>
      <c r="I24" s="11"/>
      <c r="J24" s="11"/>
    </row>
    <row r="25" spans="1:11" x14ac:dyDescent="0.2">
      <c r="C25" s="1" t="s">
        <v>26</v>
      </c>
      <c r="E25" s="1" t="s">
        <v>22</v>
      </c>
      <c r="I25" s="125" t="s">
        <v>23</v>
      </c>
      <c r="J25" s="125"/>
    </row>
  </sheetData>
  <mergeCells count="20">
    <mergeCell ref="A17:B17"/>
    <mergeCell ref="C17:G17"/>
    <mergeCell ref="A16:B16"/>
    <mergeCell ref="C15:G15"/>
    <mergeCell ref="A5:C9"/>
    <mergeCell ref="A10:L10"/>
    <mergeCell ref="G12:H12"/>
    <mergeCell ref="G13:H13"/>
    <mergeCell ref="G11:H11"/>
    <mergeCell ref="C16:G16"/>
    <mergeCell ref="A22:C22"/>
    <mergeCell ref="A20:H20"/>
    <mergeCell ref="A19:B19"/>
    <mergeCell ref="A18:B18"/>
    <mergeCell ref="C18:G18"/>
    <mergeCell ref="I2:L2"/>
    <mergeCell ref="J5:L9"/>
    <mergeCell ref="I13:J13"/>
    <mergeCell ref="I25:J25"/>
    <mergeCell ref="I23:J23"/>
  </mergeCells>
  <pageMargins left="0.70866137742996205" right="0.70866137742996205" top="0.55118107795715299" bottom="0.55118107795715299" header="0.31496062874794001" footer="0.31496062874794001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119"/>
  <sheetViews>
    <sheetView workbookViewId="0"/>
  </sheetViews>
  <sheetFormatPr defaultColWidth="9.140625" defaultRowHeight="12" x14ac:dyDescent="0.2"/>
  <cols>
    <col min="1" max="1" width="2.28515625" style="14" customWidth="1"/>
    <col min="2" max="2" width="44" style="14" customWidth="1"/>
    <col min="3" max="3" width="6.85546875" style="14" customWidth="1"/>
    <col min="4" max="11" width="18.85546875" style="14" customWidth="1"/>
    <col min="12" max="12" width="9.140625" style="14" customWidth="1"/>
    <col min="13" max="16384" width="9.140625" style="14"/>
  </cols>
  <sheetData>
    <row r="1" spans="2:11" x14ac:dyDescent="0.2">
      <c r="B1" s="38"/>
    </row>
    <row r="2" spans="2:11" x14ac:dyDescent="0.2">
      <c r="B2" s="164" t="s">
        <v>538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x14ac:dyDescent="0.2">
      <c r="B3" s="164" t="s">
        <v>539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11" ht="12.75" x14ac:dyDescent="0.2">
      <c r="B4" s="183"/>
      <c r="C4" s="183"/>
      <c r="D4" s="183"/>
      <c r="E4" s="1"/>
      <c r="F4" s="1"/>
      <c r="G4" s="1"/>
      <c r="H4" s="1"/>
      <c r="I4" s="1"/>
      <c r="J4" s="1"/>
      <c r="K4" s="52" t="s">
        <v>4</v>
      </c>
    </row>
    <row r="5" spans="2:11" ht="12.75" x14ac:dyDescent="0.2">
      <c r="B5" s="43"/>
      <c r="C5" s="43"/>
      <c r="D5" s="1"/>
      <c r="E5" s="1"/>
      <c r="F5" s="1"/>
      <c r="G5" s="1"/>
      <c r="H5" s="1"/>
      <c r="I5" s="184" t="s">
        <v>5</v>
      </c>
      <c r="J5" s="184"/>
      <c r="K5" s="57"/>
    </row>
    <row r="6" spans="2:11" ht="15.75" customHeight="1" x14ac:dyDescent="0.2">
      <c r="B6" s="43"/>
      <c r="C6" s="43"/>
      <c r="D6" s="1"/>
      <c r="E6" s="1"/>
      <c r="F6" s="1"/>
      <c r="G6" s="1"/>
      <c r="H6" s="1"/>
      <c r="I6" s="184" t="s">
        <v>6</v>
      </c>
      <c r="J6" s="184"/>
      <c r="K6" s="55" t="s">
        <v>7</v>
      </c>
    </row>
    <row r="7" spans="2:11" ht="12.75" x14ac:dyDescent="0.2">
      <c r="B7" s="43"/>
      <c r="C7" s="43"/>
      <c r="D7" s="1"/>
      <c r="E7" s="1"/>
      <c r="F7" s="1"/>
      <c r="G7" s="1"/>
      <c r="H7" s="1"/>
      <c r="I7" s="184" t="s">
        <v>8</v>
      </c>
      <c r="J7" s="184"/>
      <c r="K7" s="56">
        <v>9110006932</v>
      </c>
    </row>
    <row r="8" spans="2:11" ht="12.75" x14ac:dyDescent="0.2">
      <c r="B8" s="181" t="s">
        <v>9</v>
      </c>
      <c r="C8" s="181"/>
      <c r="D8" s="181"/>
      <c r="E8" s="11" t="s">
        <v>335</v>
      </c>
      <c r="F8" s="11"/>
      <c r="G8" s="11"/>
      <c r="H8" s="11"/>
      <c r="I8" s="184" t="s">
        <v>11</v>
      </c>
      <c r="J8" s="184"/>
      <c r="K8" s="56">
        <v>911001001</v>
      </c>
    </row>
    <row r="9" spans="2:11" ht="28.5" customHeight="1" x14ac:dyDescent="0.2">
      <c r="B9" s="181" t="s">
        <v>211</v>
      </c>
      <c r="C9" s="181"/>
      <c r="D9" s="181"/>
      <c r="E9" s="6" t="s">
        <v>212</v>
      </c>
      <c r="F9" s="6"/>
      <c r="G9" s="6"/>
      <c r="H9" s="6"/>
      <c r="I9" s="184" t="s">
        <v>13</v>
      </c>
      <c r="J9" s="184"/>
      <c r="K9" s="57">
        <v>803</v>
      </c>
    </row>
    <row r="10" spans="2:11" ht="15.75" customHeight="1" x14ac:dyDescent="0.2">
      <c r="B10" s="181" t="s">
        <v>14</v>
      </c>
      <c r="C10" s="181"/>
      <c r="D10" s="181"/>
      <c r="E10" s="6" t="s">
        <v>213</v>
      </c>
      <c r="F10" s="6"/>
      <c r="G10" s="6"/>
      <c r="H10" s="6"/>
      <c r="I10" s="186" t="s">
        <v>15</v>
      </c>
      <c r="J10" s="186"/>
      <c r="K10" s="57">
        <v>35000000</v>
      </c>
    </row>
    <row r="11" spans="2:11" ht="12.75" x14ac:dyDescent="0.2">
      <c r="B11" s="181" t="s">
        <v>214</v>
      </c>
      <c r="C11" s="181"/>
      <c r="D11" s="181"/>
      <c r="E11" s="1"/>
      <c r="F11" s="1"/>
      <c r="G11" s="1"/>
      <c r="H11" s="1"/>
      <c r="I11" s="1"/>
      <c r="J11" s="1"/>
      <c r="K11" s="57"/>
    </row>
    <row r="12" spans="2:11" x14ac:dyDescent="0.2">
      <c r="B12" s="38"/>
    </row>
    <row r="13" spans="2:11" x14ac:dyDescent="0.2">
      <c r="B13" s="164" t="s">
        <v>540</v>
      </c>
      <c r="C13" s="164"/>
      <c r="D13" s="164"/>
      <c r="E13" s="164"/>
      <c r="F13" s="164"/>
      <c r="G13" s="164"/>
      <c r="H13" s="164"/>
      <c r="I13" s="164"/>
      <c r="J13" s="164"/>
      <c r="K13" s="164"/>
    </row>
    <row r="15" spans="2:11" x14ac:dyDescent="0.2">
      <c r="B15" s="168" t="s">
        <v>541</v>
      </c>
      <c r="C15" s="168" t="s">
        <v>218</v>
      </c>
      <c r="D15" s="168" t="s">
        <v>542</v>
      </c>
      <c r="E15" s="168"/>
      <c r="F15" s="168"/>
      <c r="G15" s="168"/>
      <c r="H15" s="168"/>
      <c r="I15" s="168"/>
      <c r="J15" s="168"/>
      <c r="K15" s="168"/>
    </row>
    <row r="16" spans="2:11" x14ac:dyDescent="0.2">
      <c r="B16" s="134"/>
      <c r="C16" s="134"/>
      <c r="D16" s="168" t="s">
        <v>223</v>
      </c>
      <c r="E16" s="168" t="s">
        <v>287</v>
      </c>
      <c r="F16" s="168"/>
      <c r="G16" s="168"/>
      <c r="H16" s="168"/>
      <c r="I16" s="168"/>
      <c r="J16" s="168"/>
      <c r="K16" s="168"/>
    </row>
    <row r="17" spans="2:11" x14ac:dyDescent="0.2">
      <c r="B17" s="134"/>
      <c r="C17" s="134"/>
      <c r="D17" s="134"/>
      <c r="E17" s="171" t="s">
        <v>543</v>
      </c>
      <c r="F17" s="168" t="s">
        <v>544</v>
      </c>
      <c r="G17" s="168"/>
      <c r="H17" s="168"/>
      <c r="I17" s="168" t="s">
        <v>545</v>
      </c>
      <c r="J17" s="168"/>
      <c r="K17" s="168"/>
    </row>
    <row r="18" spans="2:11" ht="28.5" customHeight="1" x14ac:dyDescent="0.2">
      <c r="B18" s="134"/>
      <c r="C18" s="134"/>
      <c r="D18" s="134"/>
      <c r="E18" s="172"/>
      <c r="F18" s="168" t="s">
        <v>223</v>
      </c>
      <c r="G18" s="168" t="s">
        <v>287</v>
      </c>
      <c r="H18" s="168"/>
      <c r="I18" s="171" t="s">
        <v>546</v>
      </c>
      <c r="J18" s="168" t="s">
        <v>547</v>
      </c>
      <c r="K18" s="168"/>
    </row>
    <row r="19" spans="2:11" ht="68.25" customHeight="1" x14ac:dyDescent="0.2">
      <c r="B19" s="169"/>
      <c r="C19" s="169"/>
      <c r="D19" s="169"/>
      <c r="E19" s="173"/>
      <c r="F19" s="169"/>
      <c r="G19" s="41" t="s">
        <v>548</v>
      </c>
      <c r="H19" s="40" t="s">
        <v>549</v>
      </c>
      <c r="I19" s="173"/>
      <c r="J19" s="41" t="s">
        <v>223</v>
      </c>
      <c r="K19" s="41" t="s">
        <v>550</v>
      </c>
    </row>
    <row r="20" spans="2:11" x14ac:dyDescent="0.2">
      <c r="B20" s="41">
        <v>1</v>
      </c>
      <c r="C20" s="41">
        <v>2</v>
      </c>
      <c r="D20" s="41">
        <v>3</v>
      </c>
      <c r="E20" s="41">
        <v>4</v>
      </c>
      <c r="F20" s="41">
        <v>5</v>
      </c>
      <c r="G20" s="41">
        <v>6</v>
      </c>
      <c r="H20" s="41">
        <v>7</v>
      </c>
      <c r="I20" s="41">
        <v>8</v>
      </c>
      <c r="J20" s="41">
        <v>9</v>
      </c>
      <c r="K20" s="41">
        <v>10</v>
      </c>
    </row>
    <row r="21" spans="2:11" ht="30" customHeight="1" x14ac:dyDescent="0.2">
      <c r="B21" s="71" t="s">
        <v>551</v>
      </c>
      <c r="C21" s="41">
        <v>1000</v>
      </c>
      <c r="D21" s="71">
        <v>2500350</v>
      </c>
      <c r="E21" s="71">
        <v>2500350</v>
      </c>
      <c r="F21" s="71"/>
      <c r="G21" s="71"/>
      <c r="H21" s="71"/>
      <c r="I21" s="71"/>
      <c r="J21" s="71"/>
      <c r="K21" s="71"/>
    </row>
    <row r="22" spans="2:11" x14ac:dyDescent="0.2">
      <c r="B22" s="73" t="s">
        <v>287</v>
      </c>
      <c r="C22" s="168">
        <v>1100</v>
      </c>
      <c r="D22" s="201">
        <v>2500350</v>
      </c>
      <c r="E22" s="201">
        <v>2500350</v>
      </c>
      <c r="F22" s="201"/>
      <c r="G22" s="201"/>
      <c r="H22" s="201"/>
      <c r="I22" s="201"/>
      <c r="J22" s="201"/>
      <c r="K22" s="201"/>
    </row>
    <row r="23" spans="2:11" ht="17.25" customHeight="1" x14ac:dyDescent="0.2">
      <c r="B23" s="74" t="s">
        <v>552</v>
      </c>
      <c r="C23" s="169"/>
      <c r="D23" s="202"/>
      <c r="E23" s="202"/>
      <c r="F23" s="202"/>
      <c r="G23" s="202"/>
      <c r="H23" s="202"/>
      <c r="I23" s="202"/>
      <c r="J23" s="202"/>
      <c r="K23" s="202"/>
    </row>
    <row r="24" spans="2:11" x14ac:dyDescent="0.2">
      <c r="B24" s="75" t="s">
        <v>292</v>
      </c>
      <c r="C24" s="168">
        <v>1110</v>
      </c>
      <c r="D24" s="71">
        <v>2500350</v>
      </c>
      <c r="E24" s="71">
        <v>2500350</v>
      </c>
      <c r="F24" s="71"/>
      <c r="G24" s="71"/>
      <c r="H24" s="71"/>
      <c r="I24" s="71"/>
      <c r="J24" s="71"/>
      <c r="K24" s="71"/>
    </row>
    <row r="25" spans="2:11" ht="24" x14ac:dyDescent="0.2">
      <c r="B25" s="74" t="s">
        <v>553</v>
      </c>
      <c r="C25" s="169"/>
      <c r="D25" s="71"/>
      <c r="E25" s="71"/>
      <c r="F25" s="71"/>
      <c r="G25" s="71"/>
      <c r="H25" s="71"/>
      <c r="I25" s="71"/>
      <c r="J25" s="71"/>
      <c r="K25" s="71"/>
    </row>
    <row r="26" spans="2:11" ht="14.25" customHeight="1" x14ac:dyDescent="0.2">
      <c r="B26" s="74" t="s">
        <v>554</v>
      </c>
      <c r="C26" s="41">
        <v>1200</v>
      </c>
      <c r="D26" s="71"/>
      <c r="E26" s="71"/>
      <c r="F26" s="71"/>
      <c r="G26" s="71"/>
      <c r="H26" s="71"/>
      <c r="I26" s="71"/>
      <c r="J26" s="71"/>
      <c r="K26" s="71"/>
    </row>
    <row r="27" spans="2:11" x14ac:dyDescent="0.2">
      <c r="B27" s="71" t="s">
        <v>555</v>
      </c>
      <c r="C27" s="41">
        <v>2000</v>
      </c>
      <c r="D27" s="72">
        <v>15813389.619999999</v>
      </c>
      <c r="E27" s="72">
        <v>15813389.619999999</v>
      </c>
      <c r="F27" s="72"/>
      <c r="G27" s="72"/>
      <c r="H27" s="72"/>
      <c r="I27" s="72"/>
      <c r="J27" s="72"/>
      <c r="K27" s="72"/>
    </row>
    <row r="28" spans="2:11" x14ac:dyDescent="0.2">
      <c r="B28" s="73" t="s">
        <v>287</v>
      </c>
      <c r="C28" s="168">
        <v>2100</v>
      </c>
      <c r="D28" s="31"/>
      <c r="E28" s="31"/>
      <c r="F28" s="31"/>
      <c r="G28" s="31"/>
      <c r="H28" s="31"/>
      <c r="I28" s="31"/>
      <c r="J28" s="31"/>
      <c r="K28" s="31"/>
    </row>
    <row r="29" spans="2:11" x14ac:dyDescent="0.2">
      <c r="B29" s="74" t="s">
        <v>552</v>
      </c>
      <c r="C29" s="169"/>
      <c r="D29" s="31">
        <v>15813389.619999999</v>
      </c>
      <c r="E29" s="31">
        <v>15813389.619999999</v>
      </c>
      <c r="F29" s="31"/>
      <c r="G29" s="31"/>
      <c r="H29" s="31"/>
      <c r="I29" s="31"/>
      <c r="J29" s="31"/>
      <c r="K29" s="31"/>
    </row>
    <row r="30" spans="2:11" x14ac:dyDescent="0.2">
      <c r="B30" s="75" t="s">
        <v>292</v>
      </c>
      <c r="C30" s="168">
        <v>2110</v>
      </c>
      <c r="D30" s="201">
        <v>15813389.619999999</v>
      </c>
      <c r="E30" s="201">
        <v>15813389.619999999</v>
      </c>
      <c r="F30" s="201"/>
      <c r="G30" s="201"/>
      <c r="H30" s="201"/>
      <c r="I30" s="201"/>
      <c r="J30" s="201"/>
      <c r="K30" s="201"/>
    </row>
    <row r="31" spans="2:11" ht="27.75" customHeight="1" x14ac:dyDescent="0.2">
      <c r="B31" s="74" t="s">
        <v>553</v>
      </c>
      <c r="C31" s="169"/>
      <c r="D31" s="202"/>
      <c r="E31" s="202"/>
      <c r="F31" s="202"/>
      <c r="G31" s="202"/>
      <c r="H31" s="202"/>
      <c r="I31" s="202"/>
      <c r="J31" s="202"/>
      <c r="K31" s="202"/>
    </row>
    <row r="32" spans="2:11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2:11" x14ac:dyDescent="0.2">
      <c r="B33" s="74" t="s">
        <v>554</v>
      </c>
      <c r="C33" s="41">
        <v>2200</v>
      </c>
      <c r="D33" s="71"/>
      <c r="E33" s="71"/>
      <c r="F33" s="71"/>
      <c r="G33" s="71"/>
      <c r="H33" s="71"/>
      <c r="I33" s="71"/>
      <c r="J33" s="71"/>
      <c r="K33" s="71"/>
    </row>
    <row r="34" spans="2:11" ht="24" x14ac:dyDescent="0.2">
      <c r="B34" s="71" t="s">
        <v>556</v>
      </c>
      <c r="C34" s="41">
        <v>3000</v>
      </c>
      <c r="D34" s="71"/>
      <c r="E34" s="71"/>
      <c r="F34" s="71"/>
      <c r="G34" s="71"/>
      <c r="H34" s="71"/>
      <c r="I34" s="71"/>
      <c r="J34" s="71"/>
      <c r="K34" s="71"/>
    </row>
    <row r="35" spans="2:11" x14ac:dyDescent="0.2">
      <c r="B35" s="73" t="s">
        <v>287</v>
      </c>
      <c r="C35" s="168">
        <v>3100</v>
      </c>
      <c r="D35" s="201"/>
      <c r="E35" s="201"/>
      <c r="F35" s="201"/>
      <c r="G35" s="201"/>
      <c r="H35" s="201"/>
      <c r="I35" s="201"/>
      <c r="J35" s="201"/>
      <c r="K35" s="201"/>
    </row>
    <row r="36" spans="2:11" x14ac:dyDescent="0.2">
      <c r="B36" s="74" t="s">
        <v>552</v>
      </c>
      <c r="C36" s="169"/>
      <c r="D36" s="202"/>
      <c r="E36" s="202"/>
      <c r="F36" s="202"/>
      <c r="G36" s="202"/>
      <c r="H36" s="202"/>
      <c r="I36" s="202"/>
      <c r="J36" s="202"/>
      <c r="K36" s="202"/>
    </row>
    <row r="37" spans="2:11" x14ac:dyDescent="0.2">
      <c r="B37" s="75" t="s">
        <v>292</v>
      </c>
      <c r="C37" s="168">
        <v>3110</v>
      </c>
      <c r="D37" s="201"/>
      <c r="E37" s="201"/>
      <c r="F37" s="201"/>
      <c r="G37" s="201"/>
      <c r="H37" s="201"/>
      <c r="I37" s="201"/>
      <c r="J37" s="201"/>
      <c r="K37" s="201"/>
    </row>
    <row r="38" spans="2:11" ht="25.5" customHeight="1" x14ac:dyDescent="0.2">
      <c r="B38" s="74" t="s">
        <v>553</v>
      </c>
      <c r="C38" s="169"/>
      <c r="D38" s="202"/>
      <c r="E38" s="202"/>
      <c r="F38" s="202"/>
      <c r="G38" s="202"/>
      <c r="H38" s="202"/>
      <c r="I38" s="202"/>
      <c r="J38" s="202"/>
      <c r="K38" s="202"/>
    </row>
    <row r="39" spans="2:11" x14ac:dyDescent="0.2"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2:11" x14ac:dyDescent="0.2">
      <c r="B40" s="74" t="s">
        <v>554</v>
      </c>
      <c r="C40" s="41">
        <v>3200</v>
      </c>
      <c r="D40" s="71"/>
      <c r="E40" s="71"/>
      <c r="F40" s="71"/>
      <c r="G40" s="71"/>
      <c r="H40" s="71"/>
      <c r="I40" s="71"/>
      <c r="J40" s="71"/>
      <c r="K40" s="71"/>
    </row>
    <row r="41" spans="2:11" x14ac:dyDescent="0.2">
      <c r="B41" s="71" t="s">
        <v>557</v>
      </c>
      <c r="C41" s="41">
        <v>4000</v>
      </c>
      <c r="D41" s="71">
        <v>6993082.5800000001</v>
      </c>
      <c r="E41" s="71">
        <v>6993082.5800000001</v>
      </c>
      <c r="F41" s="71"/>
      <c r="G41" s="71"/>
      <c r="H41" s="71"/>
      <c r="I41" s="71"/>
      <c r="J41" s="71"/>
      <c r="K41" s="71"/>
    </row>
    <row r="42" spans="2:11" x14ac:dyDescent="0.2">
      <c r="B42" s="73" t="s">
        <v>287</v>
      </c>
      <c r="C42" s="168">
        <v>4100</v>
      </c>
      <c r="D42" s="201">
        <v>6993082.5800000001</v>
      </c>
      <c r="E42" s="201">
        <v>6993082.5800000001</v>
      </c>
      <c r="F42" s="201"/>
      <c r="G42" s="201"/>
      <c r="H42" s="201"/>
      <c r="I42" s="201"/>
      <c r="J42" s="201"/>
      <c r="K42" s="201"/>
    </row>
    <row r="43" spans="2:11" x14ac:dyDescent="0.2">
      <c r="B43" s="74" t="s">
        <v>552</v>
      </c>
      <c r="C43" s="169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">
      <c r="B44" s="75" t="s">
        <v>292</v>
      </c>
      <c r="C44" s="168">
        <v>4110</v>
      </c>
      <c r="D44" s="201">
        <v>6993082.5800000001</v>
      </c>
      <c r="E44" s="201">
        <v>6993082.5800000001</v>
      </c>
      <c r="F44" s="201"/>
      <c r="G44" s="201"/>
      <c r="H44" s="201"/>
      <c r="I44" s="201"/>
      <c r="J44" s="201"/>
      <c r="K44" s="201"/>
    </row>
    <row r="45" spans="2:11" ht="29.25" customHeight="1" x14ac:dyDescent="0.2">
      <c r="B45" s="74" t="s">
        <v>553</v>
      </c>
      <c r="C45" s="169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"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2:11" x14ac:dyDescent="0.2">
      <c r="B47" s="74" t="s">
        <v>554</v>
      </c>
      <c r="C47" s="41">
        <v>4200</v>
      </c>
      <c r="D47" s="71"/>
      <c r="E47" s="71"/>
      <c r="F47" s="71"/>
      <c r="G47" s="71"/>
      <c r="H47" s="71"/>
      <c r="I47" s="71"/>
      <c r="J47" s="71"/>
      <c r="K47" s="71"/>
    </row>
    <row r="48" spans="2:11" x14ac:dyDescent="0.2">
      <c r="B48" s="69" t="s">
        <v>234</v>
      </c>
      <c r="C48" s="41">
        <v>9000</v>
      </c>
      <c r="D48" s="71">
        <f>D41+D27+D21</f>
        <v>25306822.199999999</v>
      </c>
      <c r="E48" s="71">
        <f>E41+E27+E21</f>
        <v>25306822.199999999</v>
      </c>
      <c r="F48" s="71"/>
      <c r="G48" s="71"/>
      <c r="H48" s="71"/>
      <c r="I48" s="71"/>
      <c r="J48" s="71"/>
      <c r="K48" s="71"/>
    </row>
    <row r="49" spans="2:2" x14ac:dyDescent="0.2">
      <c r="B49" s="38"/>
    </row>
    <row r="51" spans="2:2" ht="25.5" customHeight="1" x14ac:dyDescent="0.2"/>
    <row r="85" spans="2:2" x14ac:dyDescent="0.2">
      <c r="B85" s="38"/>
    </row>
    <row r="86" spans="2:2" ht="37.5" customHeight="1" x14ac:dyDescent="0.2"/>
    <row r="119" spans="2:2" x14ac:dyDescent="0.2">
      <c r="B119" s="38"/>
    </row>
  </sheetData>
  <mergeCells count="82">
    <mergeCell ref="B13:K13"/>
    <mergeCell ref="I17:K17"/>
    <mergeCell ref="G18:H18"/>
    <mergeCell ref="I18:I19"/>
    <mergeCell ref="J18:K18"/>
    <mergeCell ref="B15:B19"/>
    <mergeCell ref="C15:C19"/>
    <mergeCell ref="D16:D19"/>
    <mergeCell ref="E17:E19"/>
    <mergeCell ref="F18:F19"/>
    <mergeCell ref="E16:K16"/>
    <mergeCell ref="F17:H17"/>
    <mergeCell ref="D15:K15"/>
    <mergeCell ref="G37:G38"/>
    <mergeCell ref="H37:H38"/>
    <mergeCell ref="I37:I38"/>
    <mergeCell ref="J37:J38"/>
    <mergeCell ref="K37:K38"/>
    <mergeCell ref="I35:I36"/>
    <mergeCell ref="H35:H36"/>
    <mergeCell ref="G35:G36"/>
    <mergeCell ref="F35:F36"/>
    <mergeCell ref="E35:E36"/>
    <mergeCell ref="F44:F45"/>
    <mergeCell ref="E44:E45"/>
    <mergeCell ref="D44:D45"/>
    <mergeCell ref="C44:C45"/>
    <mergeCell ref="K22:K23"/>
    <mergeCell ref="J22:J23"/>
    <mergeCell ref="I22:I23"/>
    <mergeCell ref="H22:H23"/>
    <mergeCell ref="G22:G23"/>
    <mergeCell ref="F22:F23"/>
    <mergeCell ref="E22:E23"/>
    <mergeCell ref="C24:C25"/>
    <mergeCell ref="D22:D23"/>
    <mergeCell ref="C22:C23"/>
    <mergeCell ref="K35:K36"/>
    <mergeCell ref="J35:J36"/>
    <mergeCell ref="K44:K45"/>
    <mergeCell ref="J44:J45"/>
    <mergeCell ref="I44:I45"/>
    <mergeCell ref="H44:H45"/>
    <mergeCell ref="G44:G45"/>
    <mergeCell ref="G30:G31"/>
    <mergeCell ref="H30:H31"/>
    <mergeCell ref="I30:I31"/>
    <mergeCell ref="J30:J31"/>
    <mergeCell ref="K30:K31"/>
    <mergeCell ref="G42:G43"/>
    <mergeCell ref="H42:H43"/>
    <mergeCell ref="I42:I43"/>
    <mergeCell ref="J42:J43"/>
    <mergeCell ref="K42:K43"/>
    <mergeCell ref="B11:D11"/>
    <mergeCell ref="C42:C43"/>
    <mergeCell ref="D42:D43"/>
    <mergeCell ref="E42:E43"/>
    <mergeCell ref="F42:F43"/>
    <mergeCell ref="C28:C29"/>
    <mergeCell ref="C30:C31"/>
    <mergeCell ref="D30:D31"/>
    <mergeCell ref="E30:E31"/>
    <mergeCell ref="F30:F31"/>
    <mergeCell ref="D35:D36"/>
    <mergeCell ref="C35:C36"/>
    <mergeCell ref="C37:C38"/>
    <mergeCell ref="D37:D38"/>
    <mergeCell ref="E37:E38"/>
    <mergeCell ref="F37:F38"/>
    <mergeCell ref="I8:J8"/>
    <mergeCell ref="I9:J9"/>
    <mergeCell ref="I10:J10"/>
    <mergeCell ref="B4:D4"/>
    <mergeCell ref="B8:D8"/>
    <mergeCell ref="B9:D9"/>
    <mergeCell ref="B10:D10"/>
    <mergeCell ref="B2:K2"/>
    <mergeCell ref="B3:K3"/>
    <mergeCell ref="I5:J5"/>
    <mergeCell ref="I6:J6"/>
    <mergeCell ref="I7:J7"/>
  </mergeCells>
  <hyperlinks>
    <hyperlink ref="I10" r:id="rId1" display="consultantplus://offline/ref=D73007CFBEB1200059B061449046718CBCB433832F44D9603E4D1125A88BF19AFC4F1813EBB278DE58DB797882B2s0I" xr:uid="{00000000-0004-0000-1300-000000000000}"/>
  </hyperlinks>
  <pageMargins left="0.70000004768371604" right="0.70000004768371604" top="0.75" bottom="0.75" header="0.30000001192092901" footer="0.30000001192092901"/>
  <pageSetup paperSize="9" scale="63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O34"/>
  <sheetViews>
    <sheetView workbookViewId="0"/>
  </sheetViews>
  <sheetFormatPr defaultColWidth="9.140625" defaultRowHeight="12" x14ac:dyDescent="0.2"/>
  <cols>
    <col min="1" max="1" width="2.7109375" style="14" customWidth="1"/>
    <col min="2" max="2" width="44.140625" style="14" customWidth="1"/>
    <col min="3" max="3" width="6.28515625" style="14" customWidth="1"/>
    <col min="4" max="15" width="14.5703125" style="14" customWidth="1"/>
    <col min="16" max="16" width="9.140625" style="14" customWidth="1"/>
    <col min="17" max="16384" width="9.140625" style="14"/>
  </cols>
  <sheetData>
    <row r="1" spans="2:15" x14ac:dyDescent="0.2">
      <c r="B1" s="168" t="s">
        <v>541</v>
      </c>
      <c r="C1" s="168" t="s">
        <v>218</v>
      </c>
      <c r="D1" s="200" t="s">
        <v>558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2:15" ht="28.5" customHeight="1" x14ac:dyDescent="0.2">
      <c r="B2" s="134"/>
      <c r="C2" s="134"/>
      <c r="D2" s="168" t="s">
        <v>559</v>
      </c>
      <c r="E2" s="168"/>
      <c r="F2" s="168" t="s">
        <v>560</v>
      </c>
      <c r="G2" s="168"/>
      <c r="H2" s="168" t="s">
        <v>561</v>
      </c>
      <c r="I2" s="168"/>
      <c r="J2" s="168" t="s">
        <v>562</v>
      </c>
      <c r="K2" s="168"/>
      <c r="L2" s="168" t="s">
        <v>563</v>
      </c>
      <c r="M2" s="168"/>
      <c r="N2" s="168" t="s">
        <v>564</v>
      </c>
      <c r="O2" s="168"/>
    </row>
    <row r="3" spans="2:15" ht="61.5" customHeight="1" x14ac:dyDescent="0.2">
      <c r="B3" s="169"/>
      <c r="C3" s="169"/>
      <c r="D3" s="40" t="s">
        <v>565</v>
      </c>
      <c r="E3" s="40" t="s">
        <v>566</v>
      </c>
      <c r="F3" s="40" t="s">
        <v>565</v>
      </c>
      <c r="G3" s="40" t="s">
        <v>566</v>
      </c>
      <c r="H3" s="40" t="s">
        <v>565</v>
      </c>
      <c r="I3" s="40" t="s">
        <v>566</v>
      </c>
      <c r="J3" s="40" t="s">
        <v>565</v>
      </c>
      <c r="K3" s="40" t="s">
        <v>566</v>
      </c>
      <c r="L3" s="40" t="s">
        <v>565</v>
      </c>
      <c r="M3" s="40" t="s">
        <v>566</v>
      </c>
      <c r="N3" s="40" t="s">
        <v>565</v>
      </c>
      <c r="O3" s="40" t="s">
        <v>566</v>
      </c>
    </row>
    <row r="4" spans="2:15" x14ac:dyDescent="0.2">
      <c r="B4" s="41">
        <v>1</v>
      </c>
      <c r="C4" s="41">
        <v>2</v>
      </c>
      <c r="D4" s="41">
        <v>11</v>
      </c>
      <c r="E4" s="41">
        <v>12</v>
      </c>
      <c r="F4" s="41">
        <v>13</v>
      </c>
      <c r="G4" s="41">
        <v>14</v>
      </c>
      <c r="H4" s="41">
        <v>15</v>
      </c>
      <c r="I4" s="41">
        <v>16</v>
      </c>
      <c r="J4" s="41">
        <v>17</v>
      </c>
      <c r="K4" s="41">
        <v>18</v>
      </c>
      <c r="L4" s="41">
        <v>19</v>
      </c>
      <c r="M4" s="41">
        <v>20</v>
      </c>
      <c r="N4" s="41">
        <v>21</v>
      </c>
      <c r="O4" s="41">
        <v>22</v>
      </c>
    </row>
    <row r="5" spans="2:15" ht="23.25" customHeight="1" x14ac:dyDescent="0.2">
      <c r="B5" s="71" t="s">
        <v>551</v>
      </c>
      <c r="C5" s="41">
        <v>1000</v>
      </c>
      <c r="D5" s="71">
        <v>1</v>
      </c>
      <c r="E5" s="71">
        <v>360000</v>
      </c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x14ac:dyDescent="0.2">
      <c r="B6" s="73" t="s">
        <v>287</v>
      </c>
      <c r="C6" s="168">
        <v>1100</v>
      </c>
      <c r="D6" s="201">
        <v>1</v>
      </c>
      <c r="E6" s="201">
        <v>360000</v>
      </c>
      <c r="F6" s="201"/>
      <c r="G6" s="201"/>
      <c r="H6" s="201"/>
      <c r="I6" s="201"/>
      <c r="J6" s="201"/>
      <c r="K6" s="201"/>
      <c r="L6" s="201"/>
      <c r="M6" s="201"/>
      <c r="N6" s="201"/>
      <c r="O6" s="201"/>
    </row>
    <row r="7" spans="2:15" x14ac:dyDescent="0.2">
      <c r="B7" s="74" t="s">
        <v>552</v>
      </c>
      <c r="C7" s="169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</row>
    <row r="8" spans="2:15" x14ac:dyDescent="0.2">
      <c r="B8" s="75" t="s">
        <v>292</v>
      </c>
      <c r="C8" s="168">
        <v>1110</v>
      </c>
      <c r="D8" s="201">
        <v>1</v>
      </c>
      <c r="E8" s="201">
        <v>360000</v>
      </c>
      <c r="F8" s="201"/>
      <c r="G8" s="201"/>
      <c r="H8" s="201"/>
      <c r="I8" s="201"/>
      <c r="J8" s="201"/>
      <c r="K8" s="201"/>
      <c r="L8" s="201"/>
      <c r="M8" s="201"/>
      <c r="N8" s="201"/>
      <c r="O8" s="201"/>
    </row>
    <row r="9" spans="2:15" x14ac:dyDescent="0.2">
      <c r="B9" s="17" t="s">
        <v>567</v>
      </c>
      <c r="C9" s="134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</row>
    <row r="10" spans="2:15" x14ac:dyDescent="0.2">
      <c r="B10" s="17" t="s">
        <v>568</v>
      </c>
      <c r="C10" s="134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2:15" x14ac:dyDescent="0.2">
      <c r="B11" s="74" t="s">
        <v>569</v>
      </c>
      <c r="C11" s="169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</row>
    <row r="12" spans="2:15" x14ac:dyDescent="0.2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2:15" x14ac:dyDescent="0.2">
      <c r="B13" s="74" t="s">
        <v>554</v>
      </c>
      <c r="C13" s="41">
        <v>1200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x14ac:dyDescent="0.2">
      <c r="B14" s="71" t="s">
        <v>555</v>
      </c>
      <c r="C14" s="41">
        <v>2000</v>
      </c>
      <c r="D14" s="71">
        <v>50</v>
      </c>
      <c r="E14" s="71">
        <v>14398160.619999999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5" x14ac:dyDescent="0.2">
      <c r="B15" s="73" t="s">
        <v>287</v>
      </c>
      <c r="C15" s="168">
        <v>2100</v>
      </c>
      <c r="D15" s="201">
        <v>50</v>
      </c>
      <c r="E15" s="201">
        <v>14398160.619999999</v>
      </c>
      <c r="F15" s="201"/>
      <c r="G15" s="201"/>
      <c r="H15" s="201"/>
      <c r="I15" s="201"/>
      <c r="J15" s="201"/>
      <c r="K15" s="201"/>
      <c r="L15" s="201"/>
      <c r="M15" s="201"/>
      <c r="N15" s="201"/>
      <c r="O15" s="201"/>
    </row>
    <row r="16" spans="2:15" x14ac:dyDescent="0.2">
      <c r="B16" s="74" t="s">
        <v>552</v>
      </c>
      <c r="C16" s="169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</row>
    <row r="17" spans="2:15" x14ac:dyDescent="0.2">
      <c r="B17" s="75" t="s">
        <v>292</v>
      </c>
      <c r="C17" s="168">
        <v>2110</v>
      </c>
      <c r="D17" s="201">
        <v>50</v>
      </c>
      <c r="E17" s="201">
        <v>14398160.619999999</v>
      </c>
      <c r="F17" s="201"/>
      <c r="G17" s="201"/>
      <c r="H17" s="201"/>
      <c r="I17" s="201"/>
      <c r="J17" s="201"/>
      <c r="K17" s="201"/>
      <c r="L17" s="201"/>
      <c r="M17" s="201"/>
      <c r="N17" s="201"/>
      <c r="O17" s="201"/>
    </row>
    <row r="18" spans="2:15" ht="25.5" customHeight="1" x14ac:dyDescent="0.2">
      <c r="B18" s="74" t="s">
        <v>553</v>
      </c>
      <c r="C18" s="169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</row>
    <row r="19" spans="2:15" x14ac:dyDescent="0.2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2">
      <c r="B20" s="74" t="s">
        <v>554</v>
      </c>
      <c r="C20" s="41">
        <v>2200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ht="24" customHeight="1" x14ac:dyDescent="0.2">
      <c r="B21" s="71" t="s">
        <v>556</v>
      </c>
      <c r="C21" s="41">
        <v>3000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2">
      <c r="B22" s="73" t="s">
        <v>287</v>
      </c>
      <c r="C22" s="168">
        <v>3100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</row>
    <row r="23" spans="2:15" x14ac:dyDescent="0.2">
      <c r="B23" s="74" t="s">
        <v>552</v>
      </c>
      <c r="C23" s="169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</row>
    <row r="24" spans="2:15" x14ac:dyDescent="0.2">
      <c r="B24" s="75" t="s">
        <v>292</v>
      </c>
      <c r="C24" s="168">
        <v>3110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</row>
    <row r="25" spans="2:15" ht="24" customHeight="1" x14ac:dyDescent="0.2">
      <c r="B25" s="74" t="s">
        <v>553</v>
      </c>
      <c r="C25" s="169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</row>
    <row r="26" spans="2:15" x14ac:dyDescent="0.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x14ac:dyDescent="0.2">
      <c r="B27" s="74" t="s">
        <v>554</v>
      </c>
      <c r="C27" s="41">
        <v>3200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x14ac:dyDescent="0.2">
      <c r="B28" s="71" t="s">
        <v>557</v>
      </c>
      <c r="C28" s="41">
        <v>4000</v>
      </c>
      <c r="D28" s="71">
        <v>2</v>
      </c>
      <c r="E28" s="71">
        <v>5153482.58</v>
      </c>
      <c r="F28" s="71"/>
      <c r="G28" s="71"/>
      <c r="H28" s="71"/>
      <c r="I28" s="71"/>
      <c r="J28" s="71">
        <v>3</v>
      </c>
      <c r="K28" s="71">
        <v>1839600</v>
      </c>
      <c r="L28" s="71"/>
      <c r="M28" s="71"/>
      <c r="N28" s="71"/>
      <c r="O28" s="71"/>
    </row>
    <row r="29" spans="2:15" x14ac:dyDescent="0.2">
      <c r="B29" s="73" t="s">
        <v>287</v>
      </c>
      <c r="C29" s="168">
        <v>4100</v>
      </c>
      <c r="D29" s="201">
        <v>2</v>
      </c>
      <c r="E29" s="201">
        <v>5153482.58</v>
      </c>
      <c r="F29" s="201"/>
      <c r="G29" s="201"/>
      <c r="H29" s="201"/>
      <c r="I29" s="201"/>
      <c r="J29" s="201">
        <v>3</v>
      </c>
      <c r="K29" s="201">
        <v>1839600</v>
      </c>
      <c r="L29" s="201"/>
      <c r="M29" s="201"/>
      <c r="N29" s="201"/>
      <c r="O29" s="201"/>
    </row>
    <row r="30" spans="2:15" x14ac:dyDescent="0.2">
      <c r="B30" s="74" t="s">
        <v>552</v>
      </c>
      <c r="C30" s="169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</row>
    <row r="31" spans="2:15" x14ac:dyDescent="0.2">
      <c r="B31" s="107" t="s">
        <v>292</v>
      </c>
      <c r="C31" s="168">
        <v>4110</v>
      </c>
      <c r="D31" s="201">
        <v>2</v>
      </c>
      <c r="E31" s="201">
        <v>5153482.58</v>
      </c>
      <c r="F31" s="201"/>
      <c r="G31" s="201"/>
      <c r="H31" s="201"/>
      <c r="I31" s="201"/>
      <c r="J31" s="201">
        <v>3</v>
      </c>
      <c r="K31" s="201">
        <v>1839600</v>
      </c>
      <c r="L31" s="201"/>
      <c r="M31" s="201"/>
      <c r="N31" s="201"/>
      <c r="O31" s="201"/>
    </row>
    <row r="32" spans="2:15" ht="26.25" customHeight="1" x14ac:dyDescent="0.2">
      <c r="B32" s="74" t="s">
        <v>553</v>
      </c>
      <c r="C32" s="169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</row>
    <row r="33" spans="2:15" x14ac:dyDescent="0.2">
      <c r="B33" s="103" t="s">
        <v>554</v>
      </c>
      <c r="C33" s="41">
        <v>4200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2:15" x14ac:dyDescent="0.2">
      <c r="B34" s="69" t="s">
        <v>234</v>
      </c>
      <c r="C34" s="41">
        <v>9000</v>
      </c>
      <c r="D34" s="71">
        <f>D28+D14</f>
        <v>52</v>
      </c>
      <c r="E34" s="71">
        <f>E28+E14+E5</f>
        <v>19911643.199999999</v>
      </c>
      <c r="F34" s="71"/>
      <c r="G34" s="71"/>
      <c r="H34" s="71"/>
      <c r="I34" s="71"/>
      <c r="J34" s="71"/>
      <c r="K34" s="71">
        <f>K28</f>
        <v>1839600</v>
      </c>
      <c r="L34" s="71"/>
      <c r="M34" s="71"/>
      <c r="N34" s="71"/>
      <c r="O34" s="71"/>
    </row>
  </sheetData>
  <mergeCells count="113">
    <mergeCell ref="G31:G32"/>
    <mergeCell ref="F31:F32"/>
    <mergeCell ref="E31:E32"/>
    <mergeCell ref="D31:D32"/>
    <mergeCell ref="C31:C32"/>
    <mergeCell ref="C29:C30"/>
    <mergeCell ref="D29:D30"/>
    <mergeCell ref="E29:E30"/>
    <mergeCell ref="F29:F30"/>
    <mergeCell ref="G29:G30"/>
    <mergeCell ref="H24:H25"/>
    <mergeCell ref="I24:I25"/>
    <mergeCell ref="J24:J25"/>
    <mergeCell ref="K24:K25"/>
    <mergeCell ref="L24:L25"/>
    <mergeCell ref="M24:M25"/>
    <mergeCell ref="N24:N25"/>
    <mergeCell ref="O24:O25"/>
    <mergeCell ref="O31:O32"/>
    <mergeCell ref="N31:N32"/>
    <mergeCell ref="M31:M32"/>
    <mergeCell ref="L31:L32"/>
    <mergeCell ref="K31:K32"/>
    <mergeCell ref="J31:J32"/>
    <mergeCell ref="I31:I32"/>
    <mergeCell ref="H31:H32"/>
    <mergeCell ref="K29:K30"/>
    <mergeCell ref="L29:L30"/>
    <mergeCell ref="M29:M30"/>
    <mergeCell ref="N29:N30"/>
    <mergeCell ref="O29:O30"/>
    <mergeCell ref="H29:H30"/>
    <mergeCell ref="I29:I30"/>
    <mergeCell ref="J29:J30"/>
    <mergeCell ref="G22:G23"/>
    <mergeCell ref="F22:F23"/>
    <mergeCell ref="E22:E23"/>
    <mergeCell ref="D22:D23"/>
    <mergeCell ref="C22:C23"/>
    <mergeCell ref="C24:C25"/>
    <mergeCell ref="D24:D25"/>
    <mergeCell ref="E24:E25"/>
    <mergeCell ref="F24:F25"/>
    <mergeCell ref="G24:G25"/>
    <mergeCell ref="H17:H18"/>
    <mergeCell ref="I17:I18"/>
    <mergeCell ref="J17:J18"/>
    <mergeCell ref="K17:K18"/>
    <mergeCell ref="L17:L18"/>
    <mergeCell ref="M17:M18"/>
    <mergeCell ref="N17:N18"/>
    <mergeCell ref="O17:O18"/>
    <mergeCell ref="O22:O23"/>
    <mergeCell ref="N22:N23"/>
    <mergeCell ref="M22:M23"/>
    <mergeCell ref="L22:L23"/>
    <mergeCell ref="K22:K23"/>
    <mergeCell ref="J22:J23"/>
    <mergeCell ref="I22:I23"/>
    <mergeCell ref="H22:H23"/>
    <mergeCell ref="C6:C7"/>
    <mergeCell ref="D6:D7"/>
    <mergeCell ref="E6:E7"/>
    <mergeCell ref="F6:F7"/>
    <mergeCell ref="G6:G7"/>
    <mergeCell ref="C17:C18"/>
    <mergeCell ref="D17:D18"/>
    <mergeCell ref="E17:E18"/>
    <mergeCell ref="F17:F18"/>
    <mergeCell ref="G17:G18"/>
    <mergeCell ref="H8:H11"/>
    <mergeCell ref="I8:I11"/>
    <mergeCell ref="J8:J11"/>
    <mergeCell ref="K8:K11"/>
    <mergeCell ref="L8:L11"/>
    <mergeCell ref="M8:M11"/>
    <mergeCell ref="N8:N11"/>
    <mergeCell ref="O8:O11"/>
    <mergeCell ref="O6:O7"/>
    <mergeCell ref="N6:N7"/>
    <mergeCell ref="K6:K7"/>
    <mergeCell ref="J6:J7"/>
    <mergeCell ref="M6:M7"/>
    <mergeCell ref="L6:L7"/>
    <mergeCell ref="I6:I7"/>
    <mergeCell ref="H6:H7"/>
    <mergeCell ref="F15:F16"/>
    <mergeCell ref="E15:E16"/>
    <mergeCell ref="D15:D16"/>
    <mergeCell ref="C15:C16"/>
    <mergeCell ref="C8:C11"/>
    <mergeCell ref="D8:D11"/>
    <mergeCell ref="E8:E11"/>
    <mergeCell ref="F8:F11"/>
    <mergeCell ref="G8:G11"/>
    <mergeCell ref="O15:O16"/>
    <mergeCell ref="N15:N16"/>
    <mergeCell ref="M15:M16"/>
    <mergeCell ref="L15:L16"/>
    <mergeCell ref="K15:K16"/>
    <mergeCell ref="J15:J16"/>
    <mergeCell ref="I15:I16"/>
    <mergeCell ref="H15:H16"/>
    <mergeCell ref="G15:G16"/>
    <mergeCell ref="B1:B3"/>
    <mergeCell ref="C1:C3"/>
    <mergeCell ref="D2:E2"/>
    <mergeCell ref="D1:O1"/>
    <mergeCell ref="F2:G2"/>
    <mergeCell ref="L2:M2"/>
    <mergeCell ref="H2:I2"/>
    <mergeCell ref="J2:K2"/>
    <mergeCell ref="N2:O2"/>
  </mergeCells>
  <pageMargins left="0.51181101799011197" right="0.51181101799011197" top="0.55118107795715299" bottom="0.35433068871498102" header="0.31496062874794001" footer="0.31496062874794001"/>
  <pageSetup paperSize="9" scale="58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N33"/>
  <sheetViews>
    <sheetView workbookViewId="0"/>
  </sheetViews>
  <sheetFormatPr defaultColWidth="9.140625" defaultRowHeight="12" x14ac:dyDescent="0.2"/>
  <cols>
    <col min="1" max="1" width="2" style="14" customWidth="1"/>
    <col min="2" max="2" width="31.42578125" style="14" customWidth="1"/>
    <col min="3" max="3" width="5.85546875" style="14" customWidth="1"/>
    <col min="4" max="14" width="16.42578125" style="14" customWidth="1"/>
    <col min="15" max="15" width="9.140625" style="14" customWidth="1"/>
    <col min="16" max="16384" width="9.140625" style="14"/>
  </cols>
  <sheetData>
    <row r="2" spans="2:14" ht="24" customHeight="1" x14ac:dyDescent="0.2">
      <c r="B2" s="168" t="s">
        <v>541</v>
      </c>
      <c r="C2" s="168" t="s">
        <v>218</v>
      </c>
      <c r="D2" s="168" t="s">
        <v>570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2:14" ht="36.75" customHeight="1" x14ac:dyDescent="0.2">
      <c r="B3" s="169"/>
      <c r="C3" s="169"/>
      <c r="D3" s="41" t="s">
        <v>564</v>
      </c>
      <c r="E3" s="41" t="s">
        <v>571</v>
      </c>
      <c r="F3" s="41" t="s">
        <v>572</v>
      </c>
      <c r="G3" s="41" t="s">
        <v>573</v>
      </c>
      <c r="H3" s="41" t="s">
        <v>574</v>
      </c>
      <c r="I3" s="41" t="s">
        <v>575</v>
      </c>
      <c r="J3" s="41" t="s">
        <v>576</v>
      </c>
      <c r="K3" s="41" t="s">
        <v>577</v>
      </c>
      <c r="L3" s="41" t="s">
        <v>578</v>
      </c>
      <c r="M3" s="41" t="s">
        <v>579</v>
      </c>
      <c r="N3" s="41" t="s">
        <v>559</v>
      </c>
    </row>
    <row r="4" spans="2:14" x14ac:dyDescent="0.2">
      <c r="B4" s="41">
        <v>1</v>
      </c>
      <c r="C4" s="41">
        <v>2</v>
      </c>
      <c r="D4" s="41">
        <v>23</v>
      </c>
      <c r="E4" s="41">
        <v>24</v>
      </c>
      <c r="F4" s="41">
        <v>25</v>
      </c>
      <c r="G4" s="41">
        <v>26</v>
      </c>
      <c r="H4" s="41">
        <v>27</v>
      </c>
      <c r="I4" s="41">
        <v>28</v>
      </c>
      <c r="J4" s="41">
        <v>29</v>
      </c>
      <c r="K4" s="41">
        <v>30</v>
      </c>
      <c r="L4" s="41">
        <v>31</v>
      </c>
      <c r="M4" s="41">
        <v>32</v>
      </c>
      <c r="N4" s="41">
        <v>33</v>
      </c>
    </row>
    <row r="5" spans="2:14" ht="40.5" customHeight="1" x14ac:dyDescent="0.2">
      <c r="B5" s="71" t="s">
        <v>551</v>
      </c>
      <c r="C5" s="41">
        <v>1000</v>
      </c>
      <c r="D5" s="71"/>
      <c r="E5" s="71"/>
      <c r="F5" s="71"/>
      <c r="G5" s="71"/>
      <c r="H5" s="71"/>
      <c r="I5" s="71"/>
      <c r="J5" s="71"/>
      <c r="K5" s="71"/>
      <c r="L5" s="71"/>
      <c r="M5" s="71">
        <f>M6</f>
        <v>3894579</v>
      </c>
      <c r="N5" s="71"/>
    </row>
    <row r="6" spans="2:14" x14ac:dyDescent="0.2">
      <c r="B6" s="73" t="s">
        <v>287</v>
      </c>
      <c r="C6" s="168">
        <v>1100</v>
      </c>
      <c r="D6" s="201"/>
      <c r="E6" s="201"/>
      <c r="F6" s="201"/>
      <c r="G6" s="201"/>
      <c r="H6" s="201"/>
      <c r="I6" s="201"/>
      <c r="J6" s="201"/>
      <c r="K6" s="201"/>
      <c r="L6" s="201"/>
      <c r="M6" s="201">
        <f>M8</f>
        <v>3894579</v>
      </c>
      <c r="N6" s="201"/>
    </row>
    <row r="7" spans="2:14" x14ac:dyDescent="0.2">
      <c r="B7" s="74" t="s">
        <v>552</v>
      </c>
      <c r="C7" s="169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2:14" x14ac:dyDescent="0.2">
      <c r="B8" s="75" t="s">
        <v>292</v>
      </c>
      <c r="C8" s="168">
        <v>1110</v>
      </c>
      <c r="D8" s="201"/>
      <c r="E8" s="201"/>
      <c r="F8" s="201"/>
      <c r="G8" s="201"/>
      <c r="H8" s="201"/>
      <c r="I8" s="201"/>
      <c r="J8" s="201"/>
      <c r="K8" s="201"/>
      <c r="L8" s="201"/>
      <c r="M8" s="201">
        <v>3894579</v>
      </c>
      <c r="N8" s="201"/>
    </row>
    <row r="9" spans="2:14" ht="36" x14ac:dyDescent="0.2">
      <c r="B9" s="74" t="s">
        <v>553</v>
      </c>
      <c r="C9" s="169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</row>
    <row r="10" spans="2:14" x14ac:dyDescent="0.2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2:14" x14ac:dyDescent="0.2">
      <c r="B11" s="74" t="s">
        <v>554</v>
      </c>
      <c r="C11" s="41">
        <v>1200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2:14" x14ac:dyDescent="0.2">
      <c r="B12" s="71" t="s">
        <v>555</v>
      </c>
      <c r="C12" s="41">
        <v>2000</v>
      </c>
      <c r="D12" s="71"/>
      <c r="E12" s="71">
        <v>1331662.01</v>
      </c>
      <c r="F12" s="71"/>
      <c r="G12" s="71"/>
      <c r="H12" s="98">
        <v>575822.31999999995</v>
      </c>
      <c r="I12" s="71"/>
      <c r="J12" s="71"/>
      <c r="K12" s="71"/>
      <c r="L12" s="71"/>
      <c r="M12" s="71"/>
      <c r="N12" s="71">
        <f>N13</f>
        <v>126000</v>
      </c>
    </row>
    <row r="13" spans="2:14" x14ac:dyDescent="0.2">
      <c r="B13" s="73" t="s">
        <v>287</v>
      </c>
      <c r="C13" s="168">
        <v>2100</v>
      </c>
      <c r="D13" s="201"/>
      <c r="E13" s="201">
        <v>1331662.01</v>
      </c>
      <c r="F13" s="201"/>
      <c r="G13" s="201"/>
      <c r="H13" s="245">
        <v>575822.31999999995</v>
      </c>
      <c r="I13" s="201"/>
      <c r="J13" s="201"/>
      <c r="K13" s="201"/>
      <c r="L13" s="201"/>
      <c r="M13" s="201"/>
      <c r="N13" s="201">
        <f>N15</f>
        <v>126000</v>
      </c>
    </row>
    <row r="14" spans="2:14" x14ac:dyDescent="0.2">
      <c r="B14" s="74" t="s">
        <v>552</v>
      </c>
      <c r="C14" s="169"/>
      <c r="D14" s="202"/>
      <c r="E14" s="202"/>
      <c r="F14" s="202"/>
      <c r="G14" s="202"/>
      <c r="H14" s="246"/>
      <c r="I14" s="202"/>
      <c r="J14" s="202"/>
      <c r="K14" s="202"/>
      <c r="L14" s="202"/>
      <c r="M14" s="202"/>
      <c r="N14" s="202"/>
    </row>
    <row r="15" spans="2:14" x14ac:dyDescent="0.2">
      <c r="B15" s="75" t="s">
        <v>292</v>
      </c>
      <c r="C15" s="168">
        <v>2110</v>
      </c>
      <c r="D15" s="201"/>
      <c r="E15" s="201">
        <v>1331662.01</v>
      </c>
      <c r="F15" s="201"/>
      <c r="G15" s="201"/>
      <c r="H15" s="245">
        <v>575822.31999999995</v>
      </c>
      <c r="I15" s="201"/>
      <c r="J15" s="201"/>
      <c r="K15" s="201"/>
      <c r="L15" s="201"/>
      <c r="M15" s="201"/>
      <c r="N15" s="201">
        <v>126000</v>
      </c>
    </row>
    <row r="16" spans="2:14" ht="36" x14ac:dyDescent="0.2">
      <c r="B16" s="74" t="s">
        <v>553</v>
      </c>
      <c r="C16" s="169"/>
      <c r="D16" s="202"/>
      <c r="E16" s="202"/>
      <c r="F16" s="202"/>
      <c r="G16" s="202"/>
      <c r="H16" s="246"/>
      <c r="I16" s="202"/>
      <c r="J16" s="202"/>
      <c r="K16" s="202"/>
      <c r="L16" s="202"/>
      <c r="M16" s="202"/>
      <c r="N16" s="202"/>
    </row>
    <row r="17" spans="2:14" x14ac:dyDescent="0.2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2:14" x14ac:dyDescent="0.2">
      <c r="B18" s="103" t="s">
        <v>554</v>
      </c>
      <c r="C18" s="41">
        <v>2200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pans="2:14" ht="24" x14ac:dyDescent="0.2">
      <c r="B19" s="71" t="s">
        <v>580</v>
      </c>
      <c r="C19" s="41">
        <v>3000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2:14" x14ac:dyDescent="0.2">
      <c r="B20" s="73" t="s">
        <v>287</v>
      </c>
      <c r="C20" s="168">
        <v>3100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</row>
    <row r="21" spans="2:14" x14ac:dyDescent="0.2">
      <c r="B21" s="74" t="s">
        <v>552</v>
      </c>
      <c r="C21" s="169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2:14" x14ac:dyDescent="0.2">
      <c r="B22" s="75" t="s">
        <v>292</v>
      </c>
      <c r="C22" s="168">
        <v>3110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  <row r="23" spans="2:14" ht="36" x14ac:dyDescent="0.2">
      <c r="B23" s="74" t="s">
        <v>553</v>
      </c>
      <c r="C23" s="169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</row>
    <row r="24" spans="2:14" x14ac:dyDescent="0.2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2:14" x14ac:dyDescent="0.2">
      <c r="B25" s="74" t="s">
        <v>554</v>
      </c>
      <c r="C25" s="41">
        <v>3200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2:14" x14ac:dyDescent="0.2">
      <c r="B26" s="71" t="s">
        <v>581</v>
      </c>
      <c r="C26" s="41">
        <v>4000</v>
      </c>
      <c r="D26" s="71"/>
      <c r="E26" s="71">
        <v>1226400</v>
      </c>
      <c r="F26" s="71"/>
      <c r="G26" s="71">
        <v>3508596.52</v>
      </c>
      <c r="H26" s="71"/>
      <c r="I26" s="71"/>
      <c r="J26" s="71">
        <f>J27</f>
        <v>3609550.32</v>
      </c>
      <c r="K26" s="71"/>
      <c r="L26" s="71"/>
      <c r="M26" s="71"/>
      <c r="N26" s="71"/>
    </row>
    <row r="27" spans="2:14" x14ac:dyDescent="0.2">
      <c r="B27" s="108" t="s">
        <v>287</v>
      </c>
      <c r="C27" s="168">
        <v>4100</v>
      </c>
      <c r="D27" s="201"/>
      <c r="E27" s="201">
        <v>1226400</v>
      </c>
      <c r="F27" s="201"/>
      <c r="G27" s="201">
        <v>3508596.52</v>
      </c>
      <c r="H27" s="201"/>
      <c r="I27" s="201"/>
      <c r="J27" s="201">
        <f>J29</f>
        <v>3609550.32</v>
      </c>
      <c r="K27" s="201"/>
      <c r="L27" s="201"/>
      <c r="M27" s="201"/>
      <c r="N27" s="201"/>
    </row>
    <row r="28" spans="2:14" x14ac:dyDescent="0.2">
      <c r="B28" s="74" t="s">
        <v>552</v>
      </c>
      <c r="C28" s="169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</row>
    <row r="29" spans="2:14" x14ac:dyDescent="0.2">
      <c r="B29" s="75" t="s">
        <v>292</v>
      </c>
      <c r="C29" s="168">
        <v>4110</v>
      </c>
      <c r="D29" s="201"/>
      <c r="E29" s="201">
        <v>1226400</v>
      </c>
      <c r="F29" s="201"/>
      <c r="G29" s="201">
        <v>3508596.52</v>
      </c>
      <c r="H29" s="201"/>
      <c r="I29" s="201"/>
      <c r="J29" s="201">
        <v>3609550.32</v>
      </c>
      <c r="K29" s="201"/>
      <c r="L29" s="201"/>
      <c r="M29" s="201"/>
      <c r="N29" s="201"/>
    </row>
    <row r="30" spans="2:14" ht="36" x14ac:dyDescent="0.2">
      <c r="B30" s="74" t="s">
        <v>553</v>
      </c>
      <c r="C30" s="169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</row>
    <row r="31" spans="2:14" x14ac:dyDescent="0.2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2:14" x14ac:dyDescent="0.2">
      <c r="B32" s="103" t="s">
        <v>554</v>
      </c>
      <c r="C32" s="41">
        <v>4200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2:14" x14ac:dyDescent="0.2">
      <c r="B33" s="69" t="s">
        <v>234</v>
      </c>
      <c r="C33" s="41">
        <v>9000</v>
      </c>
      <c r="D33" s="71"/>
      <c r="E33" s="71">
        <f>E12+E26</f>
        <v>2558062.0099999998</v>
      </c>
      <c r="F33" s="71"/>
      <c r="G33" s="71"/>
      <c r="H33" s="71">
        <f>H12</f>
        <v>575822.31999999995</v>
      </c>
      <c r="I33" s="71">
        <f>I12</f>
        <v>0</v>
      </c>
      <c r="J33" s="71">
        <f>J12</f>
        <v>0</v>
      </c>
      <c r="K33" s="71">
        <f>K26</f>
        <v>0</v>
      </c>
      <c r="L33" s="71"/>
      <c r="M33" s="71">
        <f>M5+M12+M26</f>
        <v>3894579</v>
      </c>
      <c r="N33" s="71">
        <f>N5+N12+N19+N26</f>
        <v>126000</v>
      </c>
    </row>
  </sheetData>
  <mergeCells count="99">
    <mergeCell ref="N27:N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K8:K9"/>
    <mergeCell ref="N8:N9"/>
    <mergeCell ref="M8:M9"/>
    <mergeCell ref="L8:L9"/>
    <mergeCell ref="M6:M7"/>
    <mergeCell ref="L6:L7"/>
    <mergeCell ref="K6:K7"/>
    <mergeCell ref="F8:F9"/>
    <mergeCell ref="G8:G9"/>
    <mergeCell ref="H8:H9"/>
    <mergeCell ref="I8:I9"/>
    <mergeCell ref="J8:J9"/>
    <mergeCell ref="D29:D30"/>
    <mergeCell ref="C29:C30"/>
    <mergeCell ref="C8:C9"/>
    <mergeCell ref="D8:D9"/>
    <mergeCell ref="E8:E9"/>
    <mergeCell ref="C27:C28"/>
    <mergeCell ref="D27:D28"/>
    <mergeCell ref="I29:I30"/>
    <mergeCell ref="H29:H30"/>
    <mergeCell ref="G29:G30"/>
    <mergeCell ref="F29:F30"/>
    <mergeCell ref="E29:E30"/>
    <mergeCell ref="N29:N30"/>
    <mergeCell ref="M29:M30"/>
    <mergeCell ref="L29:L30"/>
    <mergeCell ref="K29:K30"/>
    <mergeCell ref="J29:J30"/>
    <mergeCell ref="M20:M21"/>
    <mergeCell ref="N20:N21"/>
    <mergeCell ref="H20:H21"/>
    <mergeCell ref="I20:I21"/>
    <mergeCell ref="L20:L21"/>
    <mergeCell ref="K20:K21"/>
    <mergeCell ref="J20:J21"/>
    <mergeCell ref="D13:D14"/>
    <mergeCell ref="C13:C14"/>
    <mergeCell ref="C20:C21"/>
    <mergeCell ref="D20:D21"/>
    <mergeCell ref="E20:E21"/>
    <mergeCell ref="I13:I14"/>
    <mergeCell ref="H13:H14"/>
    <mergeCell ref="G13:G14"/>
    <mergeCell ref="F13:F14"/>
    <mergeCell ref="E13:E14"/>
    <mergeCell ref="N13:N14"/>
    <mergeCell ref="M13:M14"/>
    <mergeCell ref="L13:L14"/>
    <mergeCell ref="K13:K14"/>
    <mergeCell ref="J13:J14"/>
    <mergeCell ref="M22:M23"/>
    <mergeCell ref="N22:N23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F20:F21"/>
    <mergeCell ref="G20:G21"/>
    <mergeCell ref="H22:H23"/>
    <mergeCell ref="I22:I23"/>
    <mergeCell ref="J22:J23"/>
    <mergeCell ref="K22:K23"/>
    <mergeCell ref="L22:L23"/>
    <mergeCell ref="C22:C23"/>
    <mergeCell ref="D22:D23"/>
    <mergeCell ref="E22:E23"/>
    <mergeCell ref="F22:F23"/>
    <mergeCell ref="G22:G23"/>
    <mergeCell ref="B2:B3"/>
    <mergeCell ref="C2:C3"/>
    <mergeCell ref="D2:N2"/>
    <mergeCell ref="N6:N7"/>
    <mergeCell ref="H6:H7"/>
    <mergeCell ref="G6:G7"/>
    <mergeCell ref="C6:C7"/>
    <mergeCell ref="D6:D7"/>
    <mergeCell ref="E6:E7"/>
    <mergeCell ref="F6:F7"/>
    <mergeCell ref="J6:J7"/>
    <mergeCell ref="I6:I7"/>
  </mergeCells>
  <pageMargins left="0.70000004768371604" right="0.70000004768371604" top="0.75" bottom="0.75" header="0.30000001192092901" footer="0.30000001192092901"/>
  <pageSetup paperSize="9" scale="58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46"/>
  <sheetViews>
    <sheetView workbookViewId="0"/>
  </sheetViews>
  <sheetFormatPr defaultColWidth="9.140625" defaultRowHeight="12" x14ac:dyDescent="0.2"/>
  <cols>
    <col min="1" max="1" width="2.5703125" style="14" customWidth="1"/>
    <col min="2" max="2" width="51.42578125" style="14" customWidth="1"/>
    <col min="3" max="3" width="7" style="14" customWidth="1"/>
    <col min="4" max="12" width="18" style="14" customWidth="1"/>
    <col min="13" max="13" width="9.140625" style="14" customWidth="1"/>
    <col min="14" max="16384" width="9.140625" style="14"/>
  </cols>
  <sheetData>
    <row r="2" spans="2:12" x14ac:dyDescent="0.2">
      <c r="B2" s="164" t="s">
        <v>582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x14ac:dyDescent="0.2">
      <c r="B3" s="16"/>
    </row>
    <row r="4" spans="2:12" x14ac:dyDescent="0.2">
      <c r="B4" s="38"/>
    </row>
    <row r="5" spans="2:12" x14ac:dyDescent="0.2">
      <c r="B5" s="168" t="s">
        <v>266</v>
      </c>
      <c r="C5" s="168" t="s">
        <v>218</v>
      </c>
      <c r="D5" s="171" t="s">
        <v>583</v>
      </c>
      <c r="E5" s="168" t="s">
        <v>584</v>
      </c>
      <c r="F5" s="168"/>
      <c r="G5" s="168"/>
      <c r="H5" s="168"/>
      <c r="I5" s="168"/>
      <c r="J5" s="168"/>
      <c r="K5" s="168"/>
      <c r="L5" s="168"/>
    </row>
    <row r="6" spans="2:12" x14ac:dyDescent="0.2">
      <c r="B6" s="134"/>
      <c r="C6" s="134"/>
      <c r="D6" s="172"/>
      <c r="E6" s="168" t="s">
        <v>287</v>
      </c>
      <c r="F6" s="168"/>
      <c r="G6" s="168"/>
      <c r="H6" s="168"/>
      <c r="I6" s="168"/>
      <c r="J6" s="168"/>
      <c r="K6" s="168"/>
      <c r="L6" s="168"/>
    </row>
    <row r="7" spans="2:12" x14ac:dyDescent="0.2">
      <c r="B7" s="134"/>
      <c r="C7" s="134"/>
      <c r="D7" s="172"/>
      <c r="E7" s="168" t="s">
        <v>585</v>
      </c>
      <c r="F7" s="168"/>
      <c r="G7" s="168"/>
      <c r="H7" s="168"/>
      <c r="I7" s="171" t="s">
        <v>586</v>
      </c>
      <c r="J7" s="171" t="s">
        <v>587</v>
      </c>
      <c r="K7" s="171" t="s">
        <v>588</v>
      </c>
      <c r="L7" s="171" t="s">
        <v>589</v>
      </c>
    </row>
    <row r="8" spans="2:12" ht="142.5" customHeight="1" x14ac:dyDescent="0.2">
      <c r="B8" s="169"/>
      <c r="C8" s="169"/>
      <c r="D8" s="173"/>
      <c r="E8" s="40" t="s">
        <v>590</v>
      </c>
      <c r="F8" s="40" t="s">
        <v>591</v>
      </c>
      <c r="G8" s="40" t="s">
        <v>592</v>
      </c>
      <c r="H8" s="40" t="s">
        <v>593</v>
      </c>
      <c r="I8" s="173"/>
      <c r="J8" s="173"/>
      <c r="K8" s="173"/>
      <c r="L8" s="173"/>
    </row>
    <row r="9" spans="2:12" x14ac:dyDescent="0.2">
      <c r="B9" s="41">
        <v>1</v>
      </c>
      <c r="C9" s="41">
        <v>2</v>
      </c>
      <c r="D9" s="41">
        <v>3</v>
      </c>
      <c r="E9" s="41">
        <v>4</v>
      </c>
      <c r="F9" s="41">
        <v>5</v>
      </c>
      <c r="G9" s="41">
        <v>6</v>
      </c>
      <c r="H9" s="41">
        <v>7</v>
      </c>
      <c r="I9" s="41">
        <v>8</v>
      </c>
      <c r="J9" s="41">
        <v>9</v>
      </c>
      <c r="K9" s="41">
        <v>10</v>
      </c>
      <c r="L9" s="41">
        <v>11</v>
      </c>
    </row>
    <row r="10" spans="2:12" ht="24" x14ac:dyDescent="0.2">
      <c r="B10" s="71" t="s">
        <v>551</v>
      </c>
      <c r="C10" s="41">
        <v>1000</v>
      </c>
      <c r="D10" s="71"/>
      <c r="E10" s="71"/>
      <c r="F10" s="71"/>
      <c r="G10" s="71"/>
      <c r="H10" s="71"/>
      <c r="I10" s="71"/>
      <c r="J10" s="71"/>
      <c r="K10" s="71"/>
      <c r="L10" s="71"/>
    </row>
    <row r="11" spans="2:12" x14ac:dyDescent="0.2">
      <c r="B11" s="73" t="s">
        <v>287</v>
      </c>
      <c r="C11" s="168">
        <v>1100</v>
      </c>
      <c r="D11" s="201"/>
      <c r="E11" s="201"/>
      <c r="F11" s="201"/>
      <c r="G11" s="201"/>
      <c r="H11" s="201"/>
      <c r="I11" s="201"/>
      <c r="J11" s="201"/>
      <c r="K11" s="201"/>
      <c r="L11" s="201"/>
    </row>
    <row r="12" spans="2:12" x14ac:dyDescent="0.2">
      <c r="B12" s="74" t="s">
        <v>552</v>
      </c>
      <c r="C12" s="169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2:12" x14ac:dyDescent="0.2">
      <c r="B13" s="75" t="s">
        <v>292</v>
      </c>
      <c r="C13" s="168">
        <v>1110</v>
      </c>
      <c r="D13" s="201"/>
      <c r="E13" s="201"/>
      <c r="F13" s="201"/>
      <c r="G13" s="201"/>
      <c r="H13" s="201"/>
      <c r="I13" s="201"/>
      <c r="J13" s="201"/>
      <c r="K13" s="201"/>
      <c r="L13" s="201"/>
    </row>
    <row r="14" spans="2:12" ht="24" x14ac:dyDescent="0.2">
      <c r="B14" s="74" t="s">
        <v>553</v>
      </c>
      <c r="C14" s="169"/>
      <c r="D14" s="202"/>
      <c r="E14" s="202"/>
      <c r="F14" s="202"/>
      <c r="G14" s="202"/>
      <c r="H14" s="202"/>
      <c r="I14" s="202"/>
      <c r="J14" s="202"/>
      <c r="K14" s="202"/>
      <c r="L14" s="202"/>
    </row>
    <row r="15" spans="2:12" x14ac:dyDescent="0.2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2:12" x14ac:dyDescent="0.2">
      <c r="B16" s="74" t="s">
        <v>554</v>
      </c>
      <c r="C16" s="41">
        <v>1200</v>
      </c>
      <c r="D16" s="71"/>
      <c r="E16" s="71"/>
      <c r="F16" s="71"/>
      <c r="G16" s="71"/>
      <c r="H16" s="71"/>
      <c r="I16" s="71"/>
      <c r="J16" s="71"/>
      <c r="K16" s="71"/>
      <c r="L16" s="71"/>
    </row>
    <row r="17" spans="2:12" x14ac:dyDescent="0.2">
      <c r="B17" s="71" t="s">
        <v>555</v>
      </c>
      <c r="C17" s="41">
        <v>2000</v>
      </c>
      <c r="D17" s="71"/>
      <c r="E17" s="71"/>
      <c r="F17" s="71">
        <f>F18</f>
        <v>139700</v>
      </c>
      <c r="G17" s="71"/>
      <c r="H17" s="71"/>
      <c r="I17" s="71"/>
      <c r="J17" s="71"/>
      <c r="K17" s="71"/>
      <c r="L17" s="71"/>
    </row>
    <row r="18" spans="2:12" x14ac:dyDescent="0.2">
      <c r="B18" s="73" t="s">
        <v>287</v>
      </c>
      <c r="C18" s="168">
        <v>2100</v>
      </c>
      <c r="D18" s="201"/>
      <c r="E18" s="201"/>
      <c r="F18" s="201">
        <f>F20</f>
        <v>139700</v>
      </c>
      <c r="G18" s="201"/>
      <c r="H18" s="201"/>
      <c r="I18" s="201"/>
      <c r="J18" s="201"/>
      <c r="K18" s="201"/>
      <c r="L18" s="201"/>
    </row>
    <row r="19" spans="2:12" x14ac:dyDescent="0.2">
      <c r="B19" s="74" t="s">
        <v>552</v>
      </c>
      <c r="C19" s="169"/>
      <c r="D19" s="202"/>
      <c r="E19" s="202"/>
      <c r="F19" s="202"/>
      <c r="G19" s="202"/>
      <c r="H19" s="202"/>
      <c r="I19" s="202"/>
      <c r="J19" s="202"/>
      <c r="K19" s="202"/>
      <c r="L19" s="202"/>
    </row>
    <row r="20" spans="2:12" x14ac:dyDescent="0.2">
      <c r="B20" s="75" t="s">
        <v>292</v>
      </c>
      <c r="C20" s="168">
        <v>2110</v>
      </c>
      <c r="D20" s="201"/>
      <c r="E20" s="201"/>
      <c r="F20" s="201">
        <v>139700</v>
      </c>
      <c r="G20" s="201"/>
      <c r="H20" s="201"/>
      <c r="I20" s="201"/>
      <c r="J20" s="201"/>
      <c r="K20" s="201"/>
      <c r="L20" s="201"/>
    </row>
    <row r="21" spans="2:12" ht="24" x14ac:dyDescent="0.2">
      <c r="B21" s="74" t="s">
        <v>553</v>
      </c>
      <c r="C21" s="169"/>
      <c r="D21" s="202"/>
      <c r="E21" s="202"/>
      <c r="F21" s="202"/>
      <c r="G21" s="202"/>
      <c r="H21" s="202"/>
      <c r="I21" s="202"/>
      <c r="J21" s="202"/>
      <c r="K21" s="202"/>
      <c r="L21" s="202"/>
    </row>
    <row r="22" spans="2:12" x14ac:dyDescent="0.2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2:12" x14ac:dyDescent="0.2">
      <c r="B23" s="103" t="s">
        <v>554</v>
      </c>
      <c r="C23" s="41">
        <v>2200</v>
      </c>
      <c r="D23" s="71"/>
      <c r="E23" s="71"/>
      <c r="F23" s="71"/>
      <c r="G23" s="71"/>
      <c r="H23" s="71"/>
      <c r="I23" s="71"/>
      <c r="J23" s="71"/>
      <c r="K23" s="71"/>
      <c r="L23" s="71"/>
    </row>
    <row r="24" spans="2:12" x14ac:dyDescent="0.2">
      <c r="B24" s="71" t="s">
        <v>580</v>
      </c>
      <c r="C24" s="41">
        <v>3000</v>
      </c>
      <c r="D24" s="71"/>
      <c r="E24" s="71"/>
      <c r="F24" s="71"/>
      <c r="G24" s="71"/>
      <c r="H24" s="71"/>
      <c r="I24" s="71"/>
      <c r="J24" s="71"/>
      <c r="K24" s="71"/>
      <c r="L24" s="71"/>
    </row>
    <row r="25" spans="2:12" x14ac:dyDescent="0.2">
      <c r="B25" s="108" t="s">
        <v>287</v>
      </c>
      <c r="C25" s="168">
        <v>3100</v>
      </c>
      <c r="D25" s="201"/>
      <c r="E25" s="201"/>
      <c r="F25" s="201"/>
      <c r="G25" s="201"/>
      <c r="H25" s="201"/>
      <c r="I25" s="201"/>
      <c r="J25" s="201"/>
      <c r="K25" s="201"/>
      <c r="L25" s="201"/>
    </row>
    <row r="26" spans="2:12" x14ac:dyDescent="0.2">
      <c r="B26" s="74" t="s">
        <v>552</v>
      </c>
      <c r="C26" s="169"/>
      <c r="D26" s="202"/>
      <c r="E26" s="202"/>
      <c r="F26" s="202"/>
      <c r="G26" s="202"/>
      <c r="H26" s="202"/>
      <c r="I26" s="202"/>
      <c r="J26" s="202"/>
      <c r="K26" s="202"/>
      <c r="L26" s="202"/>
    </row>
    <row r="27" spans="2:12" x14ac:dyDescent="0.2">
      <c r="B27" s="75" t="s">
        <v>292</v>
      </c>
      <c r="C27" s="243">
        <v>3110</v>
      </c>
      <c r="D27" s="247"/>
      <c r="E27" s="247"/>
      <c r="F27" s="247"/>
      <c r="G27" s="247"/>
      <c r="H27" s="247"/>
      <c r="I27" s="247"/>
      <c r="J27" s="247"/>
      <c r="K27" s="247"/>
      <c r="L27" s="247"/>
    </row>
    <row r="28" spans="2:12" ht="24" x14ac:dyDescent="0.2">
      <c r="B28" s="74" t="s">
        <v>553</v>
      </c>
      <c r="C28" s="169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2:12" x14ac:dyDescent="0.2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2:12" x14ac:dyDescent="0.2">
      <c r="B30" s="74" t="s">
        <v>554</v>
      </c>
      <c r="C30" s="41">
        <v>3200</v>
      </c>
      <c r="D30" s="71"/>
      <c r="E30" s="71"/>
      <c r="F30" s="71"/>
      <c r="G30" s="71"/>
      <c r="H30" s="71"/>
      <c r="I30" s="71"/>
      <c r="J30" s="71"/>
      <c r="K30" s="71"/>
      <c r="L30" s="71"/>
    </row>
    <row r="31" spans="2:12" x14ac:dyDescent="0.2">
      <c r="B31" s="71" t="s">
        <v>581</v>
      </c>
      <c r="C31" s="41">
        <v>4000</v>
      </c>
      <c r="D31" s="71"/>
      <c r="E31" s="71"/>
      <c r="F31" s="71"/>
      <c r="G31" s="71"/>
      <c r="H31" s="71"/>
      <c r="I31" s="71"/>
      <c r="J31" s="71"/>
      <c r="K31" s="71"/>
      <c r="L31" s="71"/>
    </row>
    <row r="32" spans="2:12" x14ac:dyDescent="0.2">
      <c r="B32" s="73" t="s">
        <v>287</v>
      </c>
      <c r="C32" s="168">
        <v>4100</v>
      </c>
      <c r="D32" s="201"/>
      <c r="E32" s="201"/>
      <c r="F32" s="201"/>
      <c r="G32" s="201"/>
      <c r="H32" s="201"/>
      <c r="I32" s="201"/>
      <c r="J32" s="201"/>
      <c r="K32" s="201"/>
      <c r="L32" s="201"/>
    </row>
    <row r="33" spans="2:12" x14ac:dyDescent="0.2">
      <c r="B33" s="74" t="s">
        <v>552</v>
      </c>
      <c r="C33" s="169"/>
      <c r="D33" s="202"/>
      <c r="E33" s="202"/>
      <c r="F33" s="202"/>
      <c r="G33" s="202"/>
      <c r="H33" s="202"/>
      <c r="I33" s="202"/>
      <c r="J33" s="202"/>
      <c r="K33" s="202"/>
      <c r="L33" s="202"/>
    </row>
    <row r="34" spans="2:12" x14ac:dyDescent="0.2">
      <c r="B34" s="75" t="s">
        <v>292</v>
      </c>
      <c r="C34" s="168">
        <v>4110</v>
      </c>
      <c r="D34" s="201"/>
      <c r="E34" s="201"/>
      <c r="F34" s="201"/>
      <c r="G34" s="201"/>
      <c r="H34" s="201"/>
      <c r="I34" s="201"/>
      <c r="J34" s="201"/>
      <c r="K34" s="201"/>
      <c r="L34" s="201"/>
    </row>
    <row r="35" spans="2:12" ht="24" x14ac:dyDescent="0.2">
      <c r="B35" s="74" t="s">
        <v>553</v>
      </c>
      <c r="C35" s="169"/>
      <c r="D35" s="202"/>
      <c r="E35" s="202"/>
      <c r="F35" s="202"/>
      <c r="G35" s="202"/>
      <c r="H35" s="202"/>
      <c r="I35" s="202"/>
      <c r="J35" s="202"/>
      <c r="K35" s="202"/>
      <c r="L35" s="202"/>
    </row>
    <row r="36" spans="2:12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2:12" x14ac:dyDescent="0.2">
      <c r="B37" s="74" t="s">
        <v>554</v>
      </c>
      <c r="C37" s="41">
        <v>4200</v>
      </c>
      <c r="D37" s="71"/>
      <c r="E37" s="71"/>
      <c r="F37" s="71"/>
      <c r="G37" s="71"/>
      <c r="H37" s="71"/>
      <c r="I37" s="71"/>
      <c r="J37" s="71"/>
      <c r="K37" s="71"/>
      <c r="L37" s="71"/>
    </row>
    <row r="38" spans="2:12" x14ac:dyDescent="0.2">
      <c r="B38" s="69" t="s">
        <v>234</v>
      </c>
      <c r="C38" s="41">
        <v>9000</v>
      </c>
      <c r="D38" s="71"/>
      <c r="E38" s="71">
        <f>E17+E31</f>
        <v>0</v>
      </c>
      <c r="F38" s="71">
        <f>F17</f>
        <v>139700</v>
      </c>
      <c r="G38" s="71"/>
      <c r="H38" s="71"/>
      <c r="I38" s="71"/>
      <c r="J38" s="71"/>
      <c r="K38" s="71"/>
      <c r="L38" s="71"/>
    </row>
    <row r="40" spans="2:12" ht="12.75" x14ac:dyDescent="0.2">
      <c r="B40" s="181" t="s">
        <v>194</v>
      </c>
      <c r="C40" s="181"/>
      <c r="D40" s="181"/>
      <c r="E40" s="181"/>
      <c r="F40" s="65" t="s">
        <v>195</v>
      </c>
      <c r="G40" s="43"/>
      <c r="H40" s="11"/>
      <c r="I40" s="1"/>
      <c r="J40" s="11" t="s">
        <v>196</v>
      </c>
      <c r="K40" s="11"/>
    </row>
    <row r="41" spans="2:12" ht="12.75" customHeight="1" x14ac:dyDescent="0.2">
      <c r="B41" s="44"/>
      <c r="C41" s="43"/>
      <c r="D41" s="43"/>
      <c r="E41" s="43"/>
      <c r="F41" s="43" t="s">
        <v>26</v>
      </c>
      <c r="G41" s="43"/>
      <c r="H41" s="1" t="s">
        <v>22</v>
      </c>
      <c r="I41" s="1"/>
      <c r="J41" s="125" t="s">
        <v>23</v>
      </c>
      <c r="K41" s="125"/>
    </row>
    <row r="42" spans="2:12" ht="12.75" x14ac:dyDescent="0.2">
      <c r="B42" s="44" t="s">
        <v>24</v>
      </c>
      <c r="C42" s="43"/>
      <c r="D42" s="43"/>
      <c r="E42" s="43"/>
      <c r="F42" s="43" t="s">
        <v>244</v>
      </c>
      <c r="G42" s="43"/>
      <c r="H42" s="1" t="s">
        <v>386</v>
      </c>
      <c r="I42" s="1"/>
      <c r="J42" s="109">
        <v>79787938860</v>
      </c>
      <c r="K42" s="11"/>
    </row>
    <row r="43" spans="2:12" ht="12.75" customHeight="1" x14ac:dyDescent="0.2">
      <c r="B43" s="181" t="s">
        <v>332</v>
      </c>
      <c r="C43" s="181"/>
      <c r="D43" s="43"/>
      <c r="E43" s="1"/>
      <c r="F43" s="66" t="s">
        <v>26</v>
      </c>
      <c r="G43" s="1"/>
      <c r="H43" s="67" t="s">
        <v>23</v>
      </c>
      <c r="I43" s="1"/>
      <c r="J43" s="176" t="s">
        <v>200</v>
      </c>
      <c r="K43" s="176"/>
    </row>
    <row r="45" spans="2:12" x14ac:dyDescent="0.2">
      <c r="B45" s="38"/>
    </row>
    <row r="46" spans="2:12" x14ac:dyDescent="0.2">
      <c r="B46" s="165" t="s">
        <v>594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</sheetData>
  <mergeCells count="96">
    <mergeCell ref="D34:D35"/>
    <mergeCell ref="C34:C35"/>
    <mergeCell ref="I34:I35"/>
    <mergeCell ref="J34:J35"/>
    <mergeCell ref="K34:K35"/>
    <mergeCell ref="L34:L35"/>
    <mergeCell ref="H34:H35"/>
    <mergeCell ref="G34:G35"/>
    <mergeCell ref="F34:F35"/>
    <mergeCell ref="E34:E35"/>
    <mergeCell ref="H32:H33"/>
    <mergeCell ref="I32:I33"/>
    <mergeCell ref="J32:J33"/>
    <mergeCell ref="K32:K33"/>
    <mergeCell ref="L32:L33"/>
    <mergeCell ref="C32:C33"/>
    <mergeCell ref="D32:D33"/>
    <mergeCell ref="E32:E33"/>
    <mergeCell ref="F32:F33"/>
    <mergeCell ref="G32:G33"/>
    <mergeCell ref="G27:G28"/>
    <mergeCell ref="F27:F28"/>
    <mergeCell ref="E27:E28"/>
    <mergeCell ref="D27:D28"/>
    <mergeCell ref="C27:C28"/>
    <mergeCell ref="L27:L28"/>
    <mergeCell ref="K27:K28"/>
    <mergeCell ref="J27:J28"/>
    <mergeCell ref="I27:I28"/>
    <mergeCell ref="H27:H28"/>
    <mergeCell ref="H25:H26"/>
    <mergeCell ref="I25:I26"/>
    <mergeCell ref="J25:J26"/>
    <mergeCell ref="K25:K26"/>
    <mergeCell ref="L25:L26"/>
    <mergeCell ref="C25:C26"/>
    <mergeCell ref="D25:D26"/>
    <mergeCell ref="E25:E26"/>
    <mergeCell ref="F25:F26"/>
    <mergeCell ref="G25:G26"/>
    <mergeCell ref="H18:H19"/>
    <mergeCell ref="I18:I19"/>
    <mergeCell ref="J18:J19"/>
    <mergeCell ref="K18:K19"/>
    <mergeCell ref="L18:L19"/>
    <mergeCell ref="C18:C19"/>
    <mergeCell ref="D18:D19"/>
    <mergeCell ref="E18:E19"/>
    <mergeCell ref="F18:F19"/>
    <mergeCell ref="G18:G19"/>
    <mergeCell ref="G20:G21"/>
    <mergeCell ref="F20:F21"/>
    <mergeCell ref="E20:E21"/>
    <mergeCell ref="D20:D21"/>
    <mergeCell ref="C20:C21"/>
    <mergeCell ref="L20:L21"/>
    <mergeCell ref="K20:K21"/>
    <mergeCell ref="J20:J21"/>
    <mergeCell ref="I20:I21"/>
    <mergeCell ref="H20:H21"/>
    <mergeCell ref="H13:H14"/>
    <mergeCell ref="I13:I14"/>
    <mergeCell ref="J13:J14"/>
    <mergeCell ref="K13:K14"/>
    <mergeCell ref="L13:L14"/>
    <mergeCell ref="C13:C14"/>
    <mergeCell ref="D13:D14"/>
    <mergeCell ref="E13:E14"/>
    <mergeCell ref="F13:F14"/>
    <mergeCell ref="G13:G14"/>
    <mergeCell ref="E7:H7"/>
    <mergeCell ref="I7:I8"/>
    <mergeCell ref="J7:J8"/>
    <mergeCell ref="K7:K8"/>
    <mergeCell ref="L7:L8"/>
    <mergeCell ref="B2:L2"/>
    <mergeCell ref="E6:L6"/>
    <mergeCell ref="E5:L5"/>
    <mergeCell ref="B5:B8"/>
    <mergeCell ref="L11:L12"/>
    <mergeCell ref="K11:K12"/>
    <mergeCell ref="J11:J12"/>
    <mergeCell ref="I11:I12"/>
    <mergeCell ref="H11:H12"/>
    <mergeCell ref="G11:G12"/>
    <mergeCell ref="F11:F12"/>
    <mergeCell ref="E11:E12"/>
    <mergeCell ref="D11:D12"/>
    <mergeCell ref="C11:C12"/>
    <mergeCell ref="C5:C8"/>
    <mergeCell ref="D5:D8"/>
    <mergeCell ref="B46:L46"/>
    <mergeCell ref="J43:K43"/>
    <mergeCell ref="B43:C43"/>
    <mergeCell ref="J41:K41"/>
    <mergeCell ref="B40:E40"/>
  </mergeCells>
  <pageMargins left="0.70000004768371604" right="0.70000004768371604" top="0.75" bottom="0.75" header="0.30000001192092901" footer="0.30000001192092901"/>
  <pageSetup paperSize="9" scale="58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K158"/>
  <sheetViews>
    <sheetView workbookViewId="0"/>
  </sheetViews>
  <sheetFormatPr defaultColWidth="9.140625" defaultRowHeight="12" x14ac:dyDescent="0.2"/>
  <cols>
    <col min="1" max="1" width="2.42578125" style="14" customWidth="1"/>
    <col min="2" max="2" width="45.42578125" style="14" customWidth="1"/>
    <col min="3" max="3" width="6.7109375" style="14" customWidth="1"/>
    <col min="4" max="11" width="14.85546875" style="14" customWidth="1"/>
    <col min="12" max="12" width="9.140625" style="14" customWidth="1"/>
    <col min="13" max="16384" width="9.140625" style="14"/>
  </cols>
  <sheetData>
    <row r="2" spans="2:11" x14ac:dyDescent="0.2">
      <c r="B2" s="164" t="s">
        <v>595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x14ac:dyDescent="0.2">
      <c r="B3" s="164" t="s">
        <v>419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11" ht="12.75" x14ac:dyDescent="0.2">
      <c r="B4" s="183"/>
      <c r="C4" s="183"/>
      <c r="D4" s="183"/>
      <c r="E4" s="1"/>
      <c r="F4" s="1"/>
      <c r="G4" s="1"/>
      <c r="H4" s="1"/>
      <c r="I4" s="1"/>
      <c r="J4" s="1"/>
      <c r="K4" s="52" t="s">
        <v>4</v>
      </c>
    </row>
    <row r="5" spans="2:11" ht="12.75" x14ac:dyDescent="0.2">
      <c r="B5" s="43"/>
      <c r="C5" s="43"/>
      <c r="D5" s="1"/>
      <c r="E5" s="1"/>
      <c r="F5" s="1"/>
      <c r="G5" s="1"/>
      <c r="H5" s="1"/>
      <c r="I5" s="184" t="s">
        <v>5</v>
      </c>
      <c r="J5" s="184"/>
      <c r="K5" s="57"/>
    </row>
    <row r="6" spans="2:11" ht="13.5" customHeight="1" x14ac:dyDescent="0.2">
      <c r="B6" s="43"/>
      <c r="C6" s="43"/>
      <c r="D6" s="1"/>
      <c r="E6" s="1"/>
      <c r="F6" s="1"/>
      <c r="G6" s="1"/>
      <c r="H6" s="184" t="s">
        <v>6</v>
      </c>
      <c r="I6" s="184"/>
      <c r="J6" s="184"/>
      <c r="K6" s="55" t="s">
        <v>7</v>
      </c>
    </row>
    <row r="7" spans="2:11" ht="12.75" x14ac:dyDescent="0.2">
      <c r="B7" s="43"/>
      <c r="C7" s="43"/>
      <c r="D7" s="1"/>
      <c r="E7" s="1"/>
      <c r="F7" s="1"/>
      <c r="G7" s="1"/>
      <c r="H7" s="1"/>
      <c r="I7" s="184" t="s">
        <v>8</v>
      </c>
      <c r="J7" s="184"/>
      <c r="K7" s="56">
        <v>9110006932</v>
      </c>
    </row>
    <row r="8" spans="2:11" ht="12.75" x14ac:dyDescent="0.2">
      <c r="B8" s="181" t="s">
        <v>9</v>
      </c>
      <c r="C8" s="181"/>
      <c r="D8" s="181"/>
      <c r="E8" s="11" t="s">
        <v>335</v>
      </c>
      <c r="F8" s="11"/>
      <c r="G8" s="11"/>
      <c r="H8" s="11"/>
      <c r="I8" s="184" t="s">
        <v>11</v>
      </c>
      <c r="J8" s="184"/>
      <c r="K8" s="56">
        <v>911001001</v>
      </c>
    </row>
    <row r="9" spans="2:11" ht="12.75" x14ac:dyDescent="0.2">
      <c r="B9" s="181" t="s">
        <v>211</v>
      </c>
      <c r="C9" s="181"/>
      <c r="D9" s="181"/>
      <c r="E9" s="6" t="s">
        <v>212</v>
      </c>
      <c r="F9" s="6"/>
      <c r="G9" s="6"/>
      <c r="H9" s="6"/>
      <c r="I9" s="184" t="s">
        <v>13</v>
      </c>
      <c r="J9" s="184"/>
      <c r="K9" s="57">
        <v>803</v>
      </c>
    </row>
    <row r="10" spans="2:11" ht="12.75" x14ac:dyDescent="0.2">
      <c r="B10" s="181" t="s">
        <v>14</v>
      </c>
      <c r="C10" s="181"/>
      <c r="D10" s="181"/>
      <c r="E10" s="6" t="s">
        <v>213</v>
      </c>
      <c r="F10" s="6"/>
      <c r="G10" s="6"/>
      <c r="H10" s="6"/>
      <c r="I10" s="186" t="s">
        <v>15</v>
      </c>
      <c r="J10" s="186"/>
      <c r="K10" s="57">
        <v>35000000</v>
      </c>
    </row>
    <row r="11" spans="2:11" ht="11.25" customHeight="1" x14ac:dyDescent="0.2">
      <c r="B11" s="181" t="s">
        <v>214</v>
      </c>
      <c r="C11" s="181"/>
      <c r="D11" s="181"/>
      <c r="E11" s="1"/>
      <c r="F11" s="1"/>
      <c r="G11" s="1"/>
      <c r="H11" s="1"/>
      <c r="I11" s="1"/>
      <c r="J11" s="1"/>
      <c r="K11" s="57"/>
    </row>
    <row r="12" spans="2:11" x14ac:dyDescent="0.2">
      <c r="B12" s="38"/>
    </row>
    <row r="13" spans="2:11" x14ac:dyDescent="0.2">
      <c r="B13" s="164" t="s">
        <v>596</v>
      </c>
      <c r="C13" s="164"/>
      <c r="D13" s="164"/>
      <c r="E13" s="164"/>
      <c r="F13" s="164"/>
      <c r="G13" s="164"/>
      <c r="H13" s="164"/>
      <c r="I13" s="164"/>
      <c r="J13" s="164"/>
      <c r="K13" s="164"/>
    </row>
    <row r="15" spans="2:11" x14ac:dyDescent="0.2">
      <c r="B15" s="168" t="s">
        <v>266</v>
      </c>
      <c r="C15" s="168" t="s">
        <v>218</v>
      </c>
      <c r="D15" s="168" t="s">
        <v>597</v>
      </c>
      <c r="E15" s="168"/>
      <c r="F15" s="168"/>
      <c r="G15" s="168"/>
      <c r="H15" s="168"/>
      <c r="I15" s="168"/>
      <c r="J15" s="168"/>
      <c r="K15" s="168"/>
    </row>
    <row r="16" spans="2:11" x14ac:dyDescent="0.2">
      <c r="B16" s="134"/>
      <c r="C16" s="134"/>
      <c r="D16" s="168" t="s">
        <v>223</v>
      </c>
      <c r="E16" s="170"/>
      <c r="F16" s="168" t="s">
        <v>287</v>
      </c>
      <c r="G16" s="168"/>
      <c r="H16" s="168"/>
      <c r="I16" s="168"/>
      <c r="J16" s="168"/>
      <c r="K16" s="168"/>
    </row>
    <row r="17" spans="2:11" ht="38.25" customHeight="1" x14ac:dyDescent="0.2">
      <c r="B17" s="134"/>
      <c r="C17" s="134"/>
      <c r="D17" s="169"/>
      <c r="E17" s="169"/>
      <c r="F17" s="168" t="s">
        <v>598</v>
      </c>
      <c r="G17" s="168"/>
      <c r="H17" s="168" t="s">
        <v>599</v>
      </c>
      <c r="I17" s="168"/>
      <c r="J17" s="168" t="s">
        <v>600</v>
      </c>
      <c r="K17" s="168"/>
    </row>
    <row r="18" spans="2:11" ht="42.75" customHeight="1" x14ac:dyDescent="0.2">
      <c r="B18" s="169"/>
      <c r="C18" s="169"/>
      <c r="D18" s="41" t="s">
        <v>601</v>
      </c>
      <c r="E18" s="41" t="s">
        <v>602</v>
      </c>
      <c r="F18" s="41" t="s">
        <v>601</v>
      </c>
      <c r="G18" s="41" t="s">
        <v>602</v>
      </c>
      <c r="H18" s="41" t="s">
        <v>601</v>
      </c>
      <c r="I18" s="41" t="s">
        <v>602</v>
      </c>
      <c r="J18" s="41" t="s">
        <v>601</v>
      </c>
      <c r="K18" s="41" t="s">
        <v>602</v>
      </c>
    </row>
    <row r="19" spans="2:11" x14ac:dyDescent="0.2">
      <c r="B19" s="41">
        <v>1</v>
      </c>
      <c r="C19" s="41">
        <v>2</v>
      </c>
      <c r="D19" s="41">
        <v>3</v>
      </c>
      <c r="E19" s="41">
        <v>4</v>
      </c>
      <c r="F19" s="41">
        <v>5</v>
      </c>
      <c r="G19" s="41">
        <v>6</v>
      </c>
      <c r="H19" s="41">
        <v>7</v>
      </c>
      <c r="I19" s="41">
        <v>8</v>
      </c>
      <c r="J19" s="41">
        <v>9</v>
      </c>
      <c r="K19" s="41">
        <v>10</v>
      </c>
    </row>
    <row r="20" spans="2:11" x14ac:dyDescent="0.2">
      <c r="B20" s="71" t="s">
        <v>603</v>
      </c>
      <c r="C20" s="41">
        <v>1000</v>
      </c>
      <c r="D20" s="71">
        <v>12</v>
      </c>
      <c r="E20" s="71">
        <v>12</v>
      </c>
      <c r="F20" s="71">
        <v>12</v>
      </c>
      <c r="G20" s="71">
        <v>12</v>
      </c>
      <c r="H20" s="71"/>
      <c r="I20" s="71"/>
      <c r="J20" s="71"/>
      <c r="K20" s="71"/>
    </row>
    <row r="21" spans="2:11" ht="24" x14ac:dyDescent="0.2">
      <c r="B21" s="71" t="s">
        <v>604</v>
      </c>
      <c r="C21" s="41">
        <v>1100</v>
      </c>
      <c r="D21" s="71">
        <v>8</v>
      </c>
      <c r="E21" s="71">
        <v>8</v>
      </c>
      <c r="F21" s="71">
        <v>8</v>
      </c>
      <c r="G21" s="71">
        <v>8</v>
      </c>
      <c r="H21" s="71"/>
      <c r="I21" s="71"/>
      <c r="J21" s="71"/>
      <c r="K21" s="71"/>
    </row>
    <row r="22" spans="2:11" x14ac:dyDescent="0.2">
      <c r="B22" s="110" t="s">
        <v>605</v>
      </c>
      <c r="C22" s="168">
        <v>1101</v>
      </c>
      <c r="D22" s="201"/>
      <c r="E22" s="201"/>
      <c r="F22" s="201"/>
      <c r="G22" s="201"/>
      <c r="H22" s="201"/>
      <c r="I22" s="201"/>
      <c r="J22" s="201"/>
      <c r="K22" s="201"/>
    </row>
    <row r="23" spans="2:11" ht="26.25" customHeight="1" x14ac:dyDescent="0.2">
      <c r="B23" s="74" t="s">
        <v>606</v>
      </c>
      <c r="C23" s="169"/>
      <c r="D23" s="202"/>
      <c r="E23" s="202"/>
      <c r="F23" s="202"/>
      <c r="G23" s="202"/>
      <c r="H23" s="202"/>
      <c r="I23" s="202"/>
      <c r="J23" s="202"/>
      <c r="K23" s="202"/>
    </row>
    <row r="24" spans="2:11" ht="24" x14ac:dyDescent="0.2">
      <c r="B24" s="74" t="s">
        <v>607</v>
      </c>
      <c r="C24" s="41">
        <v>1102</v>
      </c>
      <c r="D24" s="71">
        <v>8</v>
      </c>
      <c r="E24" s="71">
        <v>8</v>
      </c>
      <c r="F24" s="71">
        <v>8</v>
      </c>
      <c r="G24" s="71">
        <v>8</v>
      </c>
      <c r="H24" s="71"/>
      <c r="I24" s="71"/>
      <c r="J24" s="71"/>
      <c r="K24" s="71"/>
    </row>
    <row r="25" spans="2:11" ht="36" x14ac:dyDescent="0.2">
      <c r="B25" s="74" t="s">
        <v>608</v>
      </c>
      <c r="C25" s="41">
        <v>1103</v>
      </c>
      <c r="D25" s="71"/>
      <c r="E25" s="71"/>
      <c r="F25" s="71"/>
      <c r="G25" s="71"/>
      <c r="H25" s="71"/>
      <c r="I25" s="71"/>
      <c r="J25" s="71"/>
      <c r="K25" s="71"/>
    </row>
    <row r="26" spans="2:11" ht="36" x14ac:dyDescent="0.2">
      <c r="B26" s="76" t="s">
        <v>609</v>
      </c>
      <c r="C26" s="39">
        <v>1104</v>
      </c>
      <c r="D26" s="72"/>
      <c r="E26" s="72"/>
      <c r="F26" s="72"/>
      <c r="G26" s="72"/>
      <c r="H26" s="72"/>
      <c r="I26" s="72"/>
      <c r="J26" s="72"/>
      <c r="K26" s="72"/>
    </row>
    <row r="27" spans="2:11" ht="36" x14ac:dyDescent="0.2">
      <c r="B27" s="74" t="s">
        <v>610</v>
      </c>
      <c r="C27" s="41">
        <v>1105</v>
      </c>
      <c r="D27" s="71"/>
      <c r="E27" s="71"/>
      <c r="F27" s="71"/>
      <c r="G27" s="71"/>
      <c r="H27" s="71"/>
      <c r="I27" s="71"/>
      <c r="J27" s="71"/>
      <c r="K27" s="71"/>
    </row>
    <row r="28" spans="2:11" ht="36" x14ac:dyDescent="0.2">
      <c r="B28" s="74" t="s">
        <v>611</v>
      </c>
      <c r="C28" s="41">
        <v>1106</v>
      </c>
      <c r="D28" s="71"/>
      <c r="E28" s="71"/>
      <c r="F28" s="71"/>
      <c r="G28" s="71"/>
      <c r="H28" s="71"/>
      <c r="I28" s="71"/>
      <c r="J28" s="71"/>
      <c r="K28" s="71"/>
    </row>
    <row r="29" spans="2:11" ht="24" x14ac:dyDescent="0.2">
      <c r="B29" s="74" t="s">
        <v>612</v>
      </c>
      <c r="C29" s="41">
        <v>1107</v>
      </c>
      <c r="D29" s="71"/>
      <c r="E29" s="71"/>
      <c r="F29" s="71"/>
      <c r="G29" s="71"/>
      <c r="H29" s="71"/>
      <c r="I29" s="71"/>
      <c r="J29" s="71"/>
      <c r="K29" s="71"/>
    </row>
    <row r="30" spans="2:11" x14ac:dyDescent="0.2">
      <c r="B30" s="74" t="s">
        <v>613</v>
      </c>
      <c r="C30" s="41">
        <v>1108</v>
      </c>
      <c r="D30" s="71"/>
      <c r="E30" s="71"/>
      <c r="F30" s="71"/>
      <c r="G30" s="71"/>
      <c r="H30" s="71"/>
      <c r="I30" s="71"/>
      <c r="J30" s="71"/>
      <c r="K30" s="71"/>
    </row>
    <row r="31" spans="2:11" x14ac:dyDescent="0.2">
      <c r="B31" s="71" t="s">
        <v>614</v>
      </c>
      <c r="C31" s="41">
        <v>1200</v>
      </c>
      <c r="D31" s="71"/>
      <c r="E31" s="71"/>
      <c r="F31" s="71"/>
      <c r="G31" s="71"/>
      <c r="H31" s="71"/>
      <c r="I31" s="71"/>
      <c r="J31" s="71"/>
      <c r="K31" s="71"/>
    </row>
    <row r="32" spans="2:11" ht="17.25" customHeight="1" x14ac:dyDescent="0.2">
      <c r="B32" s="71" t="s">
        <v>615</v>
      </c>
      <c r="C32" s="41">
        <v>1300</v>
      </c>
      <c r="D32" s="71">
        <v>4</v>
      </c>
      <c r="E32" s="71">
        <v>4</v>
      </c>
      <c r="F32" s="71">
        <v>4</v>
      </c>
      <c r="G32" s="71">
        <v>4</v>
      </c>
      <c r="H32" s="71"/>
      <c r="I32" s="71"/>
      <c r="J32" s="71"/>
      <c r="K32" s="71"/>
    </row>
    <row r="33" spans="1:11" ht="17.25" customHeight="1" x14ac:dyDescent="0.2">
      <c r="A33" s="39">
        <v>1</v>
      </c>
      <c r="B33" s="39">
        <v>2</v>
      </c>
      <c r="C33" s="39">
        <v>3</v>
      </c>
      <c r="D33" s="39">
        <v>4</v>
      </c>
      <c r="E33" s="39">
        <v>5</v>
      </c>
      <c r="F33" s="39">
        <v>6</v>
      </c>
      <c r="G33" s="39">
        <v>7</v>
      </c>
      <c r="H33" s="39">
        <v>8</v>
      </c>
      <c r="I33" s="39">
        <v>9</v>
      </c>
      <c r="J33" s="39">
        <v>10</v>
      </c>
      <c r="K33" s="71"/>
    </row>
    <row r="34" spans="1:11" ht="57" customHeight="1" x14ac:dyDescent="0.2">
      <c r="B34" s="71" t="s">
        <v>616</v>
      </c>
      <c r="C34" s="41">
        <v>1400</v>
      </c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B35" s="71" t="s">
        <v>617</v>
      </c>
      <c r="C35" s="41">
        <v>1500</v>
      </c>
      <c r="D35" s="71"/>
      <c r="E35" s="71"/>
      <c r="F35" s="71"/>
      <c r="G35" s="71"/>
      <c r="H35" s="71"/>
      <c r="I35" s="71"/>
      <c r="J35" s="71"/>
      <c r="K35" s="71"/>
    </row>
    <row r="36" spans="1:11" x14ac:dyDescent="0.2">
      <c r="B36" s="71" t="s">
        <v>618</v>
      </c>
      <c r="C36" s="41">
        <v>1600</v>
      </c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B37" s="71" t="s">
        <v>619</v>
      </c>
      <c r="C37" s="41">
        <v>1700</v>
      </c>
      <c r="D37" s="71"/>
      <c r="E37" s="71"/>
      <c r="F37" s="71"/>
      <c r="G37" s="71"/>
      <c r="H37" s="71"/>
      <c r="I37" s="71"/>
      <c r="J37" s="71"/>
      <c r="K37" s="71"/>
    </row>
    <row r="38" spans="1:11" ht="24" x14ac:dyDescent="0.2">
      <c r="B38" s="71" t="s">
        <v>620</v>
      </c>
      <c r="C38" s="41">
        <v>1800</v>
      </c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B39" s="71" t="s">
        <v>621</v>
      </c>
      <c r="C39" s="41">
        <v>1900</v>
      </c>
      <c r="D39" s="71"/>
      <c r="E39" s="71"/>
      <c r="F39" s="71"/>
      <c r="G39" s="71"/>
      <c r="H39" s="71"/>
      <c r="I39" s="71"/>
      <c r="J39" s="71"/>
      <c r="K39" s="71"/>
    </row>
    <row r="40" spans="1:11" x14ac:dyDescent="0.2">
      <c r="B40" s="71" t="s">
        <v>622</v>
      </c>
      <c r="C40" s="41">
        <v>2000</v>
      </c>
      <c r="D40" s="71"/>
      <c r="E40" s="71"/>
      <c r="F40" s="71"/>
      <c r="G40" s="71"/>
      <c r="H40" s="71"/>
      <c r="I40" s="71"/>
      <c r="J40" s="71"/>
      <c r="K40" s="71"/>
    </row>
    <row r="41" spans="1:11" x14ac:dyDescent="0.2">
      <c r="B41" s="71" t="s">
        <v>623</v>
      </c>
      <c r="C41" s="41">
        <v>2100</v>
      </c>
      <c r="D41" s="71"/>
      <c r="E41" s="71"/>
      <c r="F41" s="71"/>
      <c r="G41" s="71"/>
      <c r="H41" s="71"/>
      <c r="I41" s="71"/>
      <c r="J41" s="71"/>
      <c r="K41" s="71"/>
    </row>
    <row r="42" spans="1:11" x14ac:dyDescent="0.2">
      <c r="B42" s="110" t="s">
        <v>605</v>
      </c>
      <c r="C42" s="168">
        <v>2101</v>
      </c>
      <c r="D42" s="201"/>
      <c r="E42" s="201"/>
      <c r="F42" s="201"/>
      <c r="G42" s="201"/>
      <c r="H42" s="201"/>
      <c r="I42" s="201"/>
      <c r="J42" s="201"/>
      <c r="K42" s="201"/>
    </row>
    <row r="43" spans="1:11" x14ac:dyDescent="0.2">
      <c r="B43" s="74" t="s">
        <v>624</v>
      </c>
      <c r="C43" s="169"/>
      <c r="D43" s="202"/>
      <c r="E43" s="202"/>
      <c r="F43" s="202"/>
      <c r="G43" s="202"/>
      <c r="H43" s="202"/>
      <c r="I43" s="202"/>
      <c r="J43" s="202"/>
      <c r="K43" s="202"/>
    </row>
    <row r="44" spans="1:11" x14ac:dyDescent="0.2">
      <c r="B44" s="74" t="s">
        <v>625</v>
      </c>
      <c r="C44" s="41">
        <v>2102</v>
      </c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B45" s="74" t="s">
        <v>626</v>
      </c>
      <c r="C45" s="41">
        <v>2103</v>
      </c>
      <c r="D45" s="71"/>
      <c r="E45" s="71"/>
      <c r="F45" s="71"/>
      <c r="G45" s="71"/>
      <c r="H45" s="71"/>
      <c r="I45" s="71"/>
      <c r="J45" s="71"/>
      <c r="K45" s="71"/>
    </row>
    <row r="46" spans="1:11" x14ac:dyDescent="0.2">
      <c r="B46" s="74" t="s">
        <v>627</v>
      </c>
      <c r="C46" s="41">
        <v>2104</v>
      </c>
      <c r="D46" s="71"/>
      <c r="E46" s="71"/>
      <c r="F46" s="71"/>
      <c r="G46" s="71"/>
      <c r="H46" s="71"/>
      <c r="I46" s="71"/>
      <c r="J46" s="71"/>
      <c r="K46" s="71"/>
    </row>
    <row r="47" spans="1:11" x14ac:dyDescent="0.2">
      <c r="B47" s="74" t="s">
        <v>628</v>
      </c>
      <c r="C47" s="41">
        <v>2105</v>
      </c>
      <c r="D47" s="71"/>
      <c r="E47" s="71"/>
      <c r="F47" s="71"/>
      <c r="G47" s="71"/>
      <c r="H47" s="71"/>
      <c r="I47" s="71"/>
      <c r="J47" s="71"/>
      <c r="K47" s="71"/>
    </row>
    <row r="48" spans="1:11" x14ac:dyDescent="0.2">
      <c r="B48" s="71" t="s">
        <v>629</v>
      </c>
      <c r="C48" s="41">
        <v>2200</v>
      </c>
      <c r="D48" s="71"/>
      <c r="E48" s="71"/>
      <c r="F48" s="71"/>
      <c r="G48" s="71"/>
      <c r="H48" s="71"/>
      <c r="I48" s="71"/>
      <c r="J48" s="71"/>
      <c r="K48" s="71"/>
    </row>
    <row r="49" spans="2:11" x14ac:dyDescent="0.2">
      <c r="B49" s="110" t="s">
        <v>605</v>
      </c>
      <c r="C49" s="168">
        <v>2201</v>
      </c>
      <c r="D49" s="201"/>
      <c r="E49" s="201"/>
      <c r="F49" s="201"/>
      <c r="G49" s="201"/>
      <c r="H49" s="201"/>
      <c r="I49" s="201"/>
      <c r="J49" s="201"/>
      <c r="K49" s="201"/>
    </row>
    <row r="50" spans="2:11" x14ac:dyDescent="0.2">
      <c r="B50" s="74" t="s">
        <v>630</v>
      </c>
      <c r="C50" s="169"/>
      <c r="D50" s="202"/>
      <c r="E50" s="202"/>
      <c r="F50" s="202"/>
      <c r="G50" s="202"/>
      <c r="H50" s="202"/>
      <c r="I50" s="202"/>
      <c r="J50" s="202"/>
      <c r="K50" s="202"/>
    </row>
    <row r="51" spans="2:11" x14ac:dyDescent="0.2">
      <c r="B51" s="74" t="s">
        <v>631</v>
      </c>
      <c r="C51" s="41">
        <v>2202</v>
      </c>
      <c r="D51" s="71"/>
      <c r="E51" s="71"/>
      <c r="F51" s="71"/>
      <c r="G51" s="71"/>
      <c r="H51" s="71"/>
      <c r="I51" s="71"/>
      <c r="J51" s="71"/>
      <c r="K51" s="71"/>
    </row>
    <row r="52" spans="2:11" x14ac:dyDescent="0.2">
      <c r="B52" s="74" t="s">
        <v>632</v>
      </c>
      <c r="C52" s="41">
        <v>2203</v>
      </c>
      <c r="D52" s="71"/>
      <c r="E52" s="71"/>
      <c r="F52" s="71"/>
      <c r="G52" s="71"/>
      <c r="H52" s="71"/>
      <c r="I52" s="71"/>
      <c r="J52" s="71"/>
      <c r="K52" s="71"/>
    </row>
    <row r="53" spans="2:11" x14ac:dyDescent="0.2">
      <c r="B53" s="74" t="s">
        <v>633</v>
      </c>
      <c r="C53" s="41">
        <v>2204</v>
      </c>
      <c r="D53" s="71"/>
      <c r="E53" s="71"/>
      <c r="F53" s="71"/>
      <c r="G53" s="71"/>
      <c r="H53" s="71"/>
      <c r="I53" s="71"/>
      <c r="J53" s="71"/>
      <c r="K53" s="71"/>
    </row>
    <row r="54" spans="2:11" x14ac:dyDescent="0.2">
      <c r="B54" s="74" t="s">
        <v>634</v>
      </c>
      <c r="C54" s="41">
        <v>2205</v>
      </c>
      <c r="D54" s="71"/>
      <c r="E54" s="71"/>
      <c r="F54" s="71"/>
      <c r="G54" s="71"/>
      <c r="H54" s="71"/>
      <c r="I54" s="71"/>
      <c r="J54" s="71"/>
      <c r="K54" s="71"/>
    </row>
    <row r="55" spans="2:11" ht="24" x14ac:dyDescent="0.2">
      <c r="B55" s="74" t="s">
        <v>635</v>
      </c>
      <c r="C55" s="41">
        <v>2206</v>
      </c>
      <c r="D55" s="71"/>
      <c r="E55" s="71"/>
      <c r="F55" s="71"/>
      <c r="G55" s="71"/>
      <c r="H55" s="71"/>
      <c r="I55" s="71"/>
      <c r="J55" s="71"/>
      <c r="K55" s="71"/>
    </row>
    <row r="56" spans="2:11" x14ac:dyDescent="0.2">
      <c r="B56" s="71" t="s">
        <v>636</v>
      </c>
      <c r="C56" s="41">
        <v>3000</v>
      </c>
      <c r="D56" s="71"/>
      <c r="E56" s="71"/>
      <c r="F56" s="71"/>
      <c r="G56" s="71"/>
      <c r="H56" s="71"/>
      <c r="I56" s="71"/>
      <c r="J56" s="71"/>
      <c r="K56" s="71"/>
    </row>
    <row r="57" spans="2:11" x14ac:dyDescent="0.2">
      <c r="B57" s="71" t="s">
        <v>637</v>
      </c>
      <c r="C57" s="41">
        <v>3100</v>
      </c>
      <c r="D57" s="71"/>
      <c r="E57" s="71"/>
      <c r="F57" s="71"/>
      <c r="G57" s="71"/>
      <c r="H57" s="71"/>
      <c r="I57" s="71"/>
      <c r="J57" s="71"/>
      <c r="K57" s="71"/>
    </row>
    <row r="58" spans="2:11" x14ac:dyDescent="0.2">
      <c r="B58" s="71" t="s">
        <v>638</v>
      </c>
      <c r="C58" s="41">
        <v>3200</v>
      </c>
      <c r="D58" s="71"/>
      <c r="E58" s="71"/>
      <c r="F58" s="71"/>
      <c r="G58" s="71"/>
      <c r="H58" s="71"/>
      <c r="I58" s="71"/>
      <c r="J58" s="71"/>
      <c r="K58" s="71"/>
    </row>
    <row r="59" spans="2:11" x14ac:dyDescent="0.2">
      <c r="B59" s="71" t="s">
        <v>639</v>
      </c>
      <c r="C59" s="41">
        <v>3300</v>
      </c>
      <c r="D59" s="71"/>
      <c r="E59" s="71"/>
      <c r="F59" s="71"/>
      <c r="G59" s="71"/>
      <c r="H59" s="71"/>
      <c r="I59" s="71"/>
      <c r="J59" s="71"/>
      <c r="K59" s="71"/>
    </row>
    <row r="60" spans="2:11" x14ac:dyDescent="0.2">
      <c r="B60" s="71" t="s">
        <v>640</v>
      </c>
      <c r="C60" s="41">
        <v>3400</v>
      </c>
      <c r="D60" s="71"/>
      <c r="E60" s="71"/>
      <c r="F60" s="71"/>
      <c r="G60" s="71"/>
      <c r="H60" s="71"/>
      <c r="I60" s="71"/>
      <c r="J60" s="71"/>
      <c r="K60" s="71"/>
    </row>
    <row r="61" spans="2:11" x14ac:dyDescent="0.2">
      <c r="B61" s="71" t="s">
        <v>641</v>
      </c>
      <c r="C61" s="41">
        <v>3500</v>
      </c>
      <c r="D61" s="71"/>
      <c r="E61" s="71"/>
      <c r="F61" s="71"/>
      <c r="G61" s="71"/>
      <c r="H61" s="71"/>
      <c r="I61" s="71"/>
      <c r="J61" s="71"/>
      <c r="K61" s="71"/>
    </row>
    <row r="62" spans="2:11" x14ac:dyDescent="0.2">
      <c r="B62" s="71" t="s">
        <v>642</v>
      </c>
      <c r="C62" s="41">
        <v>3600</v>
      </c>
      <c r="D62" s="71"/>
      <c r="E62" s="71"/>
      <c r="F62" s="71"/>
      <c r="G62" s="71"/>
      <c r="H62" s="71"/>
      <c r="I62" s="71"/>
      <c r="J62" s="71"/>
      <c r="K62" s="71"/>
    </row>
    <row r="63" spans="2:11" x14ac:dyDescent="0.2">
      <c r="B63" s="71" t="s">
        <v>643</v>
      </c>
      <c r="C63" s="41">
        <v>3700</v>
      </c>
      <c r="D63" s="71"/>
      <c r="E63" s="71"/>
      <c r="F63" s="71"/>
      <c r="G63" s="71"/>
      <c r="H63" s="71"/>
      <c r="I63" s="71"/>
      <c r="J63" s="71"/>
      <c r="K63" s="71"/>
    </row>
    <row r="64" spans="2:11" ht="17.25" customHeight="1" x14ac:dyDescent="0.2">
      <c r="B64" s="71" t="s">
        <v>644</v>
      </c>
      <c r="C64" s="41">
        <v>3800</v>
      </c>
      <c r="D64" s="71"/>
      <c r="E64" s="71"/>
      <c r="F64" s="71"/>
      <c r="G64" s="71"/>
      <c r="H64" s="71"/>
      <c r="I64" s="71"/>
      <c r="J64" s="71"/>
      <c r="K64" s="71"/>
    </row>
    <row r="65" spans="2:11" ht="36" x14ac:dyDescent="0.2">
      <c r="B65" s="71" t="s">
        <v>645</v>
      </c>
      <c r="C65" s="41">
        <v>3900</v>
      </c>
      <c r="D65" s="71"/>
      <c r="E65" s="71"/>
      <c r="F65" s="71"/>
      <c r="G65" s="71"/>
      <c r="H65" s="71"/>
      <c r="I65" s="71"/>
      <c r="J65" s="71"/>
      <c r="K65" s="71"/>
    </row>
    <row r="66" spans="2:11" x14ac:dyDescent="0.2">
      <c r="B66" s="69" t="s">
        <v>234</v>
      </c>
      <c r="C66" s="41">
        <v>9000</v>
      </c>
      <c r="D66" s="71">
        <v>12</v>
      </c>
      <c r="E66" s="71">
        <v>12</v>
      </c>
      <c r="F66" s="71">
        <v>12</v>
      </c>
      <c r="G66" s="71">
        <v>12</v>
      </c>
      <c r="H66" s="71"/>
      <c r="I66" s="71"/>
      <c r="J66" s="71"/>
      <c r="K66" s="71"/>
    </row>
    <row r="68" spans="2:11" x14ac:dyDescent="0.2">
      <c r="B68" s="38"/>
    </row>
    <row r="72" spans="2:11" ht="38.25" customHeight="1" x14ac:dyDescent="0.2"/>
    <row r="123" spans="2:2" x14ac:dyDescent="0.2">
      <c r="B123" s="38"/>
    </row>
    <row r="129" ht="38.25" customHeight="1" x14ac:dyDescent="0.2"/>
    <row r="155" spans="2:2" x14ac:dyDescent="0.2">
      <c r="B155" s="38"/>
    </row>
    <row r="156" spans="2:2" x14ac:dyDescent="0.2">
      <c r="B156" s="38"/>
    </row>
    <row r="157" spans="2:2" x14ac:dyDescent="0.2">
      <c r="B157" s="38"/>
    </row>
    <row r="158" spans="2:2" x14ac:dyDescent="0.2">
      <c r="B158" s="32"/>
    </row>
  </sheetData>
  <mergeCells count="49">
    <mergeCell ref="B13:K13"/>
    <mergeCell ref="D16:E17"/>
    <mergeCell ref="F16:K16"/>
    <mergeCell ref="F17:G17"/>
    <mergeCell ref="H17:I17"/>
    <mergeCell ref="J17:K17"/>
    <mergeCell ref="J42:J43"/>
    <mergeCell ref="K42:K43"/>
    <mergeCell ref="G42:G43"/>
    <mergeCell ref="B15:B18"/>
    <mergeCell ref="C15:C18"/>
    <mergeCell ref="D15:K15"/>
    <mergeCell ref="B11:D11"/>
    <mergeCell ref="K49:K50"/>
    <mergeCell ref="J49:J50"/>
    <mergeCell ref="I49:I50"/>
    <mergeCell ref="H49:H50"/>
    <mergeCell ref="G49:G50"/>
    <mergeCell ref="F49:F50"/>
    <mergeCell ref="E49:E50"/>
    <mergeCell ref="D49:D50"/>
    <mergeCell ref="C49:C50"/>
    <mergeCell ref="C42:C43"/>
    <mergeCell ref="D42:D43"/>
    <mergeCell ref="E42:E43"/>
    <mergeCell ref="F42:F43"/>
    <mergeCell ref="H42:H43"/>
    <mergeCell ref="I42:I43"/>
    <mergeCell ref="H22:H23"/>
    <mergeCell ref="I22:I23"/>
    <mergeCell ref="J22:J23"/>
    <mergeCell ref="K22:K23"/>
    <mergeCell ref="B2:K2"/>
    <mergeCell ref="B3:K3"/>
    <mergeCell ref="B4:D4"/>
    <mergeCell ref="I5:J5"/>
    <mergeCell ref="H6:J6"/>
    <mergeCell ref="I7:J7"/>
    <mergeCell ref="I8:J8"/>
    <mergeCell ref="B8:D8"/>
    <mergeCell ref="I9:J9"/>
    <mergeCell ref="B9:D9"/>
    <mergeCell ref="B10:D10"/>
    <mergeCell ref="I10:J10"/>
    <mergeCell ref="C22:C23"/>
    <mergeCell ref="D22:D23"/>
    <mergeCell ref="E22:E23"/>
    <mergeCell ref="F22:F23"/>
    <mergeCell ref="G22:G23"/>
  </mergeCells>
  <hyperlinks>
    <hyperlink ref="I10" r:id="rId1" display="consultantplus://offline/ref=D73007CFBEB1200059B061449046718CBCB433832F44D9603E4D1125A88BF19AFC4F1813EBB278DE58DB797882B2s0I" xr:uid="{00000000-0004-0000-1700-000000000000}"/>
  </hyperlinks>
  <pageMargins left="0.70000004768371604" right="0.70000004768371604" top="0.75" bottom="0.75" header="0.30000001192092901" footer="0.30000001192092901"/>
  <pageSetup paperSize="9" scale="75" orientation="landscape"/>
  <rowBreaks count="1" manualBreakCount="1">
    <brk id="3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L56"/>
  <sheetViews>
    <sheetView workbookViewId="0"/>
  </sheetViews>
  <sheetFormatPr defaultColWidth="9.140625" defaultRowHeight="15" x14ac:dyDescent="0.25"/>
  <cols>
    <col min="1" max="1" width="2.7109375" customWidth="1"/>
    <col min="2" max="2" width="47.140625" customWidth="1"/>
    <col min="3" max="3" width="6.7109375" customWidth="1"/>
    <col min="4" max="12" width="11.85546875" customWidth="1"/>
  </cols>
  <sheetData>
    <row r="2" spans="2:12" x14ac:dyDescent="0.25">
      <c r="B2" s="164" t="s">
        <v>646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x14ac:dyDescent="0.25">
      <c r="B3" s="38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59.25" customHeight="1" x14ac:dyDescent="0.25">
      <c r="B4" s="168" t="s">
        <v>266</v>
      </c>
      <c r="C4" s="168" t="s">
        <v>218</v>
      </c>
      <c r="D4" s="168" t="s">
        <v>427</v>
      </c>
      <c r="E4" s="168"/>
      <c r="F4" s="168"/>
      <c r="G4" s="168"/>
      <c r="H4" s="168" t="s">
        <v>468</v>
      </c>
      <c r="I4" s="168"/>
      <c r="J4" s="168"/>
      <c r="K4" s="168"/>
      <c r="L4" s="168"/>
    </row>
    <row r="5" spans="2:12" x14ac:dyDescent="0.25">
      <c r="B5" s="134"/>
      <c r="C5" s="134"/>
      <c r="D5" s="171" t="s">
        <v>223</v>
      </c>
      <c r="E5" s="168" t="s">
        <v>287</v>
      </c>
      <c r="F5" s="168"/>
      <c r="G5" s="168"/>
      <c r="H5" s="171" t="s">
        <v>223</v>
      </c>
      <c r="I5" s="168" t="s">
        <v>287</v>
      </c>
      <c r="J5" s="168"/>
      <c r="K5" s="168"/>
      <c r="L5" s="168"/>
    </row>
    <row r="6" spans="2:12" ht="113.25" x14ac:dyDescent="0.25">
      <c r="B6" s="169"/>
      <c r="C6" s="169"/>
      <c r="D6" s="173"/>
      <c r="E6" s="40" t="s">
        <v>430</v>
      </c>
      <c r="F6" s="40" t="s">
        <v>431</v>
      </c>
      <c r="G6" s="40" t="s">
        <v>501</v>
      </c>
      <c r="H6" s="173"/>
      <c r="I6" s="40" t="s">
        <v>470</v>
      </c>
      <c r="J6" s="40" t="s">
        <v>647</v>
      </c>
      <c r="K6" s="70" t="s">
        <v>648</v>
      </c>
      <c r="L6" s="40" t="s">
        <v>649</v>
      </c>
    </row>
    <row r="7" spans="2:12" x14ac:dyDescent="0.25"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</row>
    <row r="8" spans="2:12" x14ac:dyDescent="0.25">
      <c r="B8" s="71" t="s">
        <v>603</v>
      </c>
      <c r="C8" s="41">
        <v>1000</v>
      </c>
      <c r="D8" s="71"/>
      <c r="E8" s="71"/>
      <c r="F8" s="71"/>
      <c r="G8" s="71"/>
      <c r="H8" s="71"/>
      <c r="I8" s="71"/>
      <c r="J8" s="71"/>
      <c r="K8" s="71"/>
      <c r="L8" s="71"/>
    </row>
    <row r="9" spans="2:12" ht="32.25" customHeight="1" x14ac:dyDescent="0.25">
      <c r="B9" s="71" t="s">
        <v>604</v>
      </c>
      <c r="C9" s="41">
        <v>1100</v>
      </c>
      <c r="D9" s="71"/>
      <c r="E9" s="71"/>
      <c r="F9" s="71"/>
      <c r="G9" s="71"/>
      <c r="H9" s="71"/>
      <c r="I9" s="71"/>
      <c r="J9" s="71"/>
      <c r="K9" s="71"/>
      <c r="L9" s="71"/>
    </row>
    <row r="10" spans="2:12" x14ac:dyDescent="0.25">
      <c r="B10" s="110" t="s">
        <v>605</v>
      </c>
      <c r="C10" s="168">
        <v>1101</v>
      </c>
      <c r="D10" s="201"/>
      <c r="E10" s="201"/>
      <c r="F10" s="201"/>
      <c r="G10" s="201"/>
      <c r="H10" s="201"/>
      <c r="I10" s="201"/>
      <c r="J10" s="201"/>
      <c r="K10" s="201"/>
      <c r="L10" s="201"/>
    </row>
    <row r="11" spans="2:12" ht="24" x14ac:dyDescent="0.25">
      <c r="B11" s="103" t="s">
        <v>606</v>
      </c>
      <c r="C11" s="169"/>
      <c r="D11" s="202"/>
      <c r="E11" s="202"/>
      <c r="F11" s="202"/>
      <c r="G11" s="202"/>
      <c r="H11" s="202"/>
      <c r="I11" s="202"/>
      <c r="J11" s="202"/>
      <c r="K11" s="202"/>
      <c r="L11" s="202"/>
    </row>
    <row r="12" spans="2:12" ht="24" x14ac:dyDescent="0.25">
      <c r="B12" s="103" t="s">
        <v>607</v>
      </c>
      <c r="C12" s="41">
        <v>1102</v>
      </c>
      <c r="D12" s="71"/>
      <c r="E12" s="71"/>
      <c r="F12" s="71"/>
      <c r="G12" s="71"/>
      <c r="H12" s="71"/>
      <c r="I12" s="71"/>
      <c r="J12" s="71"/>
      <c r="K12" s="71"/>
      <c r="L12" s="71"/>
    </row>
    <row r="13" spans="2:12" ht="39.75" customHeight="1" x14ac:dyDescent="0.25">
      <c r="B13" s="103" t="s">
        <v>650</v>
      </c>
      <c r="C13" s="41">
        <v>1103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2:12" ht="36.75" customHeight="1" x14ac:dyDescent="0.25">
      <c r="B14" s="111" t="s">
        <v>609</v>
      </c>
      <c r="C14" s="39">
        <v>1104</v>
      </c>
      <c r="D14" s="72"/>
      <c r="E14" s="72"/>
      <c r="F14" s="72"/>
      <c r="G14" s="72"/>
      <c r="H14" s="72"/>
      <c r="I14" s="72"/>
      <c r="J14" s="72"/>
      <c r="K14" s="72"/>
      <c r="L14" s="72"/>
    </row>
    <row r="15" spans="2:12" x14ac:dyDescent="0.25">
      <c r="B15" s="73"/>
      <c r="C15" s="15"/>
      <c r="D15" s="31"/>
      <c r="E15" s="31"/>
      <c r="F15" s="31"/>
      <c r="G15" s="31"/>
      <c r="H15" s="31"/>
      <c r="I15" s="31"/>
      <c r="J15" s="31"/>
      <c r="K15" s="31"/>
      <c r="L15" s="31"/>
    </row>
    <row r="16" spans="2:12" x14ac:dyDescent="0.25">
      <c r="B16" s="39">
        <v>1</v>
      </c>
      <c r="C16" s="39">
        <v>2</v>
      </c>
      <c r="D16" s="39">
        <v>3</v>
      </c>
      <c r="E16" s="39">
        <v>4</v>
      </c>
      <c r="F16" s="39">
        <v>5</v>
      </c>
      <c r="G16" s="39">
        <v>6</v>
      </c>
      <c r="H16" s="39">
        <v>7</v>
      </c>
      <c r="I16" s="39">
        <v>8</v>
      </c>
      <c r="J16" s="39">
        <v>9</v>
      </c>
      <c r="K16" s="39">
        <v>10</v>
      </c>
      <c r="L16" s="39">
        <v>11</v>
      </c>
    </row>
    <row r="17" spans="2:12" ht="36.75" customHeight="1" x14ac:dyDescent="0.25">
      <c r="B17" s="103" t="s">
        <v>610</v>
      </c>
      <c r="C17" s="41">
        <v>1105</v>
      </c>
      <c r="D17" s="71"/>
      <c r="E17" s="71"/>
      <c r="F17" s="71"/>
      <c r="G17" s="71"/>
      <c r="H17" s="71"/>
      <c r="I17" s="71"/>
      <c r="J17" s="71"/>
      <c r="K17" s="71"/>
      <c r="L17" s="71"/>
    </row>
    <row r="18" spans="2:12" ht="39" customHeight="1" x14ac:dyDescent="0.25">
      <c r="B18" s="103" t="s">
        <v>611</v>
      </c>
      <c r="C18" s="41">
        <v>1106</v>
      </c>
      <c r="D18" s="71"/>
      <c r="E18" s="71"/>
      <c r="F18" s="71"/>
      <c r="G18" s="71"/>
      <c r="H18" s="71"/>
      <c r="I18" s="71"/>
      <c r="J18" s="71"/>
      <c r="K18" s="71"/>
      <c r="L18" s="71"/>
    </row>
    <row r="19" spans="2:12" ht="24" x14ac:dyDescent="0.25">
      <c r="B19" s="103" t="s">
        <v>612</v>
      </c>
      <c r="C19" s="41">
        <v>1107</v>
      </c>
      <c r="D19" s="71"/>
      <c r="E19" s="71"/>
      <c r="F19" s="71"/>
      <c r="G19" s="71"/>
      <c r="H19" s="71"/>
      <c r="I19" s="71"/>
      <c r="J19" s="71"/>
      <c r="K19" s="71"/>
      <c r="L19" s="71"/>
    </row>
    <row r="20" spans="2:12" x14ac:dyDescent="0.25">
      <c r="B20" s="103" t="s">
        <v>613</v>
      </c>
      <c r="C20" s="41">
        <v>1108</v>
      </c>
      <c r="D20" s="71"/>
      <c r="E20" s="71"/>
      <c r="F20" s="71"/>
      <c r="G20" s="71"/>
      <c r="H20" s="71"/>
      <c r="I20" s="71"/>
      <c r="J20" s="71"/>
      <c r="K20" s="71"/>
      <c r="L20" s="71"/>
    </row>
    <row r="21" spans="2:12" x14ac:dyDescent="0.25">
      <c r="B21" s="71" t="s">
        <v>614</v>
      </c>
      <c r="C21" s="41">
        <v>1200</v>
      </c>
      <c r="D21" s="71"/>
      <c r="E21" s="71"/>
      <c r="F21" s="71"/>
      <c r="G21" s="71"/>
      <c r="H21" s="71"/>
      <c r="I21" s="71"/>
      <c r="J21" s="71"/>
      <c r="K21" s="71"/>
      <c r="L21" s="71"/>
    </row>
    <row r="22" spans="2:12" x14ac:dyDescent="0.25">
      <c r="B22" s="71" t="s">
        <v>615</v>
      </c>
      <c r="C22" s="41">
        <v>1300</v>
      </c>
      <c r="D22" s="71"/>
      <c r="E22" s="71"/>
      <c r="F22" s="71"/>
      <c r="G22" s="71"/>
      <c r="H22" s="71"/>
      <c r="I22" s="71"/>
      <c r="J22" s="71"/>
      <c r="K22" s="71"/>
      <c r="L22" s="71"/>
    </row>
    <row r="23" spans="2:12" ht="60" x14ac:dyDescent="0.25">
      <c r="B23" s="71" t="s">
        <v>616</v>
      </c>
      <c r="C23" s="41">
        <v>1400</v>
      </c>
      <c r="D23" s="71"/>
      <c r="E23" s="71"/>
      <c r="F23" s="71"/>
      <c r="G23" s="71"/>
      <c r="H23" s="71"/>
      <c r="I23" s="71"/>
      <c r="J23" s="71"/>
      <c r="K23" s="71"/>
      <c r="L23" s="71"/>
    </row>
    <row r="24" spans="2:12" x14ac:dyDescent="0.25">
      <c r="B24" s="71" t="s">
        <v>617</v>
      </c>
      <c r="C24" s="41">
        <v>1500</v>
      </c>
      <c r="D24" s="71"/>
      <c r="E24" s="71"/>
      <c r="F24" s="71"/>
      <c r="G24" s="71"/>
      <c r="H24" s="71"/>
      <c r="I24" s="71"/>
      <c r="J24" s="71"/>
      <c r="K24" s="71"/>
      <c r="L24" s="71"/>
    </row>
    <row r="25" spans="2:12" x14ac:dyDescent="0.25">
      <c r="B25" s="71" t="s">
        <v>618</v>
      </c>
      <c r="C25" s="41">
        <v>1600</v>
      </c>
      <c r="D25" s="71"/>
      <c r="E25" s="71"/>
      <c r="F25" s="71"/>
      <c r="G25" s="71"/>
      <c r="H25" s="71"/>
      <c r="I25" s="71"/>
      <c r="J25" s="71"/>
      <c r="K25" s="71"/>
      <c r="L25" s="71"/>
    </row>
    <row r="26" spans="2:12" x14ac:dyDescent="0.25">
      <c r="B26" s="71" t="s">
        <v>619</v>
      </c>
      <c r="C26" s="41">
        <v>1700</v>
      </c>
      <c r="D26" s="71"/>
      <c r="E26" s="71"/>
      <c r="F26" s="71"/>
      <c r="G26" s="71"/>
      <c r="H26" s="71"/>
      <c r="I26" s="71"/>
      <c r="J26" s="71"/>
      <c r="K26" s="71"/>
      <c r="L26" s="71"/>
    </row>
    <row r="27" spans="2:12" ht="24" x14ac:dyDescent="0.25">
      <c r="B27" s="71" t="s">
        <v>620</v>
      </c>
      <c r="C27" s="41">
        <v>1800</v>
      </c>
      <c r="D27" s="71"/>
      <c r="E27" s="71"/>
      <c r="F27" s="71"/>
      <c r="G27" s="71"/>
      <c r="H27" s="71"/>
      <c r="I27" s="71"/>
      <c r="J27" s="71"/>
      <c r="K27" s="71"/>
      <c r="L27" s="71"/>
    </row>
    <row r="28" spans="2:12" x14ac:dyDescent="0.25">
      <c r="B28" s="71" t="s">
        <v>621</v>
      </c>
      <c r="C28" s="41">
        <v>1900</v>
      </c>
      <c r="D28" s="71"/>
      <c r="E28" s="71"/>
      <c r="F28" s="71"/>
      <c r="G28" s="71"/>
      <c r="H28" s="71"/>
      <c r="I28" s="71"/>
      <c r="J28" s="71"/>
      <c r="K28" s="71"/>
      <c r="L28" s="71"/>
    </row>
    <row r="29" spans="2:12" x14ac:dyDescent="0.25">
      <c r="B29" s="71" t="s">
        <v>622</v>
      </c>
      <c r="C29" s="41">
        <v>2000</v>
      </c>
      <c r="D29" s="71"/>
      <c r="E29" s="71"/>
      <c r="F29" s="71"/>
      <c r="G29" s="71"/>
      <c r="H29" s="71"/>
      <c r="I29" s="71"/>
      <c r="J29" s="71"/>
      <c r="K29" s="71"/>
      <c r="L29" s="71"/>
    </row>
    <row r="30" spans="2:12" x14ac:dyDescent="0.25">
      <c r="B30" s="71" t="s">
        <v>623</v>
      </c>
      <c r="C30" s="41">
        <v>2100</v>
      </c>
      <c r="D30" s="71"/>
      <c r="E30" s="71"/>
      <c r="F30" s="71"/>
      <c r="G30" s="71"/>
      <c r="H30" s="71"/>
      <c r="I30" s="71"/>
      <c r="J30" s="71"/>
      <c r="K30" s="71"/>
      <c r="L30" s="71"/>
    </row>
    <row r="31" spans="2:12" x14ac:dyDescent="0.25">
      <c r="B31" s="82" t="s">
        <v>605</v>
      </c>
      <c r="C31" s="168">
        <v>2101</v>
      </c>
      <c r="D31" s="201"/>
      <c r="E31" s="201"/>
      <c r="F31" s="201"/>
      <c r="G31" s="201"/>
      <c r="H31" s="201"/>
      <c r="I31" s="201"/>
      <c r="J31" s="201"/>
      <c r="K31" s="201"/>
      <c r="L31" s="201"/>
    </row>
    <row r="32" spans="2:12" x14ac:dyDescent="0.25">
      <c r="B32" s="71" t="s">
        <v>624</v>
      </c>
      <c r="C32" s="169"/>
      <c r="D32" s="202"/>
      <c r="E32" s="202"/>
      <c r="F32" s="202"/>
      <c r="G32" s="202"/>
      <c r="H32" s="202"/>
      <c r="I32" s="202"/>
      <c r="J32" s="202"/>
      <c r="K32" s="202"/>
      <c r="L32" s="202"/>
    </row>
    <row r="33" spans="2:12" x14ac:dyDescent="0.25">
      <c r="B33" s="103" t="s">
        <v>625</v>
      </c>
      <c r="C33" s="41">
        <v>2102</v>
      </c>
      <c r="D33" s="71"/>
      <c r="E33" s="71"/>
      <c r="F33" s="71"/>
      <c r="G33" s="71"/>
      <c r="H33" s="71"/>
      <c r="I33" s="71"/>
      <c r="J33" s="71"/>
      <c r="K33" s="71"/>
      <c r="L33" s="71"/>
    </row>
    <row r="34" spans="2:12" x14ac:dyDescent="0.25">
      <c r="B34" s="103" t="s">
        <v>626</v>
      </c>
      <c r="C34" s="41">
        <v>2103</v>
      </c>
      <c r="D34" s="71"/>
      <c r="E34" s="71"/>
      <c r="F34" s="71"/>
      <c r="G34" s="71"/>
      <c r="H34" s="71"/>
      <c r="I34" s="71"/>
      <c r="J34" s="71"/>
      <c r="K34" s="71"/>
      <c r="L34" s="71"/>
    </row>
    <row r="35" spans="2:12" x14ac:dyDescent="0.25">
      <c r="B35" s="103" t="s">
        <v>627</v>
      </c>
      <c r="C35" s="41">
        <v>2104</v>
      </c>
      <c r="D35" s="71"/>
      <c r="E35" s="71"/>
      <c r="F35" s="71"/>
      <c r="G35" s="71"/>
      <c r="H35" s="71"/>
      <c r="I35" s="71"/>
      <c r="J35" s="71"/>
      <c r="K35" s="71"/>
      <c r="L35" s="71"/>
    </row>
    <row r="36" spans="2:12" x14ac:dyDescent="0.25">
      <c r="B36" s="103" t="s">
        <v>628</v>
      </c>
      <c r="C36" s="41">
        <v>2105</v>
      </c>
      <c r="D36" s="71"/>
      <c r="E36" s="71"/>
      <c r="F36" s="71"/>
      <c r="G36" s="71"/>
      <c r="H36" s="71"/>
      <c r="I36" s="71"/>
      <c r="J36" s="71"/>
      <c r="K36" s="71"/>
      <c r="L36" s="71"/>
    </row>
    <row r="37" spans="2:12" x14ac:dyDescent="0.25">
      <c r="B37" s="71" t="s">
        <v>629</v>
      </c>
      <c r="C37" s="41">
        <v>2200</v>
      </c>
      <c r="D37" s="71"/>
      <c r="E37" s="71"/>
      <c r="F37" s="71"/>
      <c r="G37" s="71"/>
      <c r="H37" s="71"/>
      <c r="I37" s="71"/>
      <c r="J37" s="71"/>
      <c r="K37" s="71"/>
      <c r="L37" s="71"/>
    </row>
    <row r="38" spans="2:12" x14ac:dyDescent="0.25">
      <c r="B38" s="110" t="s">
        <v>605</v>
      </c>
      <c r="C38" s="168">
        <v>2201</v>
      </c>
      <c r="D38" s="201"/>
      <c r="E38" s="201"/>
      <c r="F38" s="201"/>
      <c r="G38" s="201"/>
      <c r="H38" s="201"/>
      <c r="I38" s="201"/>
      <c r="J38" s="201"/>
      <c r="K38" s="201"/>
      <c r="L38" s="201"/>
    </row>
    <row r="39" spans="2:12" x14ac:dyDescent="0.25">
      <c r="B39" s="103" t="s">
        <v>630</v>
      </c>
      <c r="C39" s="169"/>
      <c r="D39" s="202"/>
      <c r="E39" s="202"/>
      <c r="F39" s="202"/>
      <c r="G39" s="202"/>
      <c r="H39" s="202"/>
      <c r="I39" s="202"/>
      <c r="J39" s="202"/>
      <c r="K39" s="202"/>
      <c r="L39" s="202"/>
    </row>
    <row r="40" spans="2:12" x14ac:dyDescent="0.25">
      <c r="B40" s="103" t="s">
        <v>631</v>
      </c>
      <c r="C40" s="41">
        <v>2202</v>
      </c>
      <c r="D40" s="71"/>
      <c r="E40" s="71"/>
      <c r="F40" s="71"/>
      <c r="G40" s="71"/>
      <c r="H40" s="71"/>
      <c r="I40" s="71"/>
      <c r="J40" s="71"/>
      <c r="K40" s="71"/>
      <c r="L40" s="71"/>
    </row>
    <row r="41" spans="2:12" x14ac:dyDescent="0.25">
      <c r="B41" s="39">
        <v>1</v>
      </c>
      <c r="C41" s="39">
        <v>2</v>
      </c>
      <c r="D41" s="39">
        <v>3</v>
      </c>
      <c r="E41" s="39">
        <v>4</v>
      </c>
      <c r="F41" s="39">
        <v>5</v>
      </c>
      <c r="G41" s="39">
        <v>6</v>
      </c>
      <c r="H41" s="39">
        <v>7</v>
      </c>
      <c r="I41" s="39">
        <v>8</v>
      </c>
      <c r="J41" s="39">
        <v>9</v>
      </c>
      <c r="K41" s="39">
        <v>10</v>
      </c>
      <c r="L41" s="39">
        <v>11</v>
      </c>
    </row>
    <row r="42" spans="2:12" x14ac:dyDescent="0.25">
      <c r="B42" s="103" t="s">
        <v>632</v>
      </c>
      <c r="C42" s="41">
        <v>2203</v>
      </c>
      <c r="D42" s="71"/>
      <c r="E42" s="71"/>
      <c r="F42" s="71"/>
      <c r="G42" s="71"/>
      <c r="H42" s="71"/>
      <c r="I42" s="71"/>
      <c r="J42" s="71"/>
      <c r="K42" s="71"/>
      <c r="L42" s="71"/>
    </row>
    <row r="43" spans="2:12" x14ac:dyDescent="0.25">
      <c r="B43" s="103" t="s">
        <v>633</v>
      </c>
      <c r="C43" s="41">
        <v>2204</v>
      </c>
      <c r="D43" s="71"/>
      <c r="E43" s="71"/>
      <c r="F43" s="71"/>
      <c r="G43" s="71"/>
      <c r="H43" s="71"/>
      <c r="I43" s="71"/>
      <c r="J43" s="71"/>
      <c r="K43" s="71"/>
      <c r="L43" s="71"/>
    </row>
    <row r="44" spans="2:12" x14ac:dyDescent="0.25">
      <c r="B44" s="103" t="s">
        <v>634</v>
      </c>
      <c r="C44" s="41">
        <v>2205</v>
      </c>
      <c r="D44" s="71"/>
      <c r="E44" s="71"/>
      <c r="F44" s="71"/>
      <c r="G44" s="71"/>
      <c r="H44" s="71"/>
      <c r="I44" s="71"/>
      <c r="J44" s="71"/>
      <c r="K44" s="71"/>
      <c r="L44" s="71"/>
    </row>
    <row r="45" spans="2:12" ht="24" x14ac:dyDescent="0.25">
      <c r="B45" s="103" t="s">
        <v>635</v>
      </c>
      <c r="C45" s="41">
        <v>2206</v>
      </c>
      <c r="D45" s="71"/>
      <c r="E45" s="71"/>
      <c r="F45" s="71"/>
      <c r="G45" s="71"/>
      <c r="H45" s="71"/>
      <c r="I45" s="71"/>
      <c r="J45" s="71"/>
      <c r="K45" s="71"/>
      <c r="L45" s="71"/>
    </row>
    <row r="46" spans="2:12" x14ac:dyDescent="0.25">
      <c r="B46" s="71" t="s">
        <v>636</v>
      </c>
      <c r="C46" s="41">
        <v>3000</v>
      </c>
      <c r="D46" s="71"/>
      <c r="E46" s="71"/>
      <c r="F46" s="71"/>
      <c r="G46" s="71"/>
      <c r="H46" s="71"/>
      <c r="I46" s="71"/>
      <c r="J46" s="71"/>
      <c r="K46" s="71"/>
      <c r="L46" s="71"/>
    </row>
    <row r="47" spans="2:12" x14ac:dyDescent="0.25">
      <c r="B47" s="71" t="s">
        <v>637</v>
      </c>
      <c r="C47" s="41">
        <v>3100</v>
      </c>
      <c r="D47" s="71"/>
      <c r="E47" s="71"/>
      <c r="F47" s="71"/>
      <c r="G47" s="71"/>
      <c r="H47" s="71"/>
      <c r="I47" s="71"/>
      <c r="J47" s="71"/>
      <c r="K47" s="71"/>
      <c r="L47" s="71"/>
    </row>
    <row r="48" spans="2:12" x14ac:dyDescent="0.25">
      <c r="B48" s="71" t="s">
        <v>638</v>
      </c>
      <c r="C48" s="41">
        <v>3200</v>
      </c>
      <c r="D48" s="71"/>
      <c r="E48" s="71"/>
      <c r="F48" s="71"/>
      <c r="G48" s="71"/>
      <c r="H48" s="71"/>
      <c r="I48" s="71"/>
      <c r="J48" s="71"/>
      <c r="K48" s="71"/>
      <c r="L48" s="71"/>
    </row>
    <row r="49" spans="2:12" x14ac:dyDescent="0.25">
      <c r="B49" s="71" t="s">
        <v>639</v>
      </c>
      <c r="C49" s="41">
        <v>3300</v>
      </c>
      <c r="D49" s="71"/>
      <c r="E49" s="71"/>
      <c r="F49" s="71"/>
      <c r="G49" s="71"/>
      <c r="H49" s="71"/>
      <c r="I49" s="71"/>
      <c r="J49" s="71"/>
      <c r="K49" s="71"/>
      <c r="L49" s="71"/>
    </row>
    <row r="50" spans="2:12" x14ac:dyDescent="0.25">
      <c r="B50" s="71" t="s">
        <v>640</v>
      </c>
      <c r="C50" s="41">
        <v>3400</v>
      </c>
      <c r="D50" s="71"/>
      <c r="E50" s="71"/>
      <c r="F50" s="71"/>
      <c r="G50" s="71"/>
      <c r="H50" s="71"/>
      <c r="I50" s="71"/>
      <c r="J50" s="71"/>
      <c r="K50" s="71"/>
      <c r="L50" s="71"/>
    </row>
    <row r="51" spans="2:12" x14ac:dyDescent="0.25">
      <c r="B51" s="71" t="s">
        <v>641</v>
      </c>
      <c r="C51" s="41">
        <v>3500</v>
      </c>
      <c r="D51" s="71"/>
      <c r="E51" s="71"/>
      <c r="F51" s="71"/>
      <c r="G51" s="71"/>
      <c r="H51" s="71"/>
      <c r="I51" s="71"/>
      <c r="J51" s="71"/>
      <c r="K51" s="71"/>
      <c r="L51" s="71"/>
    </row>
    <row r="52" spans="2:12" x14ac:dyDescent="0.25">
      <c r="B52" s="71" t="s">
        <v>642</v>
      </c>
      <c r="C52" s="41">
        <v>3600</v>
      </c>
      <c r="D52" s="71"/>
      <c r="E52" s="71"/>
      <c r="F52" s="71"/>
      <c r="G52" s="71"/>
      <c r="H52" s="71"/>
      <c r="I52" s="71"/>
      <c r="J52" s="71"/>
      <c r="K52" s="71"/>
      <c r="L52" s="71"/>
    </row>
    <row r="53" spans="2:12" x14ac:dyDescent="0.25">
      <c r="B53" s="71" t="s">
        <v>643</v>
      </c>
      <c r="C53" s="41">
        <v>3700</v>
      </c>
      <c r="D53" s="71"/>
      <c r="E53" s="71"/>
      <c r="F53" s="71"/>
      <c r="G53" s="71"/>
      <c r="H53" s="71"/>
      <c r="I53" s="71"/>
      <c r="J53" s="71"/>
      <c r="K53" s="71"/>
      <c r="L53" s="71"/>
    </row>
    <row r="54" spans="2:12" ht="16.5" customHeight="1" x14ac:dyDescent="0.25">
      <c r="B54" s="71" t="s">
        <v>644</v>
      </c>
      <c r="C54" s="41">
        <v>3800</v>
      </c>
      <c r="D54" s="71"/>
      <c r="E54" s="71"/>
      <c r="F54" s="71"/>
      <c r="G54" s="71"/>
      <c r="H54" s="71"/>
      <c r="I54" s="71"/>
      <c r="J54" s="71"/>
      <c r="K54" s="71"/>
      <c r="L54" s="71"/>
    </row>
    <row r="55" spans="2:12" ht="41.25" customHeight="1" x14ac:dyDescent="0.25">
      <c r="B55" s="71" t="s">
        <v>645</v>
      </c>
      <c r="C55" s="41">
        <v>3900</v>
      </c>
      <c r="D55" s="71"/>
      <c r="E55" s="71"/>
      <c r="F55" s="71"/>
      <c r="G55" s="71"/>
      <c r="H55" s="71"/>
      <c r="I55" s="71"/>
      <c r="J55" s="71"/>
      <c r="K55" s="71"/>
      <c r="L55" s="71"/>
    </row>
    <row r="56" spans="2:12" x14ac:dyDescent="0.25">
      <c r="B56" s="69" t="s">
        <v>234</v>
      </c>
      <c r="C56" s="41">
        <v>9000</v>
      </c>
      <c r="D56" s="71"/>
      <c r="E56" s="71"/>
      <c r="F56" s="71"/>
      <c r="G56" s="71"/>
      <c r="H56" s="71"/>
      <c r="I56" s="71"/>
      <c r="J56" s="71"/>
      <c r="K56" s="71"/>
      <c r="L56" s="71"/>
    </row>
  </sheetData>
  <mergeCells count="39">
    <mergeCell ref="D38:D39"/>
    <mergeCell ref="C38:C39"/>
    <mergeCell ref="K38:K39"/>
    <mergeCell ref="J38:J39"/>
    <mergeCell ref="I38:I39"/>
    <mergeCell ref="L38:L39"/>
    <mergeCell ref="H38:H39"/>
    <mergeCell ref="G38:G39"/>
    <mergeCell ref="F38:F39"/>
    <mergeCell ref="E38:E39"/>
    <mergeCell ref="H31:H32"/>
    <mergeCell ref="I31:I32"/>
    <mergeCell ref="J31:J32"/>
    <mergeCell ref="K31:K32"/>
    <mergeCell ref="L31:L32"/>
    <mergeCell ref="C31:C32"/>
    <mergeCell ref="D31:D32"/>
    <mergeCell ref="E31:E32"/>
    <mergeCell ref="F31:F32"/>
    <mergeCell ref="G31:G32"/>
    <mergeCell ref="G10:G11"/>
    <mergeCell ref="F10:F11"/>
    <mergeCell ref="E10:E11"/>
    <mergeCell ref="D10:D11"/>
    <mergeCell ref="C10:C11"/>
    <mergeCell ref="L10:L11"/>
    <mergeCell ref="K10:K11"/>
    <mergeCell ref="J10:J11"/>
    <mergeCell ref="I10:I11"/>
    <mergeCell ref="H10:H11"/>
    <mergeCell ref="B2:L2"/>
    <mergeCell ref="D4:G4"/>
    <mergeCell ref="B4:B6"/>
    <mergeCell ref="C4:C6"/>
    <mergeCell ref="H4:L4"/>
    <mergeCell ref="D5:D6"/>
    <mergeCell ref="H5:H6"/>
    <mergeCell ref="E5:G5"/>
    <mergeCell ref="I5:L5"/>
  </mergeCells>
  <pageMargins left="0.70000004768371604" right="0.70000004768371604" top="0.75" bottom="0.75" header="0.30000001192092901" footer="0.30000001192092901"/>
  <pageSetup paperSize="9" fitToHeight="0" orientation="landscape"/>
  <rowBreaks count="2" manualBreakCount="2">
    <brk id="15" max="16383" man="1"/>
    <brk id="4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AA59"/>
  <sheetViews>
    <sheetView workbookViewId="0"/>
  </sheetViews>
  <sheetFormatPr defaultColWidth="9.140625" defaultRowHeight="11.25" x14ac:dyDescent="0.2"/>
  <cols>
    <col min="1" max="1" width="2.7109375" style="49" customWidth="1"/>
    <col min="2" max="2" width="37" style="49" customWidth="1"/>
    <col min="3" max="3" width="4.7109375" style="49" customWidth="1"/>
    <col min="4" max="27" width="5.42578125" style="49" customWidth="1"/>
    <col min="28" max="28" width="9.140625" style="49" customWidth="1"/>
    <col min="29" max="16384" width="9.140625" style="49"/>
  </cols>
  <sheetData>
    <row r="1" spans="2:27" x14ac:dyDescent="0.2">
      <c r="B1" s="248" t="s">
        <v>651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 spans="2:27" x14ac:dyDescent="0.2">
      <c r="B2" s="112"/>
    </row>
    <row r="3" spans="2:27" ht="25.5" customHeight="1" x14ac:dyDescent="0.2">
      <c r="B3" s="220" t="s">
        <v>266</v>
      </c>
      <c r="C3" s="227" t="s">
        <v>218</v>
      </c>
      <c r="D3" s="220" t="s">
        <v>652</v>
      </c>
      <c r="E3" s="249"/>
      <c r="F3" s="249"/>
      <c r="G3" s="249"/>
      <c r="H3" s="249"/>
      <c r="I3" s="249"/>
      <c r="J3" s="249"/>
      <c r="K3" s="249"/>
      <c r="L3" s="220" t="s">
        <v>653</v>
      </c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</row>
    <row r="4" spans="2:27" ht="44.25" customHeight="1" x14ac:dyDescent="0.2">
      <c r="B4" s="230"/>
      <c r="C4" s="228"/>
      <c r="D4" s="231"/>
      <c r="E4" s="231"/>
      <c r="F4" s="231"/>
      <c r="G4" s="231"/>
      <c r="H4" s="231"/>
      <c r="I4" s="231"/>
      <c r="J4" s="231"/>
      <c r="K4" s="231"/>
      <c r="L4" s="220" t="s">
        <v>654</v>
      </c>
      <c r="M4" s="220"/>
      <c r="N4" s="220"/>
      <c r="O4" s="220"/>
      <c r="P4" s="220"/>
      <c r="Q4" s="220"/>
      <c r="R4" s="220"/>
      <c r="S4" s="220"/>
      <c r="T4" s="250" t="s">
        <v>655</v>
      </c>
      <c r="U4" s="250"/>
      <c r="V4" s="250"/>
      <c r="W4" s="250"/>
      <c r="X4" s="250"/>
      <c r="Y4" s="250"/>
      <c r="Z4" s="250"/>
      <c r="AA4" s="250"/>
    </row>
    <row r="5" spans="2:27" x14ac:dyDescent="0.2">
      <c r="B5" s="230"/>
      <c r="C5" s="228"/>
      <c r="D5" s="227" t="s">
        <v>223</v>
      </c>
      <c r="E5" s="251"/>
      <c r="F5" s="220" t="s">
        <v>287</v>
      </c>
      <c r="G5" s="220"/>
      <c r="H5" s="220"/>
      <c r="I5" s="220"/>
      <c r="J5" s="220"/>
      <c r="K5" s="220"/>
      <c r="L5" s="227" t="s">
        <v>223</v>
      </c>
      <c r="M5" s="251"/>
      <c r="N5" s="220" t="s">
        <v>287</v>
      </c>
      <c r="O5" s="220"/>
      <c r="P5" s="220"/>
      <c r="Q5" s="220"/>
      <c r="R5" s="220"/>
      <c r="S5" s="220"/>
      <c r="T5" s="227" t="s">
        <v>223</v>
      </c>
      <c r="U5" s="251"/>
      <c r="V5" s="220" t="s">
        <v>287</v>
      </c>
      <c r="W5" s="220"/>
      <c r="X5" s="220"/>
      <c r="Y5" s="220"/>
      <c r="Z5" s="220"/>
      <c r="AA5" s="220"/>
    </row>
    <row r="6" spans="2:27" ht="72" customHeight="1" x14ac:dyDescent="0.2">
      <c r="B6" s="230"/>
      <c r="C6" s="228"/>
      <c r="D6" s="229"/>
      <c r="E6" s="229"/>
      <c r="F6" s="227" t="s">
        <v>656</v>
      </c>
      <c r="G6" s="227"/>
      <c r="H6" s="220" t="s">
        <v>657</v>
      </c>
      <c r="I6" s="220"/>
      <c r="J6" s="227" t="s">
        <v>658</v>
      </c>
      <c r="K6" s="227"/>
      <c r="L6" s="229"/>
      <c r="M6" s="229"/>
      <c r="N6" s="227" t="s">
        <v>656</v>
      </c>
      <c r="O6" s="227"/>
      <c r="P6" s="227" t="s">
        <v>657</v>
      </c>
      <c r="Q6" s="227"/>
      <c r="R6" s="227" t="s">
        <v>658</v>
      </c>
      <c r="S6" s="227"/>
      <c r="T6" s="229"/>
      <c r="U6" s="229"/>
      <c r="V6" s="227" t="s">
        <v>656</v>
      </c>
      <c r="W6" s="227"/>
      <c r="X6" s="227" t="s">
        <v>657</v>
      </c>
      <c r="Y6" s="227"/>
      <c r="Z6" s="227" t="s">
        <v>658</v>
      </c>
      <c r="AA6" s="227"/>
    </row>
    <row r="7" spans="2:27" ht="80.25" customHeight="1" x14ac:dyDescent="0.2">
      <c r="B7" s="231"/>
      <c r="C7" s="229"/>
      <c r="D7" s="88" t="s">
        <v>601</v>
      </c>
      <c r="E7" s="88" t="s">
        <v>602</v>
      </c>
      <c r="F7" s="88" t="s">
        <v>601</v>
      </c>
      <c r="G7" s="88" t="s">
        <v>602</v>
      </c>
      <c r="H7" s="88" t="s">
        <v>601</v>
      </c>
      <c r="I7" s="88" t="s">
        <v>602</v>
      </c>
      <c r="J7" s="88" t="s">
        <v>601</v>
      </c>
      <c r="K7" s="88" t="s">
        <v>602</v>
      </c>
      <c r="L7" s="88" t="s">
        <v>601</v>
      </c>
      <c r="M7" s="88" t="s">
        <v>602</v>
      </c>
      <c r="N7" s="88" t="s">
        <v>601</v>
      </c>
      <c r="O7" s="88" t="s">
        <v>602</v>
      </c>
      <c r="P7" s="88" t="s">
        <v>601</v>
      </c>
      <c r="Q7" s="88" t="s">
        <v>602</v>
      </c>
      <c r="R7" s="88" t="s">
        <v>601</v>
      </c>
      <c r="S7" s="88" t="s">
        <v>602</v>
      </c>
      <c r="T7" s="88" t="s">
        <v>601</v>
      </c>
      <c r="U7" s="88" t="s">
        <v>602</v>
      </c>
      <c r="V7" s="88" t="s">
        <v>601</v>
      </c>
      <c r="W7" s="88" t="s">
        <v>602</v>
      </c>
      <c r="X7" s="88" t="s">
        <v>601</v>
      </c>
      <c r="Y7" s="88" t="s">
        <v>602</v>
      </c>
      <c r="Z7" s="88" t="s">
        <v>601</v>
      </c>
      <c r="AA7" s="88" t="s">
        <v>602</v>
      </c>
    </row>
    <row r="8" spans="2:27" x14ac:dyDescent="0.2">
      <c r="B8" s="89">
        <v>1</v>
      </c>
      <c r="C8" s="89">
        <v>2</v>
      </c>
      <c r="D8" s="89">
        <v>3</v>
      </c>
      <c r="E8" s="89">
        <v>4</v>
      </c>
      <c r="F8" s="89">
        <v>5</v>
      </c>
      <c r="G8" s="89">
        <v>6</v>
      </c>
      <c r="H8" s="89">
        <v>7</v>
      </c>
      <c r="I8" s="89">
        <v>8</v>
      </c>
      <c r="J8" s="89">
        <v>9</v>
      </c>
      <c r="K8" s="89">
        <v>10</v>
      </c>
      <c r="L8" s="89">
        <v>11</v>
      </c>
      <c r="M8" s="89">
        <v>12</v>
      </c>
      <c r="N8" s="89">
        <v>13</v>
      </c>
      <c r="O8" s="89">
        <v>14</v>
      </c>
      <c r="P8" s="89">
        <v>15</v>
      </c>
      <c r="Q8" s="89">
        <v>16</v>
      </c>
      <c r="R8" s="89">
        <v>17</v>
      </c>
      <c r="S8" s="89">
        <v>18</v>
      </c>
      <c r="T8" s="89">
        <v>19</v>
      </c>
      <c r="U8" s="89">
        <v>20</v>
      </c>
      <c r="V8" s="89">
        <v>21</v>
      </c>
      <c r="W8" s="89">
        <v>22</v>
      </c>
      <c r="X8" s="89">
        <v>23</v>
      </c>
      <c r="Y8" s="89">
        <v>24</v>
      </c>
      <c r="Z8" s="89">
        <v>25</v>
      </c>
      <c r="AA8" s="89">
        <v>26</v>
      </c>
    </row>
    <row r="9" spans="2:27" x14ac:dyDescent="0.2">
      <c r="B9" s="94" t="s">
        <v>603</v>
      </c>
      <c r="C9" s="89">
        <v>1000</v>
      </c>
      <c r="D9" s="94">
        <v>12</v>
      </c>
      <c r="E9" s="94">
        <v>12</v>
      </c>
      <c r="F9" s="94">
        <v>12</v>
      </c>
      <c r="G9" s="94">
        <v>12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2:27" ht="33.75" x14ac:dyDescent="0.2">
      <c r="B10" s="94" t="s">
        <v>604</v>
      </c>
      <c r="C10" s="89">
        <v>1100</v>
      </c>
      <c r="D10" s="94">
        <v>8</v>
      </c>
      <c r="E10" s="94">
        <v>8</v>
      </c>
      <c r="F10" s="94">
        <v>8</v>
      </c>
      <c r="G10" s="94">
        <v>8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2:27" x14ac:dyDescent="0.2">
      <c r="B11" s="113" t="s">
        <v>605</v>
      </c>
      <c r="C11" s="220">
        <v>1101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</row>
    <row r="12" spans="2:27" ht="36.75" customHeight="1" x14ac:dyDescent="0.2">
      <c r="B12" s="115" t="s">
        <v>606</v>
      </c>
      <c r="C12" s="231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</row>
    <row r="13" spans="2:27" ht="39" customHeight="1" x14ac:dyDescent="0.2">
      <c r="B13" s="115" t="s">
        <v>607</v>
      </c>
      <c r="C13" s="89">
        <v>1102</v>
      </c>
      <c r="D13" s="94">
        <v>8</v>
      </c>
      <c r="E13" s="94">
        <v>8</v>
      </c>
      <c r="F13" s="94">
        <v>8</v>
      </c>
      <c r="G13" s="94">
        <v>8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2:27" ht="33.75" x14ac:dyDescent="0.2">
      <c r="B14" s="115" t="s">
        <v>608</v>
      </c>
      <c r="C14" s="89">
        <v>1103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2:27" ht="33.75" x14ac:dyDescent="0.2">
      <c r="B15" s="116" t="s">
        <v>609</v>
      </c>
      <c r="C15" s="87">
        <v>1104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</row>
    <row r="16" spans="2:27" x14ac:dyDescent="0.2">
      <c r="B16" s="50"/>
      <c r="C16" s="11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</row>
    <row r="17" spans="2:27" x14ac:dyDescent="0.2">
      <c r="B17" s="50"/>
      <c r="C17" s="117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</row>
    <row r="18" spans="2:27" x14ac:dyDescent="0.2">
      <c r="B18" s="87">
        <v>1</v>
      </c>
      <c r="C18" s="87">
        <v>2</v>
      </c>
      <c r="D18" s="87">
        <v>3</v>
      </c>
      <c r="E18" s="87">
        <v>4</v>
      </c>
      <c r="F18" s="87">
        <v>5</v>
      </c>
      <c r="G18" s="87">
        <v>6</v>
      </c>
      <c r="H18" s="87">
        <v>7</v>
      </c>
      <c r="I18" s="87">
        <v>8</v>
      </c>
      <c r="J18" s="87">
        <v>9</v>
      </c>
      <c r="K18" s="87">
        <v>10</v>
      </c>
      <c r="L18" s="87">
        <v>11</v>
      </c>
      <c r="M18" s="87">
        <v>12</v>
      </c>
      <c r="N18" s="87">
        <v>13</v>
      </c>
      <c r="O18" s="87">
        <v>14</v>
      </c>
      <c r="P18" s="87">
        <v>15</v>
      </c>
      <c r="Q18" s="87">
        <v>16</v>
      </c>
      <c r="R18" s="87">
        <v>17</v>
      </c>
      <c r="S18" s="87">
        <v>18</v>
      </c>
      <c r="T18" s="87">
        <v>19</v>
      </c>
      <c r="U18" s="87">
        <v>20</v>
      </c>
      <c r="V18" s="87">
        <v>21</v>
      </c>
      <c r="W18" s="87">
        <v>22</v>
      </c>
      <c r="X18" s="87">
        <v>23</v>
      </c>
      <c r="Y18" s="87">
        <v>24</v>
      </c>
      <c r="Z18" s="87">
        <v>25</v>
      </c>
      <c r="AA18" s="87">
        <v>26</v>
      </c>
    </row>
    <row r="19" spans="2:27" ht="33.75" x14ac:dyDescent="0.2">
      <c r="B19" s="115" t="s">
        <v>610</v>
      </c>
      <c r="C19" s="89">
        <v>1105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2:27" ht="33.75" x14ac:dyDescent="0.2">
      <c r="B20" s="115" t="s">
        <v>611</v>
      </c>
      <c r="C20" s="89">
        <v>1106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2:27" ht="22.5" x14ac:dyDescent="0.2">
      <c r="B21" s="115" t="s">
        <v>612</v>
      </c>
      <c r="C21" s="89">
        <v>1107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2:27" x14ac:dyDescent="0.2">
      <c r="B22" s="115" t="s">
        <v>613</v>
      </c>
      <c r="C22" s="89">
        <v>1108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2:27" x14ac:dyDescent="0.2">
      <c r="B23" s="94" t="s">
        <v>614</v>
      </c>
      <c r="C23" s="89">
        <v>1200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2:27" ht="22.5" x14ac:dyDescent="0.2">
      <c r="B24" s="94" t="s">
        <v>615</v>
      </c>
      <c r="C24" s="89">
        <v>1300</v>
      </c>
      <c r="D24" s="94">
        <v>4</v>
      </c>
      <c r="E24" s="94">
        <v>4</v>
      </c>
      <c r="F24" s="94">
        <v>4</v>
      </c>
      <c r="G24" s="94">
        <v>4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2:27" ht="67.5" x14ac:dyDescent="0.2">
      <c r="B25" s="94" t="s">
        <v>616</v>
      </c>
      <c r="C25" s="89">
        <v>1400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2:27" x14ac:dyDescent="0.2">
      <c r="B26" s="94" t="s">
        <v>617</v>
      </c>
      <c r="C26" s="89">
        <v>1500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2:27" x14ac:dyDescent="0.2">
      <c r="B27" s="94" t="s">
        <v>659</v>
      </c>
      <c r="C27" s="89">
        <v>1600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2:27" x14ac:dyDescent="0.2">
      <c r="B28" s="94" t="s">
        <v>619</v>
      </c>
      <c r="C28" s="89">
        <v>1700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2:27" ht="22.5" x14ac:dyDescent="0.2">
      <c r="B29" s="94" t="s">
        <v>620</v>
      </c>
      <c r="C29" s="89">
        <v>1800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2:27" x14ac:dyDescent="0.2">
      <c r="B30" s="94" t="s">
        <v>621</v>
      </c>
      <c r="C30" s="89">
        <v>1900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2:27" x14ac:dyDescent="0.2">
      <c r="B31" s="94" t="s">
        <v>622</v>
      </c>
      <c r="C31" s="89">
        <v>2000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2:27" x14ac:dyDescent="0.2">
      <c r="B32" s="94" t="s">
        <v>623</v>
      </c>
      <c r="C32" s="89">
        <v>2100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2:27" x14ac:dyDescent="0.2">
      <c r="B33" s="113" t="s">
        <v>605</v>
      </c>
      <c r="C33" s="220">
        <v>2101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</row>
    <row r="34" spans="2:27" x14ac:dyDescent="0.2">
      <c r="B34" s="115" t="s">
        <v>624</v>
      </c>
      <c r="C34" s="231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</row>
    <row r="35" spans="2:27" x14ac:dyDescent="0.2">
      <c r="B35" s="115" t="s">
        <v>625</v>
      </c>
      <c r="C35" s="89">
        <v>2102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2:27" x14ac:dyDescent="0.2">
      <c r="B36" s="115" t="s">
        <v>626</v>
      </c>
      <c r="C36" s="89">
        <v>2103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2:27" x14ac:dyDescent="0.2">
      <c r="B37" s="115" t="s">
        <v>627</v>
      </c>
      <c r="C37" s="89">
        <v>2104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2:27" x14ac:dyDescent="0.2">
      <c r="B38" s="115" t="s">
        <v>628</v>
      </c>
      <c r="C38" s="89">
        <v>2105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2:27" x14ac:dyDescent="0.2">
      <c r="B39" s="94" t="s">
        <v>629</v>
      </c>
      <c r="C39" s="89">
        <v>2200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2:27" x14ac:dyDescent="0.2">
      <c r="B40" s="113" t="s">
        <v>605</v>
      </c>
      <c r="C40" s="220">
        <v>2201</v>
      </c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</row>
    <row r="41" spans="2:27" x14ac:dyDescent="0.2">
      <c r="B41" s="115" t="s">
        <v>630</v>
      </c>
      <c r="C41" s="231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</row>
    <row r="42" spans="2:27" x14ac:dyDescent="0.2">
      <c r="B42" s="115" t="s">
        <v>631</v>
      </c>
      <c r="C42" s="89">
        <v>2202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2:27" x14ac:dyDescent="0.2">
      <c r="B43" s="115" t="s">
        <v>632</v>
      </c>
      <c r="C43" s="89">
        <v>2203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2:27" x14ac:dyDescent="0.2">
      <c r="B44" s="115" t="s">
        <v>633</v>
      </c>
      <c r="C44" s="89">
        <v>2204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2:27" x14ac:dyDescent="0.2">
      <c r="B45" s="115" t="s">
        <v>634</v>
      </c>
      <c r="C45" s="89">
        <v>2205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2:27" ht="24.75" customHeight="1" x14ac:dyDescent="0.2">
      <c r="B46" s="116" t="s">
        <v>635</v>
      </c>
      <c r="C46" s="87">
        <v>2206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</row>
    <row r="47" spans="2:27" x14ac:dyDescent="0.2">
      <c r="B47" s="50"/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</row>
    <row r="48" spans="2:27" x14ac:dyDescent="0.2">
      <c r="B48" s="87">
        <v>1</v>
      </c>
      <c r="C48" s="87">
        <v>2</v>
      </c>
      <c r="D48" s="87">
        <v>3</v>
      </c>
      <c r="E48" s="87">
        <v>4</v>
      </c>
      <c r="F48" s="87">
        <v>5</v>
      </c>
      <c r="G48" s="87">
        <v>6</v>
      </c>
      <c r="H48" s="87">
        <v>7</v>
      </c>
      <c r="I48" s="87">
        <v>8</v>
      </c>
      <c r="J48" s="87">
        <v>9</v>
      </c>
      <c r="K48" s="87">
        <v>10</v>
      </c>
      <c r="L48" s="87">
        <v>11</v>
      </c>
      <c r="M48" s="87">
        <v>12</v>
      </c>
      <c r="N48" s="87">
        <v>13</v>
      </c>
      <c r="O48" s="87">
        <v>14</v>
      </c>
      <c r="P48" s="87">
        <v>15</v>
      </c>
      <c r="Q48" s="87">
        <v>16</v>
      </c>
      <c r="R48" s="87">
        <v>17</v>
      </c>
      <c r="S48" s="87">
        <v>18</v>
      </c>
      <c r="T48" s="87">
        <v>19</v>
      </c>
      <c r="U48" s="87">
        <v>20</v>
      </c>
      <c r="V48" s="87">
        <v>21</v>
      </c>
      <c r="W48" s="87">
        <v>22</v>
      </c>
      <c r="X48" s="87">
        <v>23</v>
      </c>
      <c r="Y48" s="87">
        <v>24</v>
      </c>
      <c r="Z48" s="87">
        <v>25</v>
      </c>
      <c r="AA48" s="87">
        <v>26</v>
      </c>
    </row>
    <row r="49" spans="2:27" x14ac:dyDescent="0.2">
      <c r="B49" s="94" t="s">
        <v>636</v>
      </c>
      <c r="C49" s="89">
        <v>3000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2:27" x14ac:dyDescent="0.2">
      <c r="B50" s="94" t="s">
        <v>637</v>
      </c>
      <c r="C50" s="89">
        <v>3100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2:27" x14ac:dyDescent="0.2">
      <c r="B51" s="94" t="s">
        <v>638</v>
      </c>
      <c r="C51" s="89">
        <v>3200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2:27" x14ac:dyDescent="0.2">
      <c r="B52" s="94" t="s">
        <v>639</v>
      </c>
      <c r="C52" s="89">
        <v>3300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2:27" x14ac:dyDescent="0.2">
      <c r="B53" s="94" t="s">
        <v>640</v>
      </c>
      <c r="C53" s="89">
        <v>3400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2:27" x14ac:dyDescent="0.2">
      <c r="B54" s="94" t="s">
        <v>641</v>
      </c>
      <c r="C54" s="89">
        <v>3500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2:27" x14ac:dyDescent="0.2">
      <c r="B55" s="94" t="s">
        <v>642</v>
      </c>
      <c r="C55" s="89">
        <v>3600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2:27" x14ac:dyDescent="0.2">
      <c r="B56" s="94" t="s">
        <v>643</v>
      </c>
      <c r="C56" s="89">
        <v>3700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2:27" ht="22.5" x14ac:dyDescent="0.2">
      <c r="B57" s="94" t="s">
        <v>644</v>
      </c>
      <c r="C57" s="89">
        <v>3800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2:27" ht="45" x14ac:dyDescent="0.2">
      <c r="B58" s="94" t="s">
        <v>645</v>
      </c>
      <c r="C58" s="89">
        <v>3900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2:27" x14ac:dyDescent="0.2">
      <c r="B59" s="95" t="s">
        <v>234</v>
      </c>
      <c r="C59" s="89">
        <v>9000</v>
      </c>
      <c r="D59" s="94">
        <v>12</v>
      </c>
      <c r="E59" s="94">
        <v>12</v>
      </c>
      <c r="F59" s="94">
        <v>12</v>
      </c>
      <c r="G59" s="94">
        <v>12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</sheetData>
  <mergeCells count="97">
    <mergeCell ref="Z40:Z41"/>
    <mergeCell ref="AA40:AA41"/>
    <mergeCell ref="T40:T41"/>
    <mergeCell ref="U40:U41"/>
    <mergeCell ref="V40:V41"/>
    <mergeCell ref="W40:W41"/>
    <mergeCell ref="X40:X41"/>
    <mergeCell ref="Y40:Y41"/>
    <mergeCell ref="M40:M41"/>
    <mergeCell ref="N40:N41"/>
    <mergeCell ref="O40:O41"/>
    <mergeCell ref="S40:S41"/>
    <mergeCell ref="R40:R41"/>
    <mergeCell ref="P40:P41"/>
    <mergeCell ref="Q40:Q41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G33:G34"/>
    <mergeCell ref="F33:F34"/>
    <mergeCell ref="E33:E34"/>
    <mergeCell ref="D33:D34"/>
    <mergeCell ref="C33:C34"/>
    <mergeCell ref="L33:L34"/>
    <mergeCell ref="K33:K34"/>
    <mergeCell ref="J33:J34"/>
    <mergeCell ref="I33:I34"/>
    <mergeCell ref="H33:H34"/>
    <mergeCell ref="Q33:Q34"/>
    <mergeCell ref="P33:P34"/>
    <mergeCell ref="O33:O34"/>
    <mergeCell ref="N33:N34"/>
    <mergeCell ref="M33:M34"/>
    <mergeCell ref="V33:V34"/>
    <mergeCell ref="U33:U34"/>
    <mergeCell ref="T33:T34"/>
    <mergeCell ref="S33:S34"/>
    <mergeCell ref="R33:R34"/>
    <mergeCell ref="Y33:Y34"/>
    <mergeCell ref="Z33:Z34"/>
    <mergeCell ref="AA33:AA34"/>
    <mergeCell ref="X33:X34"/>
    <mergeCell ref="W33:W34"/>
    <mergeCell ref="W11:W12"/>
    <mergeCell ref="X11:X12"/>
    <mergeCell ref="Y11:Y12"/>
    <mergeCell ref="Z11:Z12"/>
    <mergeCell ref="AA11:AA12"/>
    <mergeCell ref="R11:R12"/>
    <mergeCell ref="S11:S12"/>
    <mergeCell ref="T11:T12"/>
    <mergeCell ref="U11:U12"/>
    <mergeCell ref="V11:V12"/>
    <mergeCell ref="M11:M12"/>
    <mergeCell ref="N11:N12"/>
    <mergeCell ref="O11:O12"/>
    <mergeCell ref="P11:P12"/>
    <mergeCell ref="Q11:Q12"/>
    <mergeCell ref="H11:H12"/>
    <mergeCell ref="I11:I12"/>
    <mergeCell ref="J11:J12"/>
    <mergeCell ref="K11:K12"/>
    <mergeCell ref="L11:L12"/>
    <mergeCell ref="C11:C12"/>
    <mergeCell ref="D11:D12"/>
    <mergeCell ref="E11:E12"/>
    <mergeCell ref="F11:F12"/>
    <mergeCell ref="G11:G12"/>
    <mergeCell ref="F5:K5"/>
    <mergeCell ref="B3:B7"/>
    <mergeCell ref="C3:C7"/>
    <mergeCell ref="D5:E6"/>
    <mergeCell ref="F6:G6"/>
    <mergeCell ref="H6:I6"/>
    <mergeCell ref="B1:AA1"/>
    <mergeCell ref="D3:K4"/>
    <mergeCell ref="L3:AA3"/>
    <mergeCell ref="T4:AA4"/>
    <mergeCell ref="Z6:AA6"/>
    <mergeCell ref="V5:AA5"/>
    <mergeCell ref="X6:Y6"/>
    <mergeCell ref="V6:W6"/>
    <mergeCell ref="T5:U6"/>
    <mergeCell ref="R6:S6"/>
    <mergeCell ref="N5:S5"/>
    <mergeCell ref="P6:Q6"/>
    <mergeCell ref="N6:O6"/>
    <mergeCell ref="L4:S4"/>
    <mergeCell ref="L5:M6"/>
    <mergeCell ref="J6:K6"/>
  </mergeCells>
  <pageMargins left="0.70000004768371604" right="0.70000004768371604" top="0.75" bottom="0.75" header="0.30000001192092901" footer="0.30000001192092901"/>
  <pageSetup paperSize="9" fitToHeight="0" orientation="landscape"/>
  <rowBreaks count="2" manualBreakCount="2">
    <brk id="17" max="16383" man="1"/>
    <brk id="4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P69"/>
  <sheetViews>
    <sheetView workbookViewId="0"/>
  </sheetViews>
  <sheetFormatPr defaultColWidth="9.140625" defaultRowHeight="12" x14ac:dyDescent="0.2"/>
  <cols>
    <col min="1" max="1" width="1.85546875" style="14" customWidth="1"/>
    <col min="2" max="2" width="34.28515625" style="14" customWidth="1"/>
    <col min="3" max="3" width="5.42578125" style="14" customWidth="1"/>
    <col min="4" max="4" width="9.140625" style="14" customWidth="1"/>
    <col min="5" max="16" width="11.28515625" style="14" customWidth="1"/>
    <col min="17" max="17" width="9.140625" style="14" customWidth="1"/>
    <col min="18" max="16384" width="9.140625" style="14"/>
  </cols>
  <sheetData>
    <row r="2" spans="2:16" x14ac:dyDescent="0.2">
      <c r="B2" s="164" t="s">
        <v>660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2:16" x14ac:dyDescent="0.2">
      <c r="B3" s="16"/>
    </row>
    <row r="4" spans="2:16" x14ac:dyDescent="0.2">
      <c r="B4" s="38"/>
    </row>
    <row r="5" spans="2:16" ht="15.75" customHeight="1" x14ac:dyDescent="0.2">
      <c r="B5" s="168" t="s">
        <v>266</v>
      </c>
      <c r="C5" s="171" t="s">
        <v>218</v>
      </c>
      <c r="D5" s="168" t="s">
        <v>661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2:16" ht="15.75" customHeight="1" x14ac:dyDescent="0.2">
      <c r="B6" s="134"/>
      <c r="C6" s="172"/>
      <c r="D6" s="168" t="s">
        <v>662</v>
      </c>
      <c r="E6" s="168" t="s">
        <v>287</v>
      </c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2:16" ht="45" customHeight="1" x14ac:dyDescent="0.2">
      <c r="B7" s="134"/>
      <c r="C7" s="172"/>
      <c r="D7" s="134"/>
      <c r="E7" s="168" t="s">
        <v>663</v>
      </c>
      <c r="F7" s="168"/>
      <c r="G7" s="168"/>
      <c r="H7" s="168"/>
      <c r="I7" s="168"/>
      <c r="J7" s="168"/>
      <c r="K7" s="168" t="s">
        <v>664</v>
      </c>
      <c r="L7" s="168"/>
      <c r="M7" s="168" t="s">
        <v>588</v>
      </c>
      <c r="N7" s="168"/>
      <c r="O7" s="168"/>
      <c r="P7" s="171" t="s">
        <v>665</v>
      </c>
    </row>
    <row r="8" spans="2:16" ht="107.25" x14ac:dyDescent="0.2">
      <c r="B8" s="169"/>
      <c r="C8" s="173"/>
      <c r="D8" s="169"/>
      <c r="E8" s="40" t="s">
        <v>666</v>
      </c>
      <c r="F8" s="40" t="s">
        <v>667</v>
      </c>
      <c r="G8" s="40" t="s">
        <v>668</v>
      </c>
      <c r="H8" s="40" t="s">
        <v>593</v>
      </c>
      <c r="I8" s="40" t="s">
        <v>669</v>
      </c>
      <c r="J8" s="40" t="s">
        <v>670</v>
      </c>
      <c r="K8" s="40" t="s">
        <v>671</v>
      </c>
      <c r="L8" s="40" t="s">
        <v>664</v>
      </c>
      <c r="M8" s="40" t="s">
        <v>672</v>
      </c>
      <c r="N8" s="40" t="s">
        <v>673</v>
      </c>
      <c r="O8" s="40" t="s">
        <v>674</v>
      </c>
      <c r="P8" s="173"/>
    </row>
    <row r="9" spans="2:16" x14ac:dyDescent="0.2">
      <c r="B9" s="41">
        <v>1</v>
      </c>
      <c r="C9" s="41">
        <v>2</v>
      </c>
      <c r="D9" s="41">
        <v>3</v>
      </c>
      <c r="E9" s="41">
        <v>4</v>
      </c>
      <c r="F9" s="41">
        <v>5</v>
      </c>
      <c r="G9" s="41">
        <v>6</v>
      </c>
      <c r="H9" s="41">
        <v>7</v>
      </c>
      <c r="I9" s="41">
        <v>8</v>
      </c>
      <c r="J9" s="41">
        <v>9</v>
      </c>
      <c r="K9" s="41">
        <v>10</v>
      </c>
      <c r="L9" s="41">
        <v>11</v>
      </c>
      <c r="M9" s="41">
        <v>12</v>
      </c>
      <c r="N9" s="41">
        <v>13</v>
      </c>
      <c r="O9" s="41">
        <v>14</v>
      </c>
      <c r="P9" s="41">
        <v>15</v>
      </c>
    </row>
    <row r="10" spans="2:16" ht="13.5" customHeight="1" x14ac:dyDescent="0.2">
      <c r="B10" s="71" t="s">
        <v>603</v>
      </c>
      <c r="C10" s="41">
        <v>1000</v>
      </c>
      <c r="D10" s="71"/>
      <c r="E10" s="71">
        <f>E11+E25</f>
        <v>135935</v>
      </c>
      <c r="F10" s="71">
        <f>F11+F25</f>
        <v>39700</v>
      </c>
      <c r="G10" s="71">
        <f>G11+G25</f>
        <v>91255.84</v>
      </c>
      <c r="H10" s="71"/>
      <c r="I10" s="71">
        <f>I11+I25</f>
        <v>139700</v>
      </c>
      <c r="J10" s="71">
        <f>J11+J25</f>
        <v>23200</v>
      </c>
      <c r="K10" s="71"/>
      <c r="L10" s="71"/>
      <c r="M10" s="71"/>
      <c r="N10" s="71"/>
      <c r="O10" s="71"/>
      <c r="P10" s="71">
        <f>P11+P25</f>
        <v>34421</v>
      </c>
    </row>
    <row r="11" spans="2:16" ht="38.25" customHeight="1" x14ac:dyDescent="0.2">
      <c r="B11" s="71" t="s">
        <v>604</v>
      </c>
      <c r="C11" s="41">
        <v>1100</v>
      </c>
      <c r="D11" s="71"/>
      <c r="E11" s="71">
        <v>107985</v>
      </c>
      <c r="F11" s="71">
        <v>39700</v>
      </c>
      <c r="G11" s="71">
        <f>G12+G15+G16+G17</f>
        <v>46870.400000000001</v>
      </c>
      <c r="H11" s="71"/>
      <c r="I11" s="71">
        <f>I15</f>
        <v>123250</v>
      </c>
      <c r="J11" s="71">
        <f>J15</f>
        <v>12000</v>
      </c>
      <c r="K11" s="71"/>
      <c r="L11" s="71"/>
      <c r="M11" s="71"/>
      <c r="N11" s="71"/>
      <c r="O11" s="71"/>
      <c r="P11" s="71">
        <v>3575</v>
      </c>
    </row>
    <row r="12" spans="2:16" x14ac:dyDescent="0.2">
      <c r="B12" s="110" t="s">
        <v>605</v>
      </c>
      <c r="C12" s="168">
        <v>1101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</row>
    <row r="13" spans="2:16" ht="24" x14ac:dyDescent="0.2">
      <c r="B13" s="17" t="s">
        <v>675</v>
      </c>
      <c r="C13" s="134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</row>
    <row r="14" spans="2:16" ht="17.25" customHeight="1" x14ac:dyDescent="0.2">
      <c r="B14" s="74" t="s">
        <v>676</v>
      </c>
      <c r="C14" s="169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</row>
    <row r="15" spans="2:16" ht="41.25" customHeight="1" x14ac:dyDescent="0.2">
      <c r="B15" s="74" t="s">
        <v>607</v>
      </c>
      <c r="C15" s="41">
        <v>1102</v>
      </c>
      <c r="D15" s="71"/>
      <c r="E15" s="71">
        <v>107985</v>
      </c>
      <c r="F15" s="71">
        <v>39700</v>
      </c>
      <c r="G15" s="71">
        <v>46870.400000000001</v>
      </c>
      <c r="H15" s="71"/>
      <c r="I15" s="71">
        <v>123250</v>
      </c>
      <c r="J15" s="71">
        <v>12000</v>
      </c>
      <c r="K15" s="71"/>
      <c r="L15" s="71"/>
      <c r="M15" s="71"/>
      <c r="N15" s="71"/>
      <c r="O15" s="71"/>
      <c r="P15" s="71">
        <v>3575</v>
      </c>
    </row>
    <row r="16" spans="2:16" ht="51.75" customHeight="1" x14ac:dyDescent="0.2">
      <c r="B16" s="74" t="s">
        <v>650</v>
      </c>
      <c r="C16" s="41">
        <v>1103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2:16" ht="47.25" customHeight="1" x14ac:dyDescent="0.2">
      <c r="B17" s="76" t="s">
        <v>609</v>
      </c>
      <c r="C17" s="39">
        <v>1104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</row>
    <row r="18" spans="2:16" x14ac:dyDescent="0.2">
      <c r="B18" s="17"/>
      <c r="C18" s="15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2:16" x14ac:dyDescent="0.2">
      <c r="B19" s="39">
        <v>1</v>
      </c>
      <c r="C19" s="39">
        <v>2</v>
      </c>
      <c r="D19" s="39">
        <v>3</v>
      </c>
      <c r="E19" s="39">
        <v>4</v>
      </c>
      <c r="F19" s="39">
        <v>5</v>
      </c>
      <c r="G19" s="39">
        <v>6</v>
      </c>
      <c r="H19" s="39">
        <v>7</v>
      </c>
      <c r="I19" s="39">
        <v>8</v>
      </c>
      <c r="J19" s="39">
        <v>9</v>
      </c>
      <c r="K19" s="39">
        <v>10</v>
      </c>
      <c r="L19" s="39">
        <v>11</v>
      </c>
      <c r="M19" s="39">
        <v>12</v>
      </c>
      <c r="N19" s="39">
        <v>13</v>
      </c>
      <c r="O19" s="39">
        <v>14</v>
      </c>
      <c r="P19" s="39">
        <v>15</v>
      </c>
    </row>
    <row r="20" spans="2:16" ht="52.5" customHeight="1" x14ac:dyDescent="0.2">
      <c r="B20" s="74" t="s">
        <v>610</v>
      </c>
      <c r="C20" s="41">
        <v>1105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2:16" ht="48.75" customHeight="1" x14ac:dyDescent="0.2">
      <c r="B21" s="74" t="s">
        <v>611</v>
      </c>
      <c r="C21" s="41">
        <v>1106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2:16" ht="28.5" customHeight="1" x14ac:dyDescent="0.2">
      <c r="B22" s="74" t="s">
        <v>612</v>
      </c>
      <c r="C22" s="41">
        <v>1107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2:16" ht="24" x14ac:dyDescent="0.2">
      <c r="B23" s="74" t="s">
        <v>613</v>
      </c>
      <c r="C23" s="41">
        <v>1108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2:16" ht="24" x14ac:dyDescent="0.2">
      <c r="B24" s="71" t="s">
        <v>614</v>
      </c>
      <c r="C24" s="41">
        <v>1200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  <row r="25" spans="2:16" ht="24" x14ac:dyDescent="0.2">
      <c r="B25" s="71" t="s">
        <v>615</v>
      </c>
      <c r="C25" s="41">
        <v>1300</v>
      </c>
      <c r="D25" s="71"/>
      <c r="E25" s="71">
        <v>27950</v>
      </c>
      <c r="F25" s="71"/>
      <c r="G25" s="71">
        <v>44385.440000000002</v>
      </c>
      <c r="H25" s="71"/>
      <c r="I25" s="71">
        <v>16450</v>
      </c>
      <c r="J25" s="71">
        <v>11200</v>
      </c>
      <c r="K25" s="71"/>
      <c r="L25" s="71"/>
      <c r="M25" s="71"/>
      <c r="N25" s="71"/>
      <c r="O25" s="71"/>
      <c r="P25" s="71">
        <v>30846</v>
      </c>
    </row>
    <row r="26" spans="2:16" ht="75" customHeight="1" x14ac:dyDescent="0.2">
      <c r="B26" s="71" t="s">
        <v>616</v>
      </c>
      <c r="C26" s="41">
        <v>1400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2:16" x14ac:dyDescent="0.2">
      <c r="B27" s="71" t="s">
        <v>617</v>
      </c>
      <c r="C27" s="41">
        <v>1500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x14ac:dyDescent="0.2">
      <c r="B28" s="71" t="s">
        <v>618</v>
      </c>
      <c r="C28" s="41">
        <v>1600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x14ac:dyDescent="0.2">
      <c r="B29" s="71" t="s">
        <v>619</v>
      </c>
      <c r="C29" s="41">
        <v>1700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2:16" ht="36" x14ac:dyDescent="0.2">
      <c r="B30" s="71" t="s">
        <v>620</v>
      </c>
      <c r="C30" s="41">
        <v>1800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2:16" x14ac:dyDescent="0.2">
      <c r="B31" s="71" t="s">
        <v>621</v>
      </c>
      <c r="C31" s="41">
        <v>1900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2:16" x14ac:dyDescent="0.2">
      <c r="B32" s="71" t="s">
        <v>622</v>
      </c>
      <c r="C32" s="41">
        <v>2000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</row>
    <row r="33" spans="2:16" x14ac:dyDescent="0.2">
      <c r="B33" s="71" t="s">
        <v>623</v>
      </c>
      <c r="C33" s="41">
        <v>2100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2:16" x14ac:dyDescent="0.2">
      <c r="B34" s="110" t="s">
        <v>605</v>
      </c>
      <c r="C34" s="168">
        <v>2101</v>
      </c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</row>
    <row r="35" spans="2:16" x14ac:dyDescent="0.2">
      <c r="B35" s="74" t="s">
        <v>624</v>
      </c>
      <c r="C35" s="169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</row>
    <row r="36" spans="2:16" x14ac:dyDescent="0.2">
      <c r="B36" s="74" t="s">
        <v>625</v>
      </c>
      <c r="C36" s="41">
        <v>2102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</row>
    <row r="37" spans="2:16" x14ac:dyDescent="0.2">
      <c r="B37" s="74" t="s">
        <v>626</v>
      </c>
      <c r="C37" s="41">
        <v>2103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2:16" ht="16.5" customHeight="1" x14ac:dyDescent="0.2">
      <c r="B38" s="74" t="s">
        <v>627</v>
      </c>
      <c r="C38" s="41">
        <v>2104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2:16" x14ac:dyDescent="0.2">
      <c r="B39" s="74" t="s">
        <v>628</v>
      </c>
      <c r="C39" s="41">
        <v>2105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2:16" x14ac:dyDescent="0.2">
      <c r="B40" s="72" t="s">
        <v>629</v>
      </c>
      <c r="C40" s="39">
        <v>2200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2:16" x14ac:dyDescent="0.2">
      <c r="B41" s="31"/>
      <c r="C41" s="1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2:16" x14ac:dyDescent="0.2">
      <c r="B42" s="39">
        <v>1</v>
      </c>
      <c r="C42" s="39">
        <v>2</v>
      </c>
      <c r="D42" s="39">
        <v>3</v>
      </c>
      <c r="E42" s="39">
        <v>4</v>
      </c>
      <c r="F42" s="39">
        <v>5</v>
      </c>
      <c r="G42" s="39">
        <v>6</v>
      </c>
      <c r="H42" s="39">
        <v>7</v>
      </c>
      <c r="I42" s="39">
        <v>8</v>
      </c>
      <c r="J42" s="39">
        <v>9</v>
      </c>
      <c r="K42" s="39">
        <v>10</v>
      </c>
      <c r="L42" s="39">
        <v>11</v>
      </c>
      <c r="M42" s="39">
        <v>12</v>
      </c>
      <c r="N42" s="39">
        <v>13</v>
      </c>
      <c r="O42" s="39">
        <v>14</v>
      </c>
      <c r="P42" s="39">
        <v>15</v>
      </c>
    </row>
    <row r="43" spans="2:16" x14ac:dyDescent="0.2">
      <c r="B43" s="110" t="s">
        <v>605</v>
      </c>
      <c r="C43" s="243">
        <v>2201</v>
      </c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</row>
    <row r="44" spans="2:16" x14ac:dyDescent="0.2">
      <c r="B44" s="74" t="s">
        <v>630</v>
      </c>
      <c r="C44" s="169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</row>
    <row r="45" spans="2:16" x14ac:dyDescent="0.2">
      <c r="B45" s="74" t="s">
        <v>631</v>
      </c>
      <c r="C45" s="41">
        <v>2202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2:16" x14ac:dyDescent="0.2">
      <c r="B46" s="74" t="s">
        <v>632</v>
      </c>
      <c r="C46" s="41">
        <v>2203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2:16" ht="24" x14ac:dyDescent="0.2">
      <c r="B47" s="74" t="s">
        <v>633</v>
      </c>
      <c r="C47" s="41">
        <v>2204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</row>
    <row r="48" spans="2:16" x14ac:dyDescent="0.2">
      <c r="B48" s="74" t="s">
        <v>634</v>
      </c>
      <c r="C48" s="41">
        <v>2205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2:16" ht="24" x14ac:dyDescent="0.2">
      <c r="B49" s="74" t="s">
        <v>635</v>
      </c>
      <c r="C49" s="41">
        <v>2206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2:16" ht="16.5" customHeight="1" x14ac:dyDescent="0.2">
      <c r="B50" s="71" t="s">
        <v>636</v>
      </c>
      <c r="C50" s="41">
        <v>3000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2:16" ht="16.5" customHeight="1" x14ac:dyDescent="0.2">
      <c r="B51" s="71" t="s">
        <v>637</v>
      </c>
      <c r="C51" s="41">
        <v>3100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2:16" ht="24" x14ac:dyDescent="0.2">
      <c r="B52" s="71" t="s">
        <v>638</v>
      </c>
      <c r="C52" s="41">
        <v>3200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</row>
    <row r="53" spans="2:16" x14ac:dyDescent="0.2">
      <c r="B53" s="71" t="s">
        <v>639</v>
      </c>
      <c r="C53" s="41">
        <v>3300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</row>
    <row r="54" spans="2:16" x14ac:dyDescent="0.2">
      <c r="B54" s="71" t="s">
        <v>640</v>
      </c>
      <c r="C54" s="41">
        <v>3400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</row>
    <row r="55" spans="2:16" x14ac:dyDescent="0.2">
      <c r="B55" s="71" t="s">
        <v>641</v>
      </c>
      <c r="C55" s="41">
        <v>3500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</row>
    <row r="56" spans="2:16" x14ac:dyDescent="0.2">
      <c r="B56" s="71" t="s">
        <v>642</v>
      </c>
      <c r="C56" s="41">
        <v>3600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2:16" x14ac:dyDescent="0.2">
      <c r="B57" s="71" t="s">
        <v>643</v>
      </c>
      <c r="C57" s="41">
        <v>3700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</row>
    <row r="58" spans="2:16" ht="24" x14ac:dyDescent="0.2">
      <c r="B58" s="71" t="s">
        <v>644</v>
      </c>
      <c r="C58" s="41">
        <v>3800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</row>
    <row r="59" spans="2:16" ht="47.25" customHeight="1" x14ac:dyDescent="0.2">
      <c r="B59" s="71" t="s">
        <v>645</v>
      </c>
      <c r="C59" s="41">
        <v>3900</v>
      </c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</row>
    <row r="60" spans="2:16" x14ac:dyDescent="0.2">
      <c r="B60" s="69" t="s">
        <v>234</v>
      </c>
      <c r="C60" s="41">
        <v>9000</v>
      </c>
      <c r="D60" s="71"/>
      <c r="E60" s="71">
        <f>E25+E11</f>
        <v>135935</v>
      </c>
      <c r="F60" s="71">
        <f>F11</f>
        <v>39700</v>
      </c>
      <c r="G60" s="71">
        <f>G25+G11</f>
        <v>91255.84</v>
      </c>
      <c r="H60" s="71"/>
      <c r="I60" s="71">
        <f>I25+I11</f>
        <v>139700</v>
      </c>
      <c r="J60" s="71">
        <f>J25+J11</f>
        <v>23200</v>
      </c>
      <c r="K60" s="71"/>
      <c r="L60" s="71"/>
      <c r="M60" s="71"/>
      <c r="N60" s="71"/>
      <c r="O60" s="71"/>
      <c r="P60" s="71">
        <f>P25+P11</f>
        <v>34421</v>
      </c>
    </row>
    <row r="62" spans="2:16" ht="12.75" x14ac:dyDescent="0.2">
      <c r="B62" s="181" t="s">
        <v>194</v>
      </c>
      <c r="C62" s="181"/>
      <c r="D62" s="181"/>
      <c r="E62" s="181"/>
      <c r="F62" s="43" t="s">
        <v>195</v>
      </c>
      <c r="G62" s="43"/>
      <c r="H62" s="1"/>
      <c r="I62" s="1"/>
      <c r="J62" s="1"/>
      <c r="K62" s="1"/>
      <c r="N62" s="14" t="s">
        <v>196</v>
      </c>
    </row>
    <row r="63" spans="2:16" ht="12.75" x14ac:dyDescent="0.2">
      <c r="B63" s="44"/>
      <c r="C63" s="43"/>
      <c r="D63" s="43"/>
      <c r="E63" s="43"/>
      <c r="F63" s="192" t="s">
        <v>26</v>
      </c>
      <c r="G63" s="192"/>
      <c r="I63" s="1"/>
      <c r="J63" s="125" t="s">
        <v>22</v>
      </c>
      <c r="K63" s="125"/>
      <c r="N63" s="125" t="s">
        <v>23</v>
      </c>
      <c r="O63" s="125"/>
    </row>
    <row r="64" spans="2:16" ht="25.5" x14ac:dyDescent="0.2">
      <c r="B64" s="44" t="s">
        <v>24</v>
      </c>
      <c r="C64" s="43"/>
      <c r="D64" s="43"/>
      <c r="E64" s="43"/>
      <c r="F64" s="43" t="s">
        <v>244</v>
      </c>
      <c r="G64" s="43"/>
      <c r="H64" s="1"/>
      <c r="I64" s="1"/>
      <c r="J64" s="1" t="s">
        <v>386</v>
      </c>
      <c r="K64" s="1"/>
      <c r="N64" s="254">
        <v>79787938860</v>
      </c>
      <c r="O64" s="254"/>
    </row>
    <row r="65" spans="2:16" ht="25.5" customHeight="1" x14ac:dyDescent="0.2">
      <c r="B65" s="181" t="s">
        <v>332</v>
      </c>
      <c r="C65" s="181"/>
      <c r="D65" s="43"/>
      <c r="E65" s="1"/>
      <c r="F65" s="192" t="s">
        <v>26</v>
      </c>
      <c r="G65" s="192"/>
      <c r="I65" s="1"/>
      <c r="J65" s="192" t="s">
        <v>23</v>
      </c>
      <c r="K65" s="192"/>
      <c r="N65" s="192" t="s">
        <v>200</v>
      </c>
      <c r="O65" s="192"/>
    </row>
    <row r="66" spans="2:16" ht="11.25" customHeight="1" x14ac:dyDescent="0.2">
      <c r="B66" s="38"/>
    </row>
    <row r="67" spans="2:16" x14ac:dyDescent="0.2">
      <c r="B67" s="165" t="s">
        <v>677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</row>
    <row r="68" spans="2:16" ht="27.75" customHeight="1" x14ac:dyDescent="0.2">
      <c r="B68" s="167" t="s">
        <v>678</v>
      </c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</row>
    <row r="69" spans="2:16" ht="25.5" customHeight="1" x14ac:dyDescent="0.2">
      <c r="B69" s="167" t="s">
        <v>679</v>
      </c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</row>
  </sheetData>
  <mergeCells count="64">
    <mergeCell ref="D12:D14"/>
    <mergeCell ref="C12:C14"/>
    <mergeCell ref="I12:I14"/>
    <mergeCell ref="J12:J14"/>
    <mergeCell ref="K12:K14"/>
    <mergeCell ref="P12:P14"/>
    <mergeCell ref="H12:H14"/>
    <mergeCell ref="G12:G14"/>
    <mergeCell ref="F12:F14"/>
    <mergeCell ref="E12:E14"/>
    <mergeCell ref="L12:L14"/>
    <mergeCell ref="M12:M14"/>
    <mergeCell ref="N12:N14"/>
    <mergeCell ref="O12:O14"/>
    <mergeCell ref="P34:P35"/>
    <mergeCell ref="N34:N35"/>
    <mergeCell ref="M34:M35"/>
    <mergeCell ref="O34:O35"/>
    <mergeCell ref="K34:K35"/>
    <mergeCell ref="C34:C35"/>
    <mergeCell ref="D34:D35"/>
    <mergeCell ref="L34:L35"/>
    <mergeCell ref="C43:C44"/>
    <mergeCell ref="E34:E35"/>
    <mergeCell ref="F34:F35"/>
    <mergeCell ref="G34:G35"/>
    <mergeCell ref="H34:H35"/>
    <mergeCell ref="I34:I35"/>
    <mergeCell ref="J34:J35"/>
    <mergeCell ref="F43:F44"/>
    <mergeCell ref="E43:E44"/>
    <mergeCell ref="D43:D44"/>
    <mergeCell ref="B69:P69"/>
    <mergeCell ref="B67:P67"/>
    <mergeCell ref="B65:C65"/>
    <mergeCell ref="B68:P68"/>
    <mergeCell ref="N63:O63"/>
    <mergeCell ref="B62:E62"/>
    <mergeCell ref="N65:O65"/>
    <mergeCell ref="J65:K65"/>
    <mergeCell ref="J63:K63"/>
    <mergeCell ref="F63:G63"/>
    <mergeCell ref="F65:G65"/>
    <mergeCell ref="N64:O64"/>
    <mergeCell ref="K43:K44"/>
    <mergeCell ref="J43:J44"/>
    <mergeCell ref="I43:I44"/>
    <mergeCell ref="H43:H44"/>
    <mergeCell ref="G43:G44"/>
    <mergeCell ref="P43:P44"/>
    <mergeCell ref="O43:O44"/>
    <mergeCell ref="N43:N44"/>
    <mergeCell ref="M43:M44"/>
    <mergeCell ref="L43:L44"/>
    <mergeCell ref="B2:P2"/>
    <mergeCell ref="D5:P5"/>
    <mergeCell ref="E6:P6"/>
    <mergeCell ref="B5:B8"/>
    <mergeCell ref="C5:C8"/>
    <mergeCell ref="D6:D8"/>
    <mergeCell ref="P7:P8"/>
    <mergeCell ref="M7:O7"/>
    <mergeCell ref="E7:J7"/>
    <mergeCell ref="K7:L7"/>
  </mergeCells>
  <pageMargins left="0.51181101799011197" right="0.51181101799011197" top="0.74803149700164795" bottom="0.74803149700164795" header="0.31496062874794001" footer="0.31496062874794001"/>
  <pageSetup paperSize="9" fitToHeight="0" orientation="landscape"/>
  <rowBreaks count="2" manualBreakCount="2">
    <brk id="17" max="16383" man="1"/>
    <brk id="4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42"/>
  <sheetViews>
    <sheetView workbookViewId="0"/>
  </sheetViews>
  <sheetFormatPr defaultColWidth="9.140625" defaultRowHeight="12" x14ac:dyDescent="0.2"/>
  <cols>
    <col min="1" max="1" width="3" style="14" customWidth="1"/>
    <col min="2" max="2" width="28.7109375" style="14" customWidth="1"/>
    <col min="3" max="3" width="9.140625" style="14" customWidth="1"/>
    <col min="4" max="4" width="11.28515625" style="14" customWidth="1"/>
    <col min="5" max="5" width="13.28515625" style="14" customWidth="1"/>
    <col min="6" max="6" width="11.7109375" style="14" customWidth="1"/>
    <col min="7" max="7" width="17.85546875" style="14" customWidth="1"/>
    <col min="8" max="8" width="17.42578125" style="14" customWidth="1"/>
    <col min="9" max="9" width="9.28515625" style="14" customWidth="1"/>
    <col min="10" max="10" width="9.140625" style="14" customWidth="1"/>
    <col min="11" max="16384" width="9.140625" style="14"/>
  </cols>
  <sheetData>
    <row r="1" spans="2:11" x14ac:dyDescent="0.2">
      <c r="B1" s="38"/>
    </row>
    <row r="2" spans="2:11" x14ac:dyDescent="0.2">
      <c r="B2" s="164" t="s">
        <v>680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x14ac:dyDescent="0.2">
      <c r="B3" s="164" t="s">
        <v>681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11" ht="12.75" x14ac:dyDescent="0.2">
      <c r="B4" s="183"/>
      <c r="C4" s="183"/>
      <c r="D4" s="183"/>
      <c r="E4" s="1"/>
      <c r="F4" s="1"/>
      <c r="G4" s="1"/>
      <c r="H4" s="1"/>
      <c r="I4" s="1"/>
      <c r="J4" s="52" t="s">
        <v>4</v>
      </c>
    </row>
    <row r="5" spans="2:11" ht="15.75" customHeight="1" x14ac:dyDescent="0.2">
      <c r="B5" s="43"/>
      <c r="C5" s="43"/>
      <c r="D5" s="1"/>
      <c r="E5" s="1"/>
      <c r="F5" s="1"/>
      <c r="G5" s="1"/>
      <c r="H5" s="184" t="s">
        <v>5</v>
      </c>
      <c r="I5" s="184"/>
      <c r="J5" s="57"/>
    </row>
    <row r="6" spans="2:11" ht="13.5" customHeight="1" x14ac:dyDescent="0.2">
      <c r="B6" s="43"/>
      <c r="C6" s="43"/>
      <c r="D6" s="1"/>
      <c r="E6" s="1"/>
      <c r="F6" s="1"/>
      <c r="G6" s="1"/>
      <c r="H6" s="184" t="s">
        <v>6</v>
      </c>
      <c r="I6" s="184"/>
      <c r="J6" s="57"/>
    </row>
    <row r="7" spans="2:11" ht="12.75" x14ac:dyDescent="0.2">
      <c r="B7" s="43"/>
      <c r="C7" s="43"/>
      <c r="D7" s="1"/>
      <c r="E7" s="1"/>
      <c r="F7" s="1"/>
      <c r="G7" s="1"/>
      <c r="H7" s="184" t="s">
        <v>8</v>
      </c>
      <c r="I7" s="184"/>
      <c r="J7" s="57"/>
    </row>
    <row r="8" spans="2:11" ht="12.75" x14ac:dyDescent="0.2">
      <c r="B8" s="181" t="s">
        <v>9</v>
      </c>
      <c r="C8" s="181"/>
      <c r="D8" s="181"/>
      <c r="E8" s="11"/>
      <c r="F8" s="11"/>
      <c r="G8" s="11"/>
      <c r="H8" s="184" t="s">
        <v>11</v>
      </c>
      <c r="I8" s="184"/>
      <c r="J8" s="57"/>
    </row>
    <row r="9" spans="2:11" ht="27.75" customHeight="1" x14ac:dyDescent="0.2">
      <c r="B9" s="181" t="s">
        <v>211</v>
      </c>
      <c r="C9" s="181"/>
      <c r="D9" s="181"/>
      <c r="E9" s="6"/>
      <c r="F9" s="6"/>
      <c r="G9" s="6"/>
      <c r="H9" s="184" t="s">
        <v>13</v>
      </c>
      <c r="I9" s="184"/>
      <c r="J9" s="57"/>
    </row>
    <row r="10" spans="2:11" ht="15.75" customHeight="1" x14ac:dyDescent="0.2">
      <c r="B10" s="181" t="s">
        <v>14</v>
      </c>
      <c r="C10" s="181"/>
      <c r="D10" s="181"/>
      <c r="E10" s="6"/>
      <c r="F10" s="6"/>
      <c r="G10" s="6"/>
      <c r="H10" s="186" t="s">
        <v>15</v>
      </c>
      <c r="I10" s="186"/>
      <c r="J10" s="57"/>
    </row>
    <row r="11" spans="2:11" ht="12.75" x14ac:dyDescent="0.2">
      <c r="B11" s="181" t="s">
        <v>214</v>
      </c>
      <c r="C11" s="181"/>
      <c r="D11" s="181"/>
      <c r="E11" s="1"/>
      <c r="F11" s="1"/>
      <c r="G11" s="1"/>
      <c r="H11" s="1"/>
      <c r="I11" s="1"/>
      <c r="J11" s="57"/>
    </row>
    <row r="12" spans="2:11" x14ac:dyDescent="0.2">
      <c r="B12" s="17"/>
      <c r="C12" s="17"/>
      <c r="D12" s="17"/>
      <c r="J12" s="15"/>
      <c r="K12" s="15"/>
    </row>
    <row r="13" spans="2:11" ht="36.75" customHeight="1" x14ac:dyDescent="0.2">
      <c r="B13" s="168" t="s">
        <v>420</v>
      </c>
      <c r="C13" s="200" t="s">
        <v>682</v>
      </c>
      <c r="D13" s="168" t="s">
        <v>683</v>
      </c>
      <c r="E13" s="242" t="s">
        <v>425</v>
      </c>
      <c r="F13" s="242"/>
      <c r="G13" s="200" t="s">
        <v>218</v>
      </c>
      <c r="H13" s="200" t="s">
        <v>684</v>
      </c>
      <c r="I13" s="200" t="s">
        <v>685</v>
      </c>
      <c r="J13" s="200" t="s">
        <v>686</v>
      </c>
    </row>
    <row r="14" spans="2:11" ht="16.5" customHeight="1" x14ac:dyDescent="0.2">
      <c r="B14" s="169"/>
      <c r="C14" s="236"/>
      <c r="D14" s="169"/>
      <c r="E14" s="119" t="s">
        <v>132</v>
      </c>
      <c r="F14" s="119" t="s">
        <v>133</v>
      </c>
      <c r="G14" s="236"/>
      <c r="H14" s="236"/>
      <c r="I14" s="236"/>
      <c r="J14" s="236"/>
    </row>
    <row r="15" spans="2:11" x14ac:dyDescent="0.2">
      <c r="B15" s="41">
        <v>1</v>
      </c>
      <c r="C15" s="41">
        <v>2</v>
      </c>
      <c r="D15" s="41">
        <v>3</v>
      </c>
      <c r="E15" s="41">
        <v>4</v>
      </c>
      <c r="F15" s="41">
        <v>5</v>
      </c>
      <c r="G15" s="41">
        <v>6</v>
      </c>
      <c r="H15" s="41">
        <v>7</v>
      </c>
      <c r="I15" s="41">
        <v>8</v>
      </c>
      <c r="J15" s="41">
        <v>9</v>
      </c>
    </row>
    <row r="16" spans="2:11" ht="30.75" customHeight="1" x14ac:dyDescent="0.2">
      <c r="B16" s="71" t="s">
        <v>687</v>
      </c>
      <c r="C16" s="41" t="s">
        <v>235</v>
      </c>
      <c r="D16" s="41"/>
      <c r="E16" s="41" t="s">
        <v>235</v>
      </c>
      <c r="F16" s="41" t="s">
        <v>235</v>
      </c>
      <c r="G16" s="41">
        <v>1000</v>
      </c>
      <c r="H16" s="41"/>
      <c r="I16" s="41"/>
      <c r="J16" s="41"/>
    </row>
    <row r="17" spans="2:10" x14ac:dyDescent="0.2">
      <c r="B17" s="71" t="s">
        <v>287</v>
      </c>
      <c r="C17" s="71"/>
      <c r="D17" s="71"/>
      <c r="E17" s="41" t="s">
        <v>688</v>
      </c>
      <c r="F17" s="71"/>
      <c r="G17" s="41">
        <v>1001</v>
      </c>
      <c r="H17" s="71"/>
      <c r="I17" s="71"/>
      <c r="J17" s="71"/>
    </row>
    <row r="18" spans="2:10" x14ac:dyDescent="0.2">
      <c r="B18" s="71"/>
      <c r="C18" s="71"/>
      <c r="D18" s="71"/>
      <c r="E18" s="41"/>
      <c r="F18" s="71"/>
      <c r="G18" s="41"/>
      <c r="H18" s="71"/>
      <c r="I18" s="71"/>
      <c r="J18" s="71"/>
    </row>
    <row r="19" spans="2:10" ht="28.5" customHeight="1" x14ac:dyDescent="0.2">
      <c r="B19" s="71" t="s">
        <v>689</v>
      </c>
      <c r="C19" s="41" t="s">
        <v>235</v>
      </c>
      <c r="D19" s="41"/>
      <c r="E19" s="41" t="s">
        <v>235</v>
      </c>
      <c r="F19" s="41" t="s">
        <v>235</v>
      </c>
      <c r="G19" s="41">
        <v>2000</v>
      </c>
      <c r="H19" s="41"/>
      <c r="I19" s="41"/>
      <c r="J19" s="41"/>
    </row>
    <row r="20" spans="2:10" x14ac:dyDescent="0.2">
      <c r="B20" s="71" t="s">
        <v>287</v>
      </c>
      <c r="C20" s="71"/>
      <c r="D20" s="71"/>
      <c r="E20" s="71"/>
      <c r="F20" s="71"/>
      <c r="G20" s="41">
        <v>2001</v>
      </c>
      <c r="H20" s="71"/>
      <c r="I20" s="71"/>
      <c r="J20" s="71"/>
    </row>
    <row r="21" spans="2:10" x14ac:dyDescent="0.2">
      <c r="B21" s="71"/>
      <c r="C21" s="71"/>
      <c r="D21" s="71"/>
      <c r="E21" s="71"/>
      <c r="F21" s="71"/>
      <c r="G21" s="41"/>
      <c r="H21" s="71"/>
      <c r="I21" s="71"/>
      <c r="J21" s="71"/>
    </row>
    <row r="22" spans="2:10" ht="32.25" customHeight="1" x14ac:dyDescent="0.2">
      <c r="B22" s="71" t="s">
        <v>690</v>
      </c>
      <c r="C22" s="41" t="s">
        <v>235</v>
      </c>
      <c r="D22" s="41"/>
      <c r="E22" s="41" t="s">
        <v>235</v>
      </c>
      <c r="F22" s="41" t="s">
        <v>235</v>
      </c>
      <c r="G22" s="41">
        <v>3000</v>
      </c>
      <c r="H22" s="71"/>
      <c r="I22" s="71"/>
      <c r="J22" s="71"/>
    </row>
    <row r="23" spans="2:10" x14ac:dyDescent="0.2">
      <c r="B23" s="71" t="s">
        <v>287</v>
      </c>
      <c r="C23" s="71"/>
      <c r="D23" s="71"/>
      <c r="E23" s="71"/>
      <c r="F23" s="71"/>
      <c r="G23" s="41">
        <v>3001</v>
      </c>
      <c r="H23" s="71"/>
      <c r="I23" s="71"/>
      <c r="J23" s="71"/>
    </row>
    <row r="24" spans="2:10" x14ac:dyDescent="0.2">
      <c r="B24" s="71"/>
      <c r="C24" s="71"/>
      <c r="D24" s="71"/>
      <c r="E24" s="71"/>
      <c r="F24" s="71"/>
      <c r="G24" s="41"/>
      <c r="H24" s="71"/>
      <c r="I24" s="71"/>
      <c r="J24" s="71"/>
    </row>
    <row r="25" spans="2:10" ht="36" x14ac:dyDescent="0.2">
      <c r="B25" s="71" t="s">
        <v>691</v>
      </c>
      <c r="C25" s="41" t="s">
        <v>235</v>
      </c>
      <c r="D25" s="41"/>
      <c r="E25" s="41" t="s">
        <v>235</v>
      </c>
      <c r="F25" s="41" t="s">
        <v>235</v>
      </c>
      <c r="G25" s="41">
        <v>4000</v>
      </c>
      <c r="H25" s="71"/>
      <c r="I25" s="71"/>
      <c r="J25" s="71"/>
    </row>
    <row r="26" spans="2:10" x14ac:dyDescent="0.2">
      <c r="B26" s="71" t="s">
        <v>287</v>
      </c>
      <c r="C26" s="71"/>
      <c r="D26" s="71"/>
      <c r="E26" s="71"/>
      <c r="F26" s="71"/>
      <c r="G26" s="41">
        <v>4001</v>
      </c>
      <c r="H26" s="71"/>
      <c r="I26" s="71"/>
      <c r="J26" s="71"/>
    </row>
    <row r="27" spans="2:10" x14ac:dyDescent="0.2">
      <c r="B27" s="71"/>
      <c r="C27" s="71"/>
      <c r="D27" s="71"/>
      <c r="E27" s="71"/>
      <c r="F27" s="71"/>
      <c r="G27" s="41"/>
      <c r="H27" s="71"/>
      <c r="I27" s="71"/>
      <c r="J27" s="71"/>
    </row>
    <row r="28" spans="2:10" ht="36" x14ac:dyDescent="0.2">
      <c r="B28" s="71" t="s">
        <v>692</v>
      </c>
      <c r="C28" s="41" t="s">
        <v>235</v>
      </c>
      <c r="D28" s="41"/>
      <c r="E28" s="41" t="s">
        <v>235</v>
      </c>
      <c r="F28" s="41" t="s">
        <v>235</v>
      </c>
      <c r="G28" s="41">
        <v>5000</v>
      </c>
      <c r="H28" s="71"/>
      <c r="I28" s="71"/>
      <c r="J28" s="71"/>
    </row>
    <row r="29" spans="2:10" x14ac:dyDescent="0.2">
      <c r="B29" s="71" t="s">
        <v>287</v>
      </c>
      <c r="C29" s="71"/>
      <c r="D29" s="71"/>
      <c r="E29" s="71"/>
      <c r="F29" s="71"/>
      <c r="G29" s="41">
        <v>5001</v>
      </c>
      <c r="H29" s="71"/>
      <c r="I29" s="71"/>
      <c r="J29" s="71"/>
    </row>
    <row r="30" spans="2:10" x14ac:dyDescent="0.2">
      <c r="B30" s="71"/>
      <c r="C30" s="71"/>
      <c r="D30" s="71"/>
      <c r="E30" s="71"/>
      <c r="F30" s="71"/>
      <c r="G30" s="41"/>
      <c r="H30" s="71"/>
      <c r="I30" s="71"/>
      <c r="J30" s="71"/>
    </row>
    <row r="31" spans="2:10" x14ac:dyDescent="0.2">
      <c r="B31" s="69" t="s">
        <v>234</v>
      </c>
      <c r="C31" s="41" t="s">
        <v>235</v>
      </c>
      <c r="D31" s="41" t="s">
        <v>235</v>
      </c>
      <c r="E31" s="41" t="s">
        <v>235</v>
      </c>
      <c r="F31" s="41" t="s">
        <v>235</v>
      </c>
      <c r="G31" s="41">
        <v>9000</v>
      </c>
      <c r="H31" s="71"/>
      <c r="I31" s="71"/>
      <c r="J31" s="71"/>
    </row>
    <row r="33" spans="2:11" ht="12.75" customHeight="1" x14ac:dyDescent="0.2">
      <c r="B33" s="181" t="s">
        <v>194</v>
      </c>
      <c r="C33" s="181"/>
      <c r="D33" s="181"/>
      <c r="E33" s="181"/>
      <c r="F33" s="43"/>
      <c r="G33" s="65"/>
      <c r="H33" s="1"/>
      <c r="I33" s="11"/>
      <c r="J33" s="1"/>
      <c r="K33" s="1"/>
    </row>
    <row r="34" spans="2:11" ht="12.75" x14ac:dyDescent="0.2">
      <c r="B34" s="44"/>
      <c r="C34" s="43"/>
      <c r="D34" s="43"/>
      <c r="E34" s="66" t="s">
        <v>26</v>
      </c>
      <c r="F34" s="43"/>
      <c r="G34" s="46" t="s">
        <v>22</v>
      </c>
      <c r="I34" s="1" t="s">
        <v>23</v>
      </c>
      <c r="J34" s="234"/>
      <c r="K34" s="234"/>
    </row>
    <row r="35" spans="2:11" ht="12.75" x14ac:dyDescent="0.2">
      <c r="B35" s="44" t="s">
        <v>24</v>
      </c>
      <c r="C35" s="43"/>
      <c r="D35" s="43"/>
      <c r="E35" s="43"/>
      <c r="F35" s="43"/>
      <c r="G35" s="43"/>
      <c r="H35" s="1"/>
      <c r="I35" s="11"/>
      <c r="J35" s="1"/>
      <c r="K35" s="1"/>
    </row>
    <row r="36" spans="2:11" ht="12.75" x14ac:dyDescent="0.2">
      <c r="B36" s="181" t="s">
        <v>199</v>
      </c>
      <c r="C36" s="181"/>
      <c r="D36" s="43"/>
      <c r="E36" s="66" t="s">
        <v>26</v>
      </c>
      <c r="F36" s="43"/>
      <c r="G36" s="67" t="s">
        <v>23</v>
      </c>
      <c r="H36" s="45"/>
      <c r="I36" s="1" t="s">
        <v>200</v>
      </c>
      <c r="J36" s="176"/>
      <c r="K36" s="176"/>
    </row>
    <row r="37" spans="2:11" x14ac:dyDescent="0.2">
      <c r="B37" s="31"/>
      <c r="C37" s="15"/>
      <c r="D37" s="31"/>
      <c r="E37" s="15"/>
      <c r="F37" s="31"/>
      <c r="G37" s="15"/>
    </row>
    <row r="38" spans="2:11" x14ac:dyDescent="0.2">
      <c r="B38" s="38"/>
    </row>
    <row r="39" spans="2:11" ht="27.75" customHeight="1" x14ac:dyDescent="0.2">
      <c r="B39" s="256" t="s">
        <v>693</v>
      </c>
      <c r="C39" s="256"/>
      <c r="D39" s="256"/>
      <c r="E39" s="256"/>
      <c r="F39" s="256"/>
      <c r="G39" s="256"/>
      <c r="H39" s="256"/>
      <c r="I39" s="256"/>
      <c r="J39" s="256"/>
    </row>
    <row r="40" spans="2:11" ht="68.25" customHeight="1" x14ac:dyDescent="0.2">
      <c r="B40" s="255" t="s">
        <v>694</v>
      </c>
      <c r="C40" s="255"/>
      <c r="D40" s="255"/>
      <c r="E40" s="255"/>
      <c r="F40" s="255"/>
      <c r="G40" s="255"/>
      <c r="H40" s="255"/>
      <c r="I40" s="255"/>
      <c r="J40" s="255"/>
    </row>
    <row r="41" spans="2:11" ht="84" customHeight="1" x14ac:dyDescent="0.2">
      <c r="B41" s="167" t="s">
        <v>695</v>
      </c>
      <c r="C41" s="167"/>
      <c r="D41" s="167"/>
      <c r="E41" s="167"/>
      <c r="F41" s="167"/>
      <c r="G41" s="167"/>
      <c r="H41" s="167"/>
      <c r="I41" s="167"/>
      <c r="J41" s="167"/>
    </row>
    <row r="42" spans="2:11" x14ac:dyDescent="0.2">
      <c r="B42" s="167" t="s">
        <v>696</v>
      </c>
      <c r="C42" s="167"/>
      <c r="D42" s="167"/>
      <c r="E42" s="167"/>
      <c r="F42" s="167"/>
      <c r="G42" s="167"/>
      <c r="H42" s="167"/>
      <c r="I42" s="167"/>
      <c r="J42" s="167"/>
    </row>
  </sheetData>
  <mergeCells count="29">
    <mergeCell ref="J13:J14"/>
    <mergeCell ref="H13:H14"/>
    <mergeCell ref="B42:J42"/>
    <mergeCell ref="B41:J41"/>
    <mergeCell ref="B40:J40"/>
    <mergeCell ref="B39:J39"/>
    <mergeCell ref="J36:K36"/>
    <mergeCell ref="J34:K34"/>
    <mergeCell ref="B36:C36"/>
    <mergeCell ref="B33:E33"/>
    <mergeCell ref="E13:F13"/>
    <mergeCell ref="G13:G14"/>
    <mergeCell ref="H6:I6"/>
    <mergeCell ref="H7:I7"/>
    <mergeCell ref="H8:I8"/>
    <mergeCell ref="H9:I9"/>
    <mergeCell ref="H10:I10"/>
    <mergeCell ref="I13:I14"/>
    <mergeCell ref="B9:D9"/>
    <mergeCell ref="B10:D10"/>
    <mergeCell ref="B11:D11"/>
    <mergeCell ref="D13:D14"/>
    <mergeCell ref="C13:C14"/>
    <mergeCell ref="B13:B14"/>
    <mergeCell ref="B2:K2"/>
    <mergeCell ref="B3:K3"/>
    <mergeCell ref="H5:I5"/>
    <mergeCell ref="B4:D4"/>
    <mergeCell ref="B8:D8"/>
  </mergeCells>
  <hyperlinks>
    <hyperlink ref="H10" r:id="rId1" display="consultantplus://offline/ref=D73007CFBEB1200059B061449046718CBCB433832F44D9603E4D1125A88BF19AFC4F1813EBB278DE58DB797882B2s0I" xr:uid="{00000000-0004-0000-1B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N28"/>
  <sheetViews>
    <sheetView workbookViewId="0"/>
  </sheetViews>
  <sheetFormatPr defaultColWidth="9.140625" defaultRowHeight="12.75" x14ac:dyDescent="0.2"/>
  <cols>
    <col min="1" max="1" width="1.42578125" style="1" customWidth="1"/>
    <col min="2" max="2" width="13.42578125" style="1" customWidth="1"/>
    <col min="3" max="3" width="20.7109375" style="1" customWidth="1"/>
    <col min="4" max="4" width="9.140625" style="1" customWidth="1"/>
    <col min="5" max="5" width="5.42578125" style="1" customWidth="1"/>
    <col min="6" max="6" width="13.5703125" style="1" customWidth="1"/>
    <col min="7" max="7" width="4.7109375" style="1" customWidth="1"/>
    <col min="8" max="8" width="10.85546875" style="1" customWidth="1"/>
    <col min="9" max="9" width="9.5703125" style="1" customWidth="1"/>
    <col min="10" max="10" width="7.28515625" style="1" customWidth="1"/>
    <col min="11" max="11" width="14.28515625" style="1" customWidth="1"/>
    <col min="12" max="13" width="6.85546875" style="1" customWidth="1"/>
    <col min="14" max="14" width="2.28515625" style="1" customWidth="1"/>
    <col min="15" max="15" width="9.140625" style="1" customWidth="1"/>
    <col min="16" max="16384" width="9.140625" style="1"/>
  </cols>
  <sheetData>
    <row r="1" spans="2:14" x14ac:dyDescent="0.2">
      <c r="B1" s="182" t="s">
        <v>245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2:14" x14ac:dyDescent="0.2">
      <c r="B2" s="182" t="s">
        <v>697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2:14" x14ac:dyDescent="0.2"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2:14" x14ac:dyDescent="0.2">
      <c r="B4" s="176" t="s">
        <v>248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14" x14ac:dyDescent="0.2">
      <c r="B5" s="183"/>
      <c r="C5" s="183"/>
      <c r="D5" s="183"/>
      <c r="M5" s="187" t="s">
        <v>4</v>
      </c>
      <c r="N5" s="187"/>
    </row>
    <row r="6" spans="2:14" x14ac:dyDescent="0.2">
      <c r="B6" s="43"/>
      <c r="K6" s="184" t="s">
        <v>5</v>
      </c>
      <c r="L6" s="184"/>
      <c r="M6" s="187"/>
      <c r="N6" s="187"/>
    </row>
    <row r="7" spans="2:14" x14ac:dyDescent="0.2">
      <c r="B7" s="43"/>
      <c r="C7" s="43"/>
      <c r="K7" s="184" t="s">
        <v>6</v>
      </c>
      <c r="L7" s="184"/>
      <c r="M7" s="187"/>
      <c r="N7" s="187"/>
    </row>
    <row r="8" spans="2:14" x14ac:dyDescent="0.2">
      <c r="B8" s="43"/>
      <c r="C8" s="43"/>
      <c r="K8" s="184" t="s">
        <v>8</v>
      </c>
      <c r="L8" s="184"/>
      <c r="M8" s="187"/>
      <c r="N8" s="187"/>
    </row>
    <row r="9" spans="2:14" x14ac:dyDescent="0.2">
      <c r="B9" s="181" t="s">
        <v>9</v>
      </c>
      <c r="C9" s="181"/>
      <c r="D9" s="181"/>
      <c r="E9" s="11"/>
      <c r="F9" s="11"/>
      <c r="G9" s="11"/>
      <c r="H9" s="11"/>
      <c r="K9" s="184" t="s">
        <v>11</v>
      </c>
      <c r="L9" s="184"/>
      <c r="M9" s="187"/>
      <c r="N9" s="187"/>
    </row>
    <row r="10" spans="2:14" ht="27.75" customHeight="1" x14ac:dyDescent="0.2">
      <c r="B10" s="181" t="s">
        <v>211</v>
      </c>
      <c r="C10" s="181"/>
      <c r="D10" s="181"/>
      <c r="E10" s="6"/>
      <c r="F10" s="6"/>
      <c r="G10" s="6"/>
      <c r="H10" s="6"/>
      <c r="K10" s="184" t="s">
        <v>13</v>
      </c>
      <c r="L10" s="184"/>
      <c r="M10" s="187"/>
      <c r="N10" s="187"/>
    </row>
    <row r="11" spans="2:14" x14ac:dyDescent="0.2">
      <c r="B11" s="181" t="s">
        <v>14</v>
      </c>
      <c r="C11" s="181"/>
      <c r="D11" s="181"/>
      <c r="E11" s="6"/>
      <c r="F11" s="6"/>
      <c r="G11" s="6"/>
      <c r="H11" s="6"/>
      <c r="K11" s="186" t="s">
        <v>15</v>
      </c>
      <c r="L11" s="186"/>
      <c r="M11" s="187"/>
      <c r="N11" s="187"/>
    </row>
    <row r="12" spans="2:14" x14ac:dyDescent="0.2">
      <c r="B12" s="181" t="s">
        <v>214</v>
      </c>
      <c r="C12" s="181"/>
      <c r="D12" s="181"/>
      <c r="M12" s="187"/>
      <c r="N12" s="187"/>
    </row>
    <row r="13" spans="2:14" x14ac:dyDescent="0.2">
      <c r="B13" s="51"/>
    </row>
    <row r="14" spans="2:14" ht="63.75" customHeight="1" x14ac:dyDescent="0.2">
      <c r="B14" s="187" t="s">
        <v>698</v>
      </c>
      <c r="C14" s="257"/>
      <c r="D14" s="189" t="s">
        <v>699</v>
      </c>
      <c r="E14" s="258"/>
      <c r="F14" s="258"/>
      <c r="G14" s="258"/>
      <c r="H14" s="258"/>
      <c r="I14" s="258"/>
      <c r="J14" s="189" t="s">
        <v>700</v>
      </c>
      <c r="K14" s="189"/>
      <c r="L14" s="189"/>
      <c r="M14" s="189"/>
      <c r="N14" s="189"/>
    </row>
    <row r="15" spans="2:14" ht="15.75" customHeight="1" x14ac:dyDescent="0.2">
      <c r="B15" s="188"/>
      <c r="C15" s="188"/>
      <c r="D15" s="191"/>
      <c r="E15" s="191"/>
      <c r="F15" s="191"/>
      <c r="G15" s="191"/>
      <c r="H15" s="191"/>
      <c r="I15" s="191"/>
      <c r="J15" s="187" t="s">
        <v>132</v>
      </c>
      <c r="K15" s="187"/>
      <c r="L15" s="187" t="s">
        <v>701</v>
      </c>
      <c r="M15" s="187"/>
      <c r="N15" s="187"/>
    </row>
    <row r="16" spans="2:14" ht="15.75" customHeight="1" x14ac:dyDescent="0.2">
      <c r="B16" s="187">
        <v>1</v>
      </c>
      <c r="C16" s="187"/>
      <c r="D16" s="187">
        <v>2</v>
      </c>
      <c r="E16" s="187"/>
      <c r="F16" s="187"/>
      <c r="G16" s="187"/>
      <c r="H16" s="187"/>
      <c r="I16" s="187"/>
      <c r="J16" s="187">
        <v>3</v>
      </c>
      <c r="K16" s="187"/>
      <c r="L16" s="187">
        <v>4</v>
      </c>
      <c r="M16" s="187"/>
      <c r="N16" s="187"/>
    </row>
    <row r="17" spans="2:14" ht="15.75" customHeight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2:14" ht="15.7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2:14" ht="15.75" customHeight="1" x14ac:dyDescent="0.2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</row>
    <row r="20" spans="2:14" ht="15.75" customHeight="1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2:14" ht="21.75" customHeight="1" x14ac:dyDescent="0.2">
      <c r="B21" s="181" t="s">
        <v>194</v>
      </c>
      <c r="C21" s="181"/>
      <c r="D21" s="181"/>
      <c r="E21" s="181"/>
      <c r="F21" s="65"/>
      <c r="G21" s="43"/>
      <c r="H21" s="11"/>
      <c r="J21" s="11"/>
      <c r="K21" s="11"/>
    </row>
    <row r="22" spans="2:14" x14ac:dyDescent="0.2">
      <c r="B22" s="44"/>
      <c r="C22" s="43"/>
      <c r="D22" s="43"/>
      <c r="E22" s="43"/>
      <c r="F22" s="43" t="s">
        <v>26</v>
      </c>
      <c r="G22" s="43"/>
      <c r="H22" s="1" t="s">
        <v>22</v>
      </c>
      <c r="J22" s="125" t="s">
        <v>23</v>
      </c>
      <c r="K22" s="125"/>
    </row>
    <row r="23" spans="2:14" x14ac:dyDescent="0.2">
      <c r="B23" s="44" t="s">
        <v>24</v>
      </c>
      <c r="C23" s="43"/>
      <c r="D23" s="43"/>
      <c r="E23" s="43"/>
      <c r="F23" s="43"/>
      <c r="G23" s="43"/>
      <c r="J23" s="11"/>
      <c r="K23" s="11"/>
    </row>
    <row r="24" spans="2:14" ht="21.75" customHeight="1" x14ac:dyDescent="0.2">
      <c r="B24" s="181" t="s">
        <v>199</v>
      </c>
      <c r="C24" s="181"/>
      <c r="D24" s="43"/>
      <c r="F24" s="66" t="s">
        <v>26</v>
      </c>
      <c r="H24" s="67" t="s">
        <v>23</v>
      </c>
      <c r="J24" s="176" t="s">
        <v>200</v>
      </c>
      <c r="K24" s="176"/>
    </row>
    <row r="25" spans="2:14" x14ac:dyDescent="0.2">
      <c r="B25" s="51"/>
    </row>
    <row r="26" spans="2:14" ht="23.25" customHeight="1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2:14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</row>
    <row r="28" spans="2:14" x14ac:dyDescent="0.2">
      <c r="B28" s="51"/>
    </row>
  </sheetData>
  <mergeCells count="42">
    <mergeCell ref="K6:L6"/>
    <mergeCell ref="M6:N6"/>
    <mergeCell ref="B1:N1"/>
    <mergeCell ref="B2:N2"/>
    <mergeCell ref="B3:N3"/>
    <mergeCell ref="M5:N5"/>
    <mergeCell ref="B4:N4"/>
    <mergeCell ref="K9:L9"/>
    <mergeCell ref="M9:N9"/>
    <mergeCell ref="K8:L8"/>
    <mergeCell ref="M8:N8"/>
    <mergeCell ref="K7:L7"/>
    <mergeCell ref="M7:N7"/>
    <mergeCell ref="M12:N12"/>
    <mergeCell ref="M11:N11"/>
    <mergeCell ref="K11:L11"/>
    <mergeCell ref="K10:L10"/>
    <mergeCell ref="M10:N10"/>
    <mergeCell ref="B14:C15"/>
    <mergeCell ref="B16:C16"/>
    <mergeCell ref="D16:I16"/>
    <mergeCell ref="D14:I15"/>
    <mergeCell ref="J16:K16"/>
    <mergeCell ref="J15:K15"/>
    <mergeCell ref="J14:N14"/>
    <mergeCell ref="L16:N16"/>
    <mergeCell ref="L15:N15"/>
    <mergeCell ref="B5:D5"/>
    <mergeCell ref="B9:D9"/>
    <mergeCell ref="B10:D10"/>
    <mergeCell ref="B11:D11"/>
    <mergeCell ref="B12:D12"/>
    <mergeCell ref="B21:E21"/>
    <mergeCell ref="B19:C19"/>
    <mergeCell ref="D19:I19"/>
    <mergeCell ref="L19:N19"/>
    <mergeCell ref="J19:K19"/>
    <mergeCell ref="B27:N27"/>
    <mergeCell ref="B26:N26"/>
    <mergeCell ref="B24:C24"/>
    <mergeCell ref="J24:K24"/>
    <mergeCell ref="J22:K22"/>
  </mergeCells>
  <hyperlinks>
    <hyperlink ref="K11" r:id="rId1" display="consultantplus://offline/ref=D73007CFBEB1200059B061449046718CBCB433832F44D9603E4D1125A88BF19AFC4F1813EBB278DE58DB797882B2s0I" xr:uid="{00000000-0004-0000-1C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93"/>
  <sheetViews>
    <sheetView workbookViewId="0"/>
  </sheetViews>
  <sheetFormatPr defaultColWidth="9.140625" defaultRowHeight="12" x14ac:dyDescent="0.2"/>
  <cols>
    <col min="1" max="1" width="1.28515625" style="14" customWidth="1"/>
    <col min="2" max="2" width="11.28515625" style="14" customWidth="1"/>
    <col min="3" max="3" width="6.42578125" style="14" customWidth="1"/>
    <col min="4" max="4" width="24.85546875" style="14" customWidth="1"/>
    <col min="5" max="5" width="8.7109375" style="14" customWidth="1"/>
    <col min="6" max="6" width="9.140625" style="14" customWidth="1"/>
    <col min="7" max="7" width="7" style="14" customWidth="1"/>
    <col min="8" max="8" width="5.85546875" style="14" customWidth="1"/>
    <col min="9" max="9" width="4.7109375" style="14" customWidth="1"/>
    <col min="10" max="10" width="5" style="14" customWidth="1"/>
    <col min="11" max="11" width="8" style="14" customWidth="1"/>
    <col min="12" max="12" width="9.140625" style="14" customWidth="1"/>
    <col min="13" max="13" width="6.140625" style="14" customWidth="1"/>
    <col min="14" max="15" width="9.140625" style="14" customWidth="1"/>
    <col min="16" max="16" width="5" style="14" customWidth="1"/>
    <col min="17" max="17" width="6.85546875" style="14" customWidth="1"/>
    <col min="18" max="18" width="9.140625" style="14" customWidth="1"/>
    <col min="19" max="16384" width="9.140625" style="14"/>
  </cols>
  <sheetData>
    <row r="2" spans="1:22" x14ac:dyDescent="0.2">
      <c r="C2" s="133" t="s">
        <v>31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22" x14ac:dyDescent="0.2">
      <c r="B3" s="134" t="s">
        <v>32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22" x14ac:dyDescent="0.2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22" ht="41.25" customHeight="1" x14ac:dyDescent="0.2">
      <c r="B5" s="134" t="s">
        <v>33</v>
      </c>
      <c r="C5" s="134"/>
      <c r="D5" s="134"/>
      <c r="E5" s="134"/>
      <c r="F5" s="134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2" x14ac:dyDescent="0.2">
      <c r="B6" s="18"/>
    </row>
    <row r="7" spans="1:22" s="19" customFormat="1" ht="51.75" customHeight="1" x14ac:dyDescent="0.2">
      <c r="A7" s="20"/>
      <c r="B7" s="135" t="s">
        <v>34</v>
      </c>
      <c r="C7" s="135"/>
      <c r="D7" s="135"/>
      <c r="E7" s="135"/>
      <c r="F7" s="135"/>
      <c r="G7" s="141" t="s">
        <v>35</v>
      </c>
      <c r="H7" s="141"/>
      <c r="I7" s="141"/>
      <c r="J7" s="141"/>
      <c r="K7" s="141"/>
      <c r="L7" s="141"/>
      <c r="M7" s="141"/>
      <c r="N7" s="141"/>
      <c r="O7" s="141"/>
      <c r="P7" s="141"/>
      <c r="Q7" s="139"/>
      <c r="R7" s="139"/>
      <c r="S7" s="137" t="s">
        <v>36</v>
      </c>
      <c r="T7" s="137"/>
      <c r="U7" s="136">
        <v>46022</v>
      </c>
      <c r="V7" s="136"/>
    </row>
    <row r="8" spans="1:22" s="19" customFormat="1" ht="45" customHeight="1" x14ac:dyDescent="0.2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39"/>
      <c r="R8" s="139"/>
      <c r="S8" s="140" t="s">
        <v>37</v>
      </c>
      <c r="T8" s="140"/>
      <c r="U8" s="138" t="s">
        <v>7</v>
      </c>
      <c r="V8" s="138"/>
    </row>
    <row r="9" spans="1:22" s="19" customFormat="1" ht="15" x14ac:dyDescent="0.2">
      <c r="A9" s="20"/>
      <c r="B9" s="23" t="s">
        <v>38</v>
      </c>
      <c r="C9" s="23"/>
      <c r="D9" s="23"/>
      <c r="E9" s="23"/>
      <c r="F9" s="24"/>
      <c r="G9" s="20"/>
      <c r="H9" s="20"/>
      <c r="I9" s="20"/>
      <c r="J9" s="20"/>
      <c r="K9" s="20"/>
      <c r="L9" s="20"/>
      <c r="M9" s="20"/>
      <c r="N9" s="20"/>
      <c r="O9" s="20"/>
      <c r="P9" s="20"/>
      <c r="Q9" s="139"/>
      <c r="R9" s="139"/>
      <c r="S9" s="139"/>
      <c r="T9" s="139"/>
      <c r="U9" s="142"/>
      <c r="V9" s="142"/>
    </row>
    <row r="10" spans="1:22" s="19" customFormat="1" ht="15" x14ac:dyDescent="0.2">
      <c r="A10" s="20"/>
      <c r="B10" s="25"/>
      <c r="C10" s="25"/>
      <c r="D10" s="25"/>
      <c r="E10" s="25"/>
      <c r="F10" s="144" t="s">
        <v>39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3" t="s">
        <v>40</v>
      </c>
      <c r="T10" s="143"/>
      <c r="U10" s="145" t="s">
        <v>41</v>
      </c>
      <c r="V10" s="145"/>
    </row>
    <row r="11" spans="1:22" s="19" customFormat="1" ht="15" x14ac:dyDescent="0.2">
      <c r="A11" s="20"/>
      <c r="B11" s="25"/>
      <c r="C11" s="25"/>
      <c r="D11" s="25"/>
      <c r="E11" s="25"/>
      <c r="F11" s="144" t="s">
        <v>42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3" t="s">
        <v>40</v>
      </c>
      <c r="T11" s="143"/>
      <c r="U11" s="145" t="s">
        <v>43</v>
      </c>
      <c r="V11" s="145"/>
    </row>
    <row r="12" spans="1:22" s="19" customFormat="1" ht="15" x14ac:dyDescent="0.2">
      <c r="A12" s="20"/>
      <c r="B12" s="25"/>
      <c r="C12" s="25"/>
      <c r="D12" s="25"/>
      <c r="E12" s="25"/>
      <c r="F12" s="144" t="s">
        <v>44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3" t="s">
        <v>40</v>
      </c>
      <c r="T12" s="143"/>
      <c r="U12" s="146" t="s">
        <v>45</v>
      </c>
      <c r="V12" s="146"/>
    </row>
    <row r="13" spans="1:22" s="19" customFormat="1" ht="15" x14ac:dyDescent="0.2">
      <c r="A13" s="20"/>
      <c r="B13" s="25"/>
      <c r="C13" s="25"/>
      <c r="D13" s="25"/>
      <c r="E13" s="25"/>
      <c r="F13" s="144" t="s">
        <v>46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3" t="s">
        <v>40</v>
      </c>
      <c r="T13" s="143"/>
      <c r="U13" s="146" t="s">
        <v>47</v>
      </c>
      <c r="V13" s="146"/>
    </row>
    <row r="14" spans="1:22" s="19" customFormat="1" ht="15" x14ac:dyDescent="0.2">
      <c r="A14" s="20"/>
      <c r="B14" s="25"/>
      <c r="C14" s="25"/>
      <c r="D14" s="25"/>
      <c r="E14" s="25"/>
      <c r="F14" s="144" t="s">
        <v>48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3" t="s">
        <v>40</v>
      </c>
      <c r="T14" s="143"/>
      <c r="U14" s="146" t="s">
        <v>49</v>
      </c>
      <c r="V14" s="146"/>
    </row>
    <row r="15" spans="1:22" s="19" customFormat="1" ht="15" x14ac:dyDescent="0.2">
      <c r="A15" s="20"/>
      <c r="B15" s="25"/>
      <c r="C15" s="25"/>
      <c r="D15" s="25"/>
      <c r="E15" s="25"/>
      <c r="F15" s="144" t="s">
        <v>50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3" t="s">
        <v>40</v>
      </c>
      <c r="T15" s="143"/>
      <c r="U15" s="146" t="s">
        <v>51</v>
      </c>
      <c r="V15" s="146"/>
    </row>
    <row r="16" spans="1:22" s="19" customFormat="1" ht="15" x14ac:dyDescent="0.2">
      <c r="A16" s="20"/>
      <c r="B16" s="25"/>
      <c r="C16" s="25"/>
      <c r="D16" s="25"/>
      <c r="E16" s="25"/>
      <c r="F16" s="144" t="s">
        <v>52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3" t="s">
        <v>40</v>
      </c>
      <c r="T16" s="143"/>
      <c r="U16" s="146" t="s">
        <v>53</v>
      </c>
      <c r="V16" s="146"/>
    </row>
    <row r="17" spans="1:22" s="19" customFormat="1" ht="15" x14ac:dyDescent="0.2">
      <c r="A17" s="20"/>
      <c r="B17" s="25"/>
      <c r="C17" s="25"/>
      <c r="D17" s="25"/>
      <c r="E17" s="25"/>
      <c r="F17" s="144" t="s">
        <v>54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3" t="s">
        <v>40</v>
      </c>
      <c r="T17" s="143"/>
      <c r="U17" s="146" t="s">
        <v>55</v>
      </c>
      <c r="V17" s="146"/>
    </row>
    <row r="18" spans="1:22" s="19" customFormat="1" ht="15" x14ac:dyDescent="0.2">
      <c r="A18" s="20"/>
      <c r="B18" s="25"/>
      <c r="C18" s="25"/>
      <c r="D18" s="25"/>
      <c r="E18" s="25"/>
      <c r="F18" s="144" t="s">
        <v>56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3" t="s">
        <v>40</v>
      </c>
      <c r="T18" s="143"/>
      <c r="U18" s="146" t="s">
        <v>57</v>
      </c>
      <c r="V18" s="146"/>
    </row>
    <row r="19" spans="1:22" s="19" customFormat="1" ht="15" x14ac:dyDescent="0.2">
      <c r="A19" s="20"/>
      <c r="B19" s="25"/>
      <c r="C19" s="25"/>
      <c r="D19" s="25"/>
      <c r="E19" s="25"/>
      <c r="F19" s="144" t="s">
        <v>58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3" t="s">
        <v>40</v>
      </c>
      <c r="T19" s="143"/>
      <c r="U19" s="146" t="s">
        <v>59</v>
      </c>
      <c r="V19" s="146"/>
    </row>
    <row r="20" spans="1:22" s="19" customFormat="1" ht="15" x14ac:dyDescent="0.2">
      <c r="A20" s="20"/>
      <c r="B20" s="25"/>
      <c r="C20" s="25"/>
      <c r="D20" s="25"/>
      <c r="E20" s="25"/>
      <c r="F20" s="144" t="s">
        <v>60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3" t="s">
        <v>40</v>
      </c>
      <c r="T20" s="143"/>
      <c r="U20" s="146" t="s">
        <v>61</v>
      </c>
      <c r="V20" s="146"/>
    </row>
    <row r="21" spans="1:22" s="19" customFormat="1" ht="15" x14ac:dyDescent="0.2">
      <c r="A21" s="20"/>
      <c r="B21" s="25"/>
      <c r="C21" s="25"/>
      <c r="D21" s="25"/>
      <c r="E21" s="25"/>
      <c r="F21" s="144" t="s">
        <v>62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3" t="s">
        <v>40</v>
      </c>
      <c r="T21" s="143"/>
      <c r="U21" s="146" t="s">
        <v>63</v>
      </c>
      <c r="V21" s="146"/>
    </row>
    <row r="22" spans="1:22" s="19" customFormat="1" ht="15" x14ac:dyDescent="0.2">
      <c r="A22" s="20"/>
      <c r="B22" s="25"/>
      <c r="C22" s="25"/>
      <c r="D22" s="25"/>
      <c r="E22" s="25"/>
      <c r="F22" s="144" t="s">
        <v>64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3" t="s">
        <v>40</v>
      </c>
      <c r="T22" s="143"/>
      <c r="U22" s="146" t="s">
        <v>65</v>
      </c>
      <c r="V22" s="146"/>
    </row>
    <row r="23" spans="1:22" s="19" customFormat="1" ht="15" x14ac:dyDescent="0.2">
      <c r="A23" s="20"/>
      <c r="B23" s="25"/>
      <c r="C23" s="25"/>
      <c r="D23" s="25"/>
      <c r="E23" s="25"/>
      <c r="F23" s="144" t="s">
        <v>66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3" t="s">
        <v>40</v>
      </c>
      <c r="T23" s="143"/>
      <c r="U23" s="146" t="s">
        <v>67</v>
      </c>
      <c r="V23" s="146"/>
    </row>
    <row r="24" spans="1:22" s="19" customFormat="1" ht="15" x14ac:dyDescent="0.2">
      <c r="A24" s="20"/>
      <c r="B24" s="25"/>
      <c r="C24" s="25"/>
      <c r="D24" s="25"/>
      <c r="E24" s="25"/>
      <c r="F24" s="144" t="s">
        <v>68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3" t="s">
        <v>40</v>
      </c>
      <c r="T24" s="143"/>
      <c r="U24" s="146" t="s">
        <v>69</v>
      </c>
      <c r="V24" s="146"/>
    </row>
    <row r="25" spans="1:22" s="19" customFormat="1" ht="15" x14ac:dyDescent="0.2">
      <c r="A25" s="20"/>
      <c r="B25" s="25"/>
      <c r="C25" s="25"/>
      <c r="D25" s="25"/>
      <c r="E25" s="25"/>
      <c r="F25" s="144" t="s">
        <v>70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3" t="s">
        <v>40</v>
      </c>
      <c r="T25" s="143"/>
      <c r="U25" s="146" t="s">
        <v>71</v>
      </c>
      <c r="V25" s="146"/>
    </row>
    <row r="26" spans="1:22" s="19" customFormat="1" ht="15" x14ac:dyDescent="0.2">
      <c r="A26" s="20"/>
      <c r="B26" s="25"/>
      <c r="C26" s="25"/>
      <c r="D26" s="25"/>
      <c r="E26" s="25"/>
      <c r="F26" s="144" t="s">
        <v>72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3" t="s">
        <v>40</v>
      </c>
      <c r="T26" s="143"/>
      <c r="U26" s="146" t="s">
        <v>73</v>
      </c>
      <c r="V26" s="146"/>
    </row>
    <row r="27" spans="1:22" s="19" customFormat="1" ht="15" x14ac:dyDescent="0.2">
      <c r="A27" s="20"/>
      <c r="B27" s="25"/>
      <c r="C27" s="25"/>
      <c r="D27" s="25"/>
      <c r="E27" s="25"/>
      <c r="F27" s="144" t="s">
        <v>74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3" t="s">
        <v>40</v>
      </c>
      <c r="T27" s="143"/>
      <c r="U27" s="146" t="s">
        <v>75</v>
      </c>
      <c r="V27" s="146"/>
    </row>
    <row r="28" spans="1:22" s="19" customFormat="1" ht="15" x14ac:dyDescent="0.2">
      <c r="A28" s="20"/>
      <c r="B28" s="25"/>
      <c r="C28" s="25"/>
      <c r="D28" s="25"/>
      <c r="E28" s="25"/>
      <c r="F28" s="144" t="s">
        <v>76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3" t="s">
        <v>40</v>
      </c>
      <c r="T28" s="143"/>
      <c r="U28" s="146" t="s">
        <v>77</v>
      </c>
      <c r="V28" s="146"/>
    </row>
    <row r="29" spans="1:22" s="19" customFormat="1" ht="15" x14ac:dyDescent="0.2">
      <c r="A29" s="20"/>
      <c r="B29" s="25"/>
      <c r="C29" s="25"/>
      <c r="D29" s="25"/>
      <c r="E29" s="25"/>
      <c r="F29" s="144" t="s">
        <v>78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3" t="s">
        <v>40</v>
      </c>
      <c r="T29" s="143"/>
      <c r="U29" s="146" t="s">
        <v>79</v>
      </c>
      <c r="V29" s="146"/>
    </row>
    <row r="30" spans="1:22" s="19" customFormat="1" ht="15" x14ac:dyDescent="0.2">
      <c r="A30" s="20"/>
      <c r="B30" s="25"/>
      <c r="C30" s="25"/>
      <c r="D30" s="25"/>
      <c r="E30" s="25"/>
      <c r="F30" s="144" t="s">
        <v>80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3" t="s">
        <v>40</v>
      </c>
      <c r="T30" s="143"/>
      <c r="U30" s="146" t="s">
        <v>81</v>
      </c>
      <c r="V30" s="146"/>
    </row>
    <row r="31" spans="1:22" s="19" customFormat="1" ht="15" x14ac:dyDescent="0.2">
      <c r="A31" s="20"/>
      <c r="B31" s="25"/>
      <c r="C31" s="25"/>
      <c r="D31" s="25"/>
      <c r="E31" s="25"/>
      <c r="F31" s="144" t="s">
        <v>82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3" t="s">
        <v>40</v>
      </c>
      <c r="T31" s="143"/>
      <c r="U31" s="146" t="s">
        <v>83</v>
      </c>
      <c r="V31" s="146"/>
    </row>
    <row r="32" spans="1:22" s="19" customFormat="1" ht="15" x14ac:dyDescent="0.2">
      <c r="A32" s="20"/>
      <c r="B32" s="25"/>
      <c r="C32" s="25"/>
      <c r="D32" s="25"/>
      <c r="E32" s="25"/>
      <c r="F32" s="144" t="s">
        <v>84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3" t="s">
        <v>40</v>
      </c>
      <c r="T32" s="143"/>
      <c r="U32" s="146" t="s">
        <v>85</v>
      </c>
      <c r="V32" s="146"/>
    </row>
    <row r="33" spans="1:22" s="19" customFormat="1" ht="15" x14ac:dyDescent="0.2">
      <c r="A33" s="20"/>
      <c r="B33" s="25"/>
      <c r="C33" s="25"/>
      <c r="D33" s="25"/>
      <c r="E33" s="25"/>
      <c r="F33" s="144" t="s">
        <v>86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3" t="s">
        <v>40</v>
      </c>
      <c r="T33" s="143"/>
      <c r="U33" s="146" t="s">
        <v>87</v>
      </c>
      <c r="V33" s="146"/>
    </row>
    <row r="34" spans="1:22" s="19" customFormat="1" ht="15" x14ac:dyDescent="0.2">
      <c r="A34" s="20"/>
      <c r="B34" s="25"/>
      <c r="C34" s="25"/>
      <c r="D34" s="25"/>
      <c r="E34" s="25"/>
      <c r="F34" s="144" t="s">
        <v>88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3" t="s">
        <v>40</v>
      </c>
      <c r="T34" s="143"/>
      <c r="U34" s="146" t="s">
        <v>89</v>
      </c>
      <c r="V34" s="146"/>
    </row>
    <row r="35" spans="1:22" s="19" customFormat="1" ht="15" x14ac:dyDescent="0.2">
      <c r="A35" s="20"/>
      <c r="B35" s="25"/>
      <c r="C35" s="25"/>
      <c r="D35" s="25"/>
      <c r="E35" s="25"/>
      <c r="F35" s="144" t="s">
        <v>90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3" t="s">
        <v>40</v>
      </c>
      <c r="T35" s="143"/>
      <c r="U35" s="146" t="s">
        <v>91</v>
      </c>
      <c r="V35" s="146"/>
    </row>
    <row r="36" spans="1:22" s="19" customFormat="1" ht="15" x14ac:dyDescent="0.2">
      <c r="A36" s="20"/>
      <c r="B36" s="25"/>
      <c r="C36" s="25"/>
      <c r="D36" s="25"/>
      <c r="E36" s="25"/>
      <c r="F36" s="144" t="s">
        <v>92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3" t="s">
        <v>40</v>
      </c>
      <c r="T36" s="143"/>
      <c r="U36" s="146" t="s">
        <v>93</v>
      </c>
      <c r="V36" s="146"/>
    </row>
    <row r="37" spans="1:22" s="19" customFormat="1" ht="15" x14ac:dyDescent="0.2">
      <c r="A37" s="20"/>
      <c r="B37" s="25"/>
      <c r="C37" s="25"/>
      <c r="D37" s="25"/>
      <c r="E37" s="25"/>
      <c r="F37" s="144" t="s">
        <v>94</v>
      </c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3" t="s">
        <v>40</v>
      </c>
      <c r="T37" s="143"/>
      <c r="U37" s="146" t="s">
        <v>95</v>
      </c>
      <c r="V37" s="146"/>
    </row>
    <row r="38" spans="1:22" s="19" customFormat="1" ht="15" x14ac:dyDescent="0.2">
      <c r="A38" s="20"/>
      <c r="B38" s="25"/>
      <c r="C38" s="25"/>
      <c r="D38" s="25"/>
      <c r="E38" s="25"/>
      <c r="F38" s="144" t="s">
        <v>96</v>
      </c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3" t="s">
        <v>40</v>
      </c>
      <c r="T38" s="143"/>
      <c r="U38" s="146" t="s">
        <v>97</v>
      </c>
      <c r="V38" s="146"/>
    </row>
    <row r="39" spans="1:22" s="19" customFormat="1" ht="15" x14ac:dyDescent="0.2">
      <c r="A39" s="20"/>
      <c r="B39" s="25"/>
      <c r="C39" s="25"/>
      <c r="D39" s="25"/>
      <c r="E39" s="25"/>
      <c r="F39" s="144" t="s">
        <v>98</v>
      </c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3" t="s">
        <v>40</v>
      </c>
      <c r="T39" s="143"/>
      <c r="U39" s="146" t="s">
        <v>99</v>
      </c>
      <c r="V39" s="146"/>
    </row>
    <row r="40" spans="1:22" s="19" customFormat="1" ht="15" x14ac:dyDescent="0.2">
      <c r="A40" s="20"/>
      <c r="B40" s="25"/>
      <c r="C40" s="25"/>
      <c r="D40" s="25"/>
      <c r="E40" s="25"/>
      <c r="F40" s="144" t="s">
        <v>100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3" t="s">
        <v>40</v>
      </c>
      <c r="T40" s="143"/>
      <c r="U40" s="146" t="s">
        <v>101</v>
      </c>
      <c r="V40" s="146"/>
    </row>
    <row r="41" spans="1:22" s="19" customFormat="1" ht="15.75" customHeight="1" x14ac:dyDescent="0.2">
      <c r="A41" s="20"/>
      <c r="B41" s="25"/>
      <c r="C41" s="25"/>
      <c r="D41" s="25"/>
      <c r="E41" s="25"/>
      <c r="F41" s="144" t="s">
        <v>102</v>
      </c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3" t="s">
        <v>40</v>
      </c>
      <c r="T41" s="143"/>
      <c r="U41" s="146" t="s">
        <v>103</v>
      </c>
      <c r="V41" s="146"/>
    </row>
    <row r="42" spans="1:22" s="19" customFormat="1" ht="14.1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39"/>
      <c r="R42" s="139"/>
      <c r="S42" s="139"/>
      <c r="T42" s="139"/>
      <c r="U42" s="158"/>
      <c r="V42" s="158"/>
    </row>
    <row r="43" spans="1:22" s="19" customFormat="1" ht="14.1" customHeight="1" x14ac:dyDescent="0.25">
      <c r="A43" s="20"/>
      <c r="B43" s="152" t="s">
        <v>104</v>
      </c>
      <c r="C43" s="152"/>
      <c r="D43" s="152"/>
      <c r="E43" s="152"/>
      <c r="F43" s="144" t="s">
        <v>105</v>
      </c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51"/>
      <c r="R43" s="151"/>
      <c r="S43" s="151"/>
      <c r="T43" s="151"/>
      <c r="U43" s="151"/>
      <c r="V43" s="151"/>
    </row>
    <row r="44" spans="1:22" s="19" customFormat="1" ht="24.95" customHeight="1" x14ac:dyDescent="0.25">
      <c r="A44" s="20"/>
      <c r="B44" s="20"/>
      <c r="C44" s="27"/>
      <c r="D44" s="27"/>
      <c r="E44" s="27"/>
      <c r="F44" s="159" t="s">
        <v>106</v>
      </c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1"/>
      <c r="R44" s="151"/>
      <c r="S44" s="151"/>
      <c r="T44" s="151"/>
      <c r="U44" s="157"/>
      <c r="V44" s="157"/>
    </row>
    <row r="45" spans="1:22" s="19" customFormat="1" ht="18" x14ac:dyDescent="0.25">
      <c r="A45" s="20"/>
      <c r="B45" s="20"/>
      <c r="C45" s="27"/>
      <c r="D45" s="27"/>
      <c r="E45" s="27"/>
      <c r="F45" s="28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51"/>
      <c r="R45" s="151"/>
      <c r="S45" s="151"/>
      <c r="T45" s="151"/>
      <c r="U45" s="157"/>
      <c r="V45" s="157"/>
    </row>
    <row r="46" spans="1:22" s="19" customFormat="1" ht="18" x14ac:dyDescent="0.2">
      <c r="A46" s="20"/>
      <c r="B46" s="157" t="s">
        <v>107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</row>
    <row r="47" spans="1:22" s="19" customFormat="1" ht="18" x14ac:dyDescent="0.2">
      <c r="A47" s="20"/>
      <c r="B47" s="157" t="s">
        <v>108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 s="19" customFormat="1" ht="18" x14ac:dyDescent="0.25">
      <c r="A48" s="20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0"/>
      <c r="M48" s="22"/>
      <c r="N48" s="22"/>
      <c r="O48" s="22"/>
      <c r="P48" s="22"/>
      <c r="Q48" s="151"/>
      <c r="R48" s="151"/>
      <c r="S48" s="151"/>
      <c r="T48" s="151"/>
      <c r="U48" s="156"/>
      <c r="V48" s="156"/>
    </row>
    <row r="49" spans="1:23" s="19" customFormat="1" ht="31.5" customHeight="1" x14ac:dyDescent="0.2">
      <c r="A49" s="20"/>
      <c r="B49" s="152" t="s">
        <v>109</v>
      </c>
      <c r="C49" s="152"/>
      <c r="D49" s="152"/>
      <c r="E49" s="160" t="s">
        <v>110</v>
      </c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20"/>
      <c r="Q49" s="163" t="s">
        <v>111</v>
      </c>
      <c r="R49" s="163"/>
      <c r="S49" s="163"/>
      <c r="T49" s="163"/>
      <c r="U49" s="138" t="s">
        <v>112</v>
      </c>
      <c r="V49" s="154"/>
    </row>
    <row r="50" spans="1:23" s="19" customFormat="1" ht="14.1" customHeight="1" x14ac:dyDescent="0.25">
      <c r="A50" s="20"/>
      <c r="B50" s="26"/>
      <c r="C50" s="22"/>
      <c r="D50" s="29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20"/>
      <c r="Q50" s="163"/>
      <c r="R50" s="163"/>
      <c r="S50" s="163"/>
      <c r="T50" s="163"/>
      <c r="U50" s="140"/>
      <c r="V50" s="140"/>
    </row>
    <row r="51" spans="1:23" s="19" customFormat="1" ht="27.95" customHeight="1" x14ac:dyDescent="0.2">
      <c r="A51" s="20"/>
      <c r="B51" s="161" t="s">
        <v>113</v>
      </c>
      <c r="C51" s="161"/>
      <c r="D51" s="161"/>
      <c r="E51" s="160" t="s">
        <v>114</v>
      </c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20"/>
      <c r="Q51" s="163"/>
      <c r="R51" s="163"/>
      <c r="S51" s="163"/>
      <c r="T51" s="163"/>
      <c r="U51" s="140"/>
      <c r="V51" s="140"/>
    </row>
    <row r="52" spans="1:23" s="19" customFormat="1" ht="14.1" customHeight="1" x14ac:dyDescent="0.25">
      <c r="A52" s="20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0"/>
      <c r="M52" s="22"/>
      <c r="N52" s="22"/>
      <c r="O52" s="22"/>
      <c r="P52" s="20"/>
      <c r="Q52" s="163"/>
      <c r="R52" s="163"/>
      <c r="S52" s="163"/>
      <c r="T52" s="163"/>
      <c r="U52" s="155"/>
      <c r="V52" s="155"/>
    </row>
    <row r="53" spans="1:23" s="19" customFormat="1" ht="14.1" customHeight="1" x14ac:dyDescent="0.2">
      <c r="A53" s="20"/>
      <c r="B53" s="152" t="s">
        <v>115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spans="1:23" s="19" customFormat="1" ht="14.1" customHeight="1" x14ac:dyDescent="0.25">
      <c r="A54" s="20"/>
      <c r="B54" s="26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151"/>
      <c r="Q54" s="151"/>
      <c r="R54" s="151"/>
      <c r="S54" s="151"/>
      <c r="T54" s="151"/>
      <c r="U54" s="151"/>
      <c r="V54" s="151"/>
      <c r="W54" s="151"/>
    </row>
    <row r="55" spans="1:23" s="19" customFormat="1" ht="14.1" customHeight="1" x14ac:dyDescent="0.2">
      <c r="A55" s="20"/>
      <c r="B55" s="152" t="s">
        <v>116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spans="1:23" s="19" customFormat="1" ht="14.1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53"/>
      <c r="Q56" s="153"/>
      <c r="R56" s="153"/>
      <c r="S56" s="153"/>
      <c r="T56" s="153"/>
      <c r="U56" s="153"/>
      <c r="V56" s="153"/>
      <c r="W56" s="153"/>
    </row>
    <row r="57" spans="1:23" s="19" customFormat="1" ht="19.5" customHeight="1" x14ac:dyDescent="0.2">
      <c r="A57" s="20"/>
      <c r="B57" s="147" t="s">
        <v>117</v>
      </c>
      <c r="C57" s="147" t="s">
        <v>118</v>
      </c>
      <c r="D57" s="150"/>
      <c r="E57" s="150"/>
      <c r="F57" s="147" t="s">
        <v>119</v>
      </c>
      <c r="G57" s="150"/>
      <c r="H57" s="147" t="s">
        <v>120</v>
      </c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</row>
    <row r="58" spans="1:23" s="19" customFormat="1" ht="19.5" customHeight="1" x14ac:dyDescent="0.2">
      <c r="A58" s="20"/>
      <c r="B58" s="148"/>
      <c r="C58" s="149"/>
      <c r="D58" s="149"/>
      <c r="E58" s="149"/>
      <c r="F58" s="149"/>
      <c r="G58" s="149"/>
      <c r="H58" s="147" t="s">
        <v>121</v>
      </c>
      <c r="I58" s="150"/>
      <c r="J58" s="147" t="s">
        <v>122</v>
      </c>
      <c r="K58" s="147"/>
      <c r="L58" s="147" t="s">
        <v>123</v>
      </c>
      <c r="M58" s="147"/>
      <c r="N58" s="147"/>
      <c r="O58" s="147" t="s">
        <v>124</v>
      </c>
      <c r="P58" s="147" t="s">
        <v>125</v>
      </c>
      <c r="Q58" s="150"/>
      <c r="R58" s="147" t="s">
        <v>126</v>
      </c>
      <c r="S58" s="150"/>
      <c r="T58" s="150"/>
      <c r="U58" s="150"/>
      <c r="V58" s="150"/>
      <c r="W58" s="150"/>
    </row>
    <row r="59" spans="1:23" s="19" customFormat="1" ht="153" x14ac:dyDescent="0.2">
      <c r="A59" s="20"/>
      <c r="B59" s="149"/>
      <c r="C59" s="30" t="s">
        <v>127</v>
      </c>
      <c r="D59" s="30" t="s">
        <v>128</v>
      </c>
      <c r="E59" s="30" t="s">
        <v>129</v>
      </c>
      <c r="F59" s="30" t="s">
        <v>130</v>
      </c>
      <c r="G59" s="30" t="s">
        <v>131</v>
      </c>
      <c r="H59" s="149"/>
      <c r="I59" s="149"/>
      <c r="J59" s="30" t="s">
        <v>132</v>
      </c>
      <c r="K59" s="30" t="s">
        <v>133</v>
      </c>
      <c r="L59" s="30" t="s">
        <v>134</v>
      </c>
      <c r="M59" s="30" t="s">
        <v>135</v>
      </c>
      <c r="N59" s="30" t="s">
        <v>136</v>
      </c>
      <c r="O59" s="149"/>
      <c r="P59" s="149"/>
      <c r="Q59" s="149"/>
      <c r="R59" s="149"/>
      <c r="S59" s="149"/>
      <c r="T59" s="149"/>
      <c r="U59" s="149"/>
      <c r="V59" s="149"/>
      <c r="W59" s="149"/>
    </row>
    <row r="60" spans="1:23" s="19" customFormat="1" ht="15" customHeight="1" x14ac:dyDescent="0.2">
      <c r="A60" s="20"/>
      <c r="B60" s="30">
        <v>1</v>
      </c>
      <c r="C60" s="30">
        <v>2</v>
      </c>
      <c r="D60" s="30">
        <v>3</v>
      </c>
      <c r="E60" s="30">
        <v>4</v>
      </c>
      <c r="F60" s="30">
        <v>5</v>
      </c>
      <c r="G60" s="30">
        <v>6</v>
      </c>
      <c r="H60" s="147">
        <v>7</v>
      </c>
      <c r="I60" s="147"/>
      <c r="J60" s="30">
        <v>8</v>
      </c>
      <c r="K60" s="30">
        <v>9</v>
      </c>
      <c r="L60" s="30">
        <v>10</v>
      </c>
      <c r="M60" s="30">
        <v>11</v>
      </c>
      <c r="N60" s="30">
        <v>12</v>
      </c>
      <c r="O60" s="30">
        <v>13</v>
      </c>
      <c r="P60" s="147">
        <v>14</v>
      </c>
      <c r="Q60" s="147"/>
      <c r="R60" s="147">
        <v>15</v>
      </c>
      <c r="S60" s="147"/>
      <c r="T60" s="147"/>
      <c r="U60" s="147"/>
      <c r="V60" s="147"/>
      <c r="W60" s="147"/>
    </row>
    <row r="61" spans="1:23" x14ac:dyDescent="0.2">
      <c r="Q61" s="31"/>
    </row>
    <row r="62" spans="1:23" x14ac:dyDescent="0.2">
      <c r="Q62" s="31"/>
    </row>
    <row r="63" spans="1:23" x14ac:dyDescent="0.2">
      <c r="Q63" s="31"/>
    </row>
    <row r="64" spans="1:23" x14ac:dyDescent="0.2">
      <c r="Q64" s="31"/>
    </row>
    <row r="65" spans="2:17" x14ac:dyDescent="0.2">
      <c r="Q65" s="31"/>
    </row>
    <row r="66" spans="2:17" x14ac:dyDescent="0.2">
      <c r="Q66" s="31"/>
    </row>
    <row r="68" spans="2:17" x14ac:dyDescent="0.2">
      <c r="B68" s="32"/>
    </row>
    <row r="71" spans="2:17" ht="37.5" customHeight="1" x14ac:dyDescent="0.2"/>
    <row r="72" spans="2:17" ht="24.75" customHeight="1" x14ac:dyDescent="0.2"/>
    <row r="93" spans="2:2" x14ac:dyDescent="0.2">
      <c r="B93" s="32"/>
    </row>
  </sheetData>
  <mergeCells count="160">
    <mergeCell ref="U32:V32"/>
    <mergeCell ref="U23:V23"/>
    <mergeCell ref="U24:V24"/>
    <mergeCell ref="U25:V25"/>
    <mergeCell ref="U26:V26"/>
    <mergeCell ref="U27:V27"/>
    <mergeCell ref="U28:V28"/>
    <mergeCell ref="U29:V29"/>
    <mergeCell ref="U30:V30"/>
    <mergeCell ref="U31:V31"/>
    <mergeCell ref="F32:R32"/>
    <mergeCell ref="F31:R31"/>
    <mergeCell ref="F30:R30"/>
    <mergeCell ref="P56:Q56"/>
    <mergeCell ref="Q49:T52"/>
    <mergeCell ref="Q48:R48"/>
    <mergeCell ref="S48:T48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B49:D49"/>
    <mergeCell ref="E49:O49"/>
    <mergeCell ref="B51:D51"/>
    <mergeCell ref="E50:O50"/>
    <mergeCell ref="E51:O51"/>
    <mergeCell ref="Q43:R43"/>
    <mergeCell ref="Q44:R44"/>
    <mergeCell ref="Q45:R45"/>
    <mergeCell ref="Q42:R42"/>
    <mergeCell ref="U36:V36"/>
    <mergeCell ref="U35:V35"/>
    <mergeCell ref="U34:V34"/>
    <mergeCell ref="U33:V33"/>
    <mergeCell ref="B46:V46"/>
    <mergeCell ref="B47:V47"/>
    <mergeCell ref="B43:E43"/>
    <mergeCell ref="F43:P43"/>
    <mergeCell ref="F44:P44"/>
    <mergeCell ref="F41:R41"/>
    <mergeCell ref="F40:R40"/>
    <mergeCell ref="F39:R39"/>
    <mergeCell ref="F38:R38"/>
    <mergeCell ref="F37:R37"/>
    <mergeCell ref="F36:R36"/>
    <mergeCell ref="F35:R35"/>
    <mergeCell ref="F34:R34"/>
    <mergeCell ref="F33:R33"/>
    <mergeCell ref="R56:S56"/>
    <mergeCell ref="R54:S54"/>
    <mergeCell ref="P54:Q54"/>
    <mergeCell ref="B53:W53"/>
    <mergeCell ref="S45:T45"/>
    <mergeCell ref="S38:T38"/>
    <mergeCell ref="S44:T44"/>
    <mergeCell ref="S37:T37"/>
    <mergeCell ref="S43:T43"/>
    <mergeCell ref="S42:T42"/>
    <mergeCell ref="S41:T41"/>
    <mergeCell ref="S40:T40"/>
    <mergeCell ref="S39:T39"/>
    <mergeCell ref="U49:V52"/>
    <mergeCell ref="U48:V48"/>
    <mergeCell ref="U45:V45"/>
    <mergeCell ref="U44:V44"/>
    <mergeCell ref="U43:V43"/>
    <mergeCell ref="U42:V42"/>
    <mergeCell ref="U41:V41"/>
    <mergeCell ref="U40:V40"/>
    <mergeCell ref="U39:V39"/>
    <mergeCell ref="U38:V38"/>
    <mergeCell ref="U37:V37"/>
    <mergeCell ref="F24:R24"/>
    <mergeCell ref="F25:R25"/>
    <mergeCell ref="F26:R26"/>
    <mergeCell ref="F28:R28"/>
    <mergeCell ref="F27:R27"/>
    <mergeCell ref="F29:R29"/>
    <mergeCell ref="B57:B59"/>
    <mergeCell ref="C57:E58"/>
    <mergeCell ref="H60:I60"/>
    <mergeCell ref="H58:I59"/>
    <mergeCell ref="F57:G58"/>
    <mergeCell ref="P60:Q60"/>
    <mergeCell ref="P58:Q59"/>
    <mergeCell ref="O58:O59"/>
    <mergeCell ref="J58:K58"/>
    <mergeCell ref="L58:N58"/>
    <mergeCell ref="H57:W57"/>
    <mergeCell ref="R60:W60"/>
    <mergeCell ref="R58:W59"/>
    <mergeCell ref="V54:W54"/>
    <mergeCell ref="T54:U54"/>
    <mergeCell ref="B55:W55"/>
    <mergeCell ref="V56:W56"/>
    <mergeCell ref="T56:U56"/>
    <mergeCell ref="S23:T23"/>
    <mergeCell ref="F13:R13"/>
    <mergeCell ref="F14:R14"/>
    <mergeCell ref="F15:R15"/>
    <mergeCell ref="F16:R16"/>
    <mergeCell ref="F17:R17"/>
    <mergeCell ref="F18:R18"/>
    <mergeCell ref="F19:R19"/>
    <mergeCell ref="F20:R20"/>
    <mergeCell ref="F21:R21"/>
    <mergeCell ref="F22:R22"/>
    <mergeCell ref="F23:R23"/>
    <mergeCell ref="U22:V22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Q9:R9"/>
    <mergeCell ref="S9:T9"/>
    <mergeCell ref="U9:V9"/>
    <mergeCell ref="S10:T10"/>
    <mergeCell ref="F10:R10"/>
    <mergeCell ref="F11:R11"/>
    <mergeCell ref="F12:R12"/>
    <mergeCell ref="U10:V10"/>
    <mergeCell ref="U11:V11"/>
    <mergeCell ref="U12:V12"/>
    <mergeCell ref="C2:N2"/>
    <mergeCell ref="B3:P3"/>
    <mergeCell ref="B5:F5"/>
    <mergeCell ref="B7:F7"/>
    <mergeCell ref="U7:V7"/>
    <mergeCell ref="S7:T7"/>
    <mergeCell ref="U8:V8"/>
    <mergeCell ref="Q7:R7"/>
    <mergeCell ref="S8:T8"/>
    <mergeCell ref="G7:P7"/>
    <mergeCell ref="Q8:R8"/>
  </mergeCells>
  <pageMargins left="0.70000004768371604" right="0.70000004768371604" top="0.75" bottom="0.75" header="0.30000001192092901" footer="0.30000001192092901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26"/>
  <sheetViews>
    <sheetView workbookViewId="0"/>
  </sheetViews>
  <sheetFormatPr defaultColWidth="9.140625" defaultRowHeight="12.75" x14ac:dyDescent="0.2"/>
  <cols>
    <col min="1" max="1" width="2" style="1" customWidth="1"/>
    <col min="2" max="2" width="22.28515625" style="1" customWidth="1"/>
    <col min="3" max="3" width="28.7109375" style="1" customWidth="1"/>
    <col min="4" max="4" width="5.7109375" style="1" customWidth="1"/>
    <col min="5" max="5" width="17.42578125" style="1" customWidth="1"/>
    <col min="6" max="6" width="7.85546875" style="1" customWidth="1"/>
    <col min="7" max="7" width="14.28515625" style="1" customWidth="1"/>
    <col min="8" max="8" width="12.5703125" style="1" customWidth="1"/>
    <col min="9" max="9" width="6" style="1" customWidth="1"/>
    <col min="10" max="10" width="11.5703125" style="1" customWidth="1"/>
    <col min="11" max="11" width="9.140625" style="1" customWidth="1"/>
    <col min="12" max="16384" width="9.140625" style="1"/>
  </cols>
  <sheetData>
    <row r="1" spans="2:10" x14ac:dyDescent="0.2">
      <c r="B1" s="182" t="s">
        <v>245</v>
      </c>
      <c r="C1" s="182"/>
      <c r="D1" s="182"/>
      <c r="E1" s="182"/>
      <c r="F1" s="182"/>
      <c r="G1" s="182"/>
      <c r="H1" s="182"/>
      <c r="I1" s="182"/>
      <c r="J1" s="182"/>
    </row>
    <row r="2" spans="2:10" x14ac:dyDescent="0.2">
      <c r="B2" s="182" t="s">
        <v>702</v>
      </c>
      <c r="C2" s="182"/>
      <c r="D2" s="182"/>
      <c r="E2" s="182"/>
      <c r="F2" s="182"/>
      <c r="G2" s="182"/>
      <c r="H2" s="182"/>
      <c r="I2" s="182"/>
      <c r="J2" s="182"/>
    </row>
    <row r="3" spans="2:10" x14ac:dyDescent="0.2">
      <c r="B3" s="182"/>
      <c r="C3" s="182"/>
      <c r="D3" s="182"/>
      <c r="E3" s="182"/>
      <c r="F3" s="182"/>
      <c r="G3" s="182"/>
      <c r="H3" s="182"/>
      <c r="I3" s="182"/>
      <c r="J3" s="182"/>
    </row>
    <row r="4" spans="2:10" x14ac:dyDescent="0.2">
      <c r="B4" s="176" t="s">
        <v>248</v>
      </c>
      <c r="C4" s="176"/>
      <c r="D4" s="176"/>
      <c r="E4" s="176"/>
      <c r="F4" s="176"/>
      <c r="G4" s="176"/>
      <c r="H4" s="176"/>
      <c r="I4" s="176"/>
      <c r="J4" s="176"/>
    </row>
    <row r="5" spans="2:10" x14ac:dyDescent="0.2">
      <c r="B5" s="183"/>
      <c r="C5" s="183"/>
      <c r="D5" s="183"/>
      <c r="E5" s="43"/>
      <c r="F5" s="43"/>
      <c r="I5" s="187" t="s">
        <v>4</v>
      </c>
      <c r="J5" s="187"/>
    </row>
    <row r="6" spans="2:10" x14ac:dyDescent="0.2">
      <c r="B6" s="43"/>
      <c r="G6" s="184" t="s">
        <v>5</v>
      </c>
      <c r="H6" s="184"/>
      <c r="I6" s="187"/>
      <c r="J6" s="187"/>
    </row>
    <row r="7" spans="2:10" x14ac:dyDescent="0.2">
      <c r="B7" s="43"/>
      <c r="C7" s="43"/>
      <c r="G7" s="184" t="s">
        <v>6</v>
      </c>
      <c r="H7" s="184"/>
      <c r="I7" s="187"/>
      <c r="J7" s="187"/>
    </row>
    <row r="8" spans="2:10" x14ac:dyDescent="0.2">
      <c r="B8" s="43"/>
      <c r="C8" s="43"/>
      <c r="G8" s="184" t="s">
        <v>8</v>
      </c>
      <c r="H8" s="184"/>
      <c r="I8" s="187"/>
      <c r="J8" s="187"/>
    </row>
    <row r="9" spans="2:10" x14ac:dyDescent="0.2">
      <c r="B9" s="181" t="s">
        <v>9</v>
      </c>
      <c r="C9" s="181"/>
      <c r="D9" s="181"/>
      <c r="E9" s="120"/>
      <c r="F9" s="120"/>
      <c r="G9" s="184" t="s">
        <v>11</v>
      </c>
      <c r="H9" s="184"/>
      <c r="I9" s="187"/>
      <c r="J9" s="187"/>
    </row>
    <row r="10" spans="2:10" x14ac:dyDescent="0.2">
      <c r="B10" s="181" t="s">
        <v>211</v>
      </c>
      <c r="C10" s="181"/>
      <c r="D10" s="181"/>
      <c r="E10" s="121"/>
      <c r="F10" s="121"/>
      <c r="G10" s="184" t="s">
        <v>13</v>
      </c>
      <c r="H10" s="184"/>
      <c r="I10" s="187"/>
      <c r="J10" s="187"/>
    </row>
    <row r="11" spans="2:10" x14ac:dyDescent="0.2">
      <c r="B11" s="181" t="s">
        <v>14</v>
      </c>
      <c r="C11" s="181"/>
      <c r="D11" s="181"/>
      <c r="E11" s="121"/>
      <c r="F11" s="121"/>
      <c r="G11" s="186" t="s">
        <v>15</v>
      </c>
      <c r="H11" s="186"/>
      <c r="I11" s="187"/>
      <c r="J11" s="187"/>
    </row>
    <row r="12" spans="2:10" x14ac:dyDescent="0.2">
      <c r="B12" s="181" t="s">
        <v>214</v>
      </c>
      <c r="C12" s="181"/>
      <c r="D12" s="181"/>
      <c r="E12" s="42"/>
      <c r="F12" s="42"/>
      <c r="I12" s="187"/>
      <c r="J12" s="187"/>
    </row>
    <row r="13" spans="2:10" x14ac:dyDescent="0.2">
      <c r="B13" s="51"/>
    </row>
    <row r="14" spans="2:10" ht="92.25" customHeight="1" x14ac:dyDescent="0.2">
      <c r="B14" s="52" t="s">
        <v>703</v>
      </c>
      <c r="C14" s="52" t="s">
        <v>704</v>
      </c>
      <c r="D14" s="187" t="s">
        <v>705</v>
      </c>
      <c r="E14" s="187"/>
      <c r="F14" s="187"/>
      <c r="G14" s="52" t="s">
        <v>706</v>
      </c>
      <c r="H14" s="52" t="s">
        <v>707</v>
      </c>
      <c r="I14" s="187" t="s">
        <v>708</v>
      </c>
      <c r="J14" s="187"/>
    </row>
    <row r="15" spans="2:10" ht="15.75" customHeight="1" x14ac:dyDescent="0.2">
      <c r="B15" s="52">
        <v>1</v>
      </c>
      <c r="C15" s="52">
        <v>2</v>
      </c>
      <c r="D15" s="187">
        <v>3</v>
      </c>
      <c r="E15" s="187"/>
      <c r="F15" s="187"/>
      <c r="G15" s="52">
        <v>4</v>
      </c>
      <c r="H15" s="52">
        <v>5</v>
      </c>
      <c r="I15" s="187">
        <v>6</v>
      </c>
      <c r="J15" s="187"/>
    </row>
    <row r="16" spans="2:10" ht="15.75" customHeight="1" x14ac:dyDescent="0.2">
      <c r="B16" s="52"/>
      <c r="C16" s="52"/>
      <c r="D16" s="187"/>
      <c r="E16" s="187"/>
      <c r="F16" s="187"/>
      <c r="G16" s="52"/>
      <c r="H16" s="52"/>
      <c r="I16" s="187"/>
      <c r="J16" s="187"/>
    </row>
    <row r="17" spans="2:10" ht="15.75" customHeight="1" x14ac:dyDescent="0.2">
      <c r="B17" s="52"/>
      <c r="C17" s="52"/>
      <c r="D17" s="187"/>
      <c r="E17" s="187"/>
      <c r="F17" s="187"/>
      <c r="G17" s="52"/>
      <c r="H17" s="52"/>
      <c r="I17" s="187"/>
      <c r="J17" s="187"/>
    </row>
    <row r="19" spans="2:10" x14ac:dyDescent="0.2">
      <c r="B19" s="181" t="s">
        <v>194</v>
      </c>
      <c r="C19" s="181"/>
      <c r="D19" s="181"/>
      <c r="E19" s="181"/>
      <c r="F19" s="181"/>
      <c r="G19" s="181"/>
      <c r="H19" s="11"/>
      <c r="J19" s="11"/>
    </row>
    <row r="20" spans="2:10" x14ac:dyDescent="0.2">
      <c r="D20" s="192" t="s">
        <v>26</v>
      </c>
      <c r="E20" s="192"/>
      <c r="F20" s="45"/>
      <c r="G20" s="46"/>
      <c r="H20" s="46" t="s">
        <v>22</v>
      </c>
      <c r="I20" s="46"/>
      <c r="J20" s="46" t="s">
        <v>23</v>
      </c>
    </row>
    <row r="22" spans="2:10" x14ac:dyDescent="0.2">
      <c r="B22" s="44" t="s">
        <v>24</v>
      </c>
      <c r="J22" s="11"/>
    </row>
    <row r="23" spans="2:10" x14ac:dyDescent="0.2">
      <c r="B23" s="51"/>
      <c r="D23" s="192" t="s">
        <v>26</v>
      </c>
      <c r="E23" s="192"/>
      <c r="F23" s="45"/>
      <c r="H23" s="67" t="s">
        <v>23</v>
      </c>
      <c r="J23" s="46" t="s">
        <v>200</v>
      </c>
    </row>
    <row r="24" spans="2:10" x14ac:dyDescent="0.2">
      <c r="B24" s="44"/>
      <c r="C24" s="43"/>
      <c r="D24" s="43"/>
      <c r="E24" s="43"/>
      <c r="F24" s="43"/>
      <c r="G24" s="43"/>
      <c r="I24" s="43"/>
    </row>
    <row r="25" spans="2:10" x14ac:dyDescent="0.2">
      <c r="B25" s="181" t="s">
        <v>199</v>
      </c>
      <c r="C25" s="181"/>
      <c r="D25" s="43"/>
      <c r="E25" s="43"/>
      <c r="F25" s="43"/>
    </row>
    <row r="26" spans="2:10" x14ac:dyDescent="0.2">
      <c r="B26" s="51"/>
    </row>
  </sheetData>
  <mergeCells count="35">
    <mergeCell ref="G10:H10"/>
    <mergeCell ref="G11:H11"/>
    <mergeCell ref="B1:J1"/>
    <mergeCell ref="B2:J2"/>
    <mergeCell ref="B3:J3"/>
    <mergeCell ref="B4:J4"/>
    <mergeCell ref="B5:D5"/>
    <mergeCell ref="I5:J5"/>
    <mergeCell ref="I6:J6"/>
    <mergeCell ref="G6:H6"/>
    <mergeCell ref="G7:H7"/>
    <mergeCell ref="G8:H8"/>
    <mergeCell ref="G9:H9"/>
    <mergeCell ref="I11:J11"/>
    <mergeCell ref="I10:J10"/>
    <mergeCell ref="I9:J9"/>
    <mergeCell ref="I8:J8"/>
    <mergeCell ref="I7:J7"/>
    <mergeCell ref="I17:J17"/>
    <mergeCell ref="I16:J16"/>
    <mergeCell ref="I15:J15"/>
    <mergeCell ref="I14:J14"/>
    <mergeCell ref="I12:J12"/>
    <mergeCell ref="D16:F16"/>
    <mergeCell ref="B9:D9"/>
    <mergeCell ref="B10:D10"/>
    <mergeCell ref="B11:D11"/>
    <mergeCell ref="B12:D12"/>
    <mergeCell ref="D15:F15"/>
    <mergeCell ref="D14:F14"/>
    <mergeCell ref="B25:C25"/>
    <mergeCell ref="D23:E23"/>
    <mergeCell ref="D20:E20"/>
    <mergeCell ref="B19:G19"/>
    <mergeCell ref="D17:F17"/>
  </mergeCells>
  <hyperlinks>
    <hyperlink ref="G11" r:id="rId1" display="consultantplus://offline/ref=D73007CFBEB1200059B061449046718CBCB433832F44D9603E4D1125A88BF19AFC4F1813EBB278DE58DB797882B2s0I" xr:uid="{00000000-0004-0000-1D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W13"/>
  <sheetViews>
    <sheetView workbookViewId="0"/>
  </sheetViews>
  <sheetFormatPr defaultColWidth="9.140625" defaultRowHeight="12" x14ac:dyDescent="0.2"/>
  <cols>
    <col min="1" max="1" width="3.7109375" style="14" customWidth="1"/>
    <col min="2" max="2" width="14.140625" style="14" customWidth="1"/>
    <col min="3" max="3" width="7.5703125" style="14" customWidth="1"/>
    <col min="4" max="4" width="27.42578125" style="14" customWidth="1"/>
    <col min="5" max="5" width="17.140625" style="14" customWidth="1"/>
    <col min="6" max="6" width="7.5703125" style="14" customWidth="1"/>
    <col min="7" max="7" width="7.85546875" style="14" customWidth="1"/>
    <col min="8" max="8" width="5.5703125" style="14" customWidth="1"/>
    <col min="9" max="9" width="6.42578125" style="14" customWidth="1"/>
    <col min="10" max="10" width="5.85546875" style="14" customWidth="1"/>
    <col min="11" max="12" width="9.140625" style="14" customWidth="1"/>
    <col min="13" max="13" width="7.42578125" style="14" customWidth="1"/>
    <col min="14" max="14" width="7.7109375" style="14" customWidth="1"/>
    <col min="15" max="15" width="8" style="14" customWidth="1"/>
    <col min="16" max="16" width="6" style="14" customWidth="1"/>
    <col min="17" max="17" width="7.5703125" style="14" customWidth="1"/>
    <col min="18" max="18" width="9.140625" style="14" customWidth="1"/>
    <col min="19" max="16384" width="9.140625" style="14"/>
  </cols>
  <sheetData>
    <row r="2" spans="1:23" x14ac:dyDescent="0.2">
      <c r="B2" s="164" t="s">
        <v>137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23" s="19" customFormat="1" ht="18" customHeight="1" x14ac:dyDescent="0.2">
      <c r="A3" s="20"/>
      <c r="B3" s="147" t="s">
        <v>117</v>
      </c>
      <c r="C3" s="147" t="s">
        <v>118</v>
      </c>
      <c r="D3" s="150"/>
      <c r="E3" s="150"/>
      <c r="F3" s="147" t="s">
        <v>119</v>
      </c>
      <c r="G3" s="150"/>
      <c r="H3" s="147" t="s">
        <v>138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 t="s">
        <v>139</v>
      </c>
      <c r="W3" s="150"/>
    </row>
    <row r="4" spans="1:23" s="19" customFormat="1" ht="20.85" customHeight="1" x14ac:dyDescent="0.2">
      <c r="A4" s="20"/>
      <c r="B4" s="148"/>
      <c r="C4" s="149"/>
      <c r="D4" s="149"/>
      <c r="E4" s="149"/>
      <c r="F4" s="149"/>
      <c r="G4" s="149"/>
      <c r="H4" s="147" t="s">
        <v>121</v>
      </c>
      <c r="I4" s="150"/>
      <c r="J4" s="147" t="s">
        <v>122</v>
      </c>
      <c r="K4" s="147"/>
      <c r="L4" s="147" t="s">
        <v>123</v>
      </c>
      <c r="M4" s="147"/>
      <c r="N4" s="147"/>
      <c r="O4" s="147" t="s">
        <v>124</v>
      </c>
      <c r="P4" s="147" t="s">
        <v>125</v>
      </c>
      <c r="Q4" s="150"/>
      <c r="R4" s="147" t="s">
        <v>126</v>
      </c>
      <c r="S4" s="150"/>
      <c r="T4" s="150"/>
      <c r="U4" s="150"/>
      <c r="V4" s="148"/>
      <c r="W4" s="148"/>
    </row>
    <row r="5" spans="1:23" s="19" customFormat="1" ht="90" customHeight="1" x14ac:dyDescent="0.2">
      <c r="A5" s="20"/>
      <c r="B5" s="149"/>
      <c r="C5" s="30" t="s">
        <v>127</v>
      </c>
      <c r="D5" s="30" t="s">
        <v>128</v>
      </c>
      <c r="E5" s="30" t="s">
        <v>129</v>
      </c>
      <c r="F5" s="30" t="s">
        <v>130</v>
      </c>
      <c r="G5" s="30" t="s">
        <v>131</v>
      </c>
      <c r="H5" s="149"/>
      <c r="I5" s="149"/>
      <c r="J5" s="30" t="s">
        <v>132</v>
      </c>
      <c r="K5" s="30" t="s">
        <v>133</v>
      </c>
      <c r="L5" s="30" t="s">
        <v>134</v>
      </c>
      <c r="M5" s="30" t="s">
        <v>135</v>
      </c>
      <c r="N5" s="30" t="s">
        <v>136</v>
      </c>
      <c r="O5" s="149"/>
      <c r="P5" s="149"/>
      <c r="Q5" s="149"/>
      <c r="R5" s="149"/>
      <c r="S5" s="149"/>
      <c r="T5" s="149"/>
      <c r="U5" s="149"/>
      <c r="V5" s="149"/>
      <c r="W5" s="149"/>
    </row>
    <row r="6" spans="1:23" s="19" customFormat="1" ht="15" customHeight="1" x14ac:dyDescent="0.2">
      <c r="A6" s="20"/>
      <c r="B6" s="3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147">
        <v>7</v>
      </c>
      <c r="I6" s="147"/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147">
        <v>14</v>
      </c>
      <c r="Q6" s="147"/>
      <c r="R6" s="147">
        <v>15</v>
      </c>
      <c r="S6" s="147"/>
      <c r="T6" s="147"/>
      <c r="U6" s="147"/>
      <c r="V6" s="147">
        <v>16</v>
      </c>
      <c r="W6" s="147"/>
    </row>
    <row r="7" spans="1:23" s="19" customFormat="1" ht="90" customHeight="1" x14ac:dyDescent="0.2">
      <c r="A7" s="20"/>
      <c r="B7" s="30" t="s">
        <v>140</v>
      </c>
      <c r="C7" s="30" t="s">
        <v>141</v>
      </c>
      <c r="D7" s="30" t="s">
        <v>142</v>
      </c>
      <c r="E7" s="30" t="s">
        <v>143</v>
      </c>
      <c r="F7" s="30" t="s">
        <v>144</v>
      </c>
      <c r="G7" s="30"/>
      <c r="H7" s="147" t="s">
        <v>145</v>
      </c>
      <c r="I7" s="147"/>
      <c r="J7" s="30" t="s">
        <v>146</v>
      </c>
      <c r="K7" s="30" t="s">
        <v>147</v>
      </c>
      <c r="L7" s="30">
        <v>114</v>
      </c>
      <c r="M7" s="30">
        <v>114</v>
      </c>
      <c r="N7" s="30">
        <v>114</v>
      </c>
      <c r="O7" s="33">
        <v>11</v>
      </c>
      <c r="P7" s="147">
        <v>0</v>
      </c>
      <c r="Q7" s="147"/>
      <c r="R7" s="147" t="s">
        <v>148</v>
      </c>
      <c r="S7" s="147"/>
      <c r="T7" s="147"/>
      <c r="U7" s="147"/>
      <c r="V7" s="147"/>
      <c r="W7" s="147"/>
    </row>
    <row r="8" spans="1:23" s="19" customFormat="1" ht="90" customHeight="1" x14ac:dyDescent="0.2">
      <c r="A8" s="20"/>
      <c r="B8" s="30" t="s">
        <v>149</v>
      </c>
      <c r="C8" s="30" t="s">
        <v>141</v>
      </c>
      <c r="D8" s="30" t="s">
        <v>142</v>
      </c>
      <c r="E8" s="30" t="s">
        <v>150</v>
      </c>
      <c r="F8" s="30" t="s">
        <v>144</v>
      </c>
      <c r="G8" s="30"/>
      <c r="H8" s="147" t="s">
        <v>145</v>
      </c>
      <c r="I8" s="147"/>
      <c r="J8" s="30" t="s">
        <v>146</v>
      </c>
      <c r="K8" s="30" t="s">
        <v>147</v>
      </c>
      <c r="L8" s="30">
        <v>24</v>
      </c>
      <c r="M8" s="30">
        <v>24</v>
      </c>
      <c r="N8" s="30">
        <v>24</v>
      </c>
      <c r="O8" s="33">
        <v>2.4</v>
      </c>
      <c r="P8" s="147">
        <v>0</v>
      </c>
      <c r="Q8" s="147"/>
      <c r="R8" s="147" t="s">
        <v>151</v>
      </c>
      <c r="S8" s="147"/>
      <c r="T8" s="147"/>
      <c r="U8" s="147"/>
      <c r="V8" s="147"/>
      <c r="W8" s="147"/>
    </row>
    <row r="9" spans="1:23" s="19" customFormat="1" ht="39" customHeight="1" x14ac:dyDescent="0.2">
      <c r="A9" s="20"/>
      <c r="B9" s="30" t="s">
        <v>152</v>
      </c>
      <c r="C9" s="30" t="s">
        <v>141</v>
      </c>
      <c r="D9" s="30" t="s">
        <v>153</v>
      </c>
      <c r="E9" s="30" t="s">
        <v>150</v>
      </c>
      <c r="F9" s="30" t="s">
        <v>144</v>
      </c>
      <c r="G9" s="30"/>
      <c r="H9" s="147" t="s">
        <v>145</v>
      </c>
      <c r="I9" s="147"/>
      <c r="J9" s="30" t="s">
        <v>146</v>
      </c>
      <c r="K9" s="30" t="s">
        <v>147</v>
      </c>
      <c r="L9" s="30">
        <v>96</v>
      </c>
      <c r="M9" s="30">
        <v>96</v>
      </c>
      <c r="N9" s="30">
        <v>93</v>
      </c>
      <c r="O9" s="33">
        <v>10</v>
      </c>
      <c r="P9" s="147">
        <v>0</v>
      </c>
      <c r="Q9" s="147"/>
      <c r="R9" s="147" t="s">
        <v>151</v>
      </c>
      <c r="S9" s="147"/>
      <c r="T9" s="147"/>
      <c r="U9" s="147"/>
      <c r="V9" s="147"/>
      <c r="W9" s="147"/>
    </row>
    <row r="10" spans="1:23" s="19" customFormat="1" ht="102.75" customHeight="1" x14ac:dyDescent="0.2">
      <c r="A10" s="20"/>
      <c r="B10" s="30" t="s">
        <v>154</v>
      </c>
      <c r="C10" s="30" t="s">
        <v>141</v>
      </c>
      <c r="D10" s="30" t="s">
        <v>155</v>
      </c>
      <c r="E10" s="30" t="s">
        <v>143</v>
      </c>
      <c r="F10" s="30" t="s">
        <v>144</v>
      </c>
      <c r="G10" s="30"/>
      <c r="H10" s="147" t="s">
        <v>145</v>
      </c>
      <c r="I10" s="147"/>
      <c r="J10" s="30" t="s">
        <v>146</v>
      </c>
      <c r="K10" s="30" t="s">
        <v>147</v>
      </c>
      <c r="L10" s="30">
        <v>29</v>
      </c>
      <c r="M10" s="30">
        <v>29</v>
      </c>
      <c r="N10" s="30">
        <v>29</v>
      </c>
      <c r="O10" s="33">
        <v>3</v>
      </c>
      <c r="P10" s="147">
        <v>0</v>
      </c>
      <c r="Q10" s="147"/>
      <c r="R10" s="147" t="s">
        <v>148</v>
      </c>
      <c r="S10" s="147"/>
      <c r="T10" s="147"/>
      <c r="U10" s="147"/>
      <c r="V10" s="147"/>
      <c r="W10" s="147"/>
    </row>
    <row r="11" spans="1:23" s="19" customFormat="1" ht="51.75" customHeight="1" x14ac:dyDescent="0.2">
      <c r="A11" s="20"/>
      <c r="B11" s="30" t="s">
        <v>156</v>
      </c>
      <c r="C11" s="30" t="s">
        <v>141</v>
      </c>
      <c r="D11" s="30" t="s">
        <v>157</v>
      </c>
      <c r="E11" s="30" t="s">
        <v>143</v>
      </c>
      <c r="F11" s="30" t="s">
        <v>144</v>
      </c>
      <c r="G11" s="30"/>
      <c r="H11" s="147" t="s">
        <v>145</v>
      </c>
      <c r="I11" s="147"/>
      <c r="J11" s="30" t="s">
        <v>146</v>
      </c>
      <c r="K11" s="30" t="s">
        <v>147</v>
      </c>
      <c r="L11" s="30">
        <v>33</v>
      </c>
      <c r="M11" s="30">
        <v>33</v>
      </c>
      <c r="N11" s="30">
        <v>33</v>
      </c>
      <c r="O11" s="33">
        <v>3</v>
      </c>
      <c r="P11" s="147">
        <v>0</v>
      </c>
      <c r="Q11" s="147"/>
      <c r="R11" s="147" t="s">
        <v>148</v>
      </c>
      <c r="S11" s="147"/>
      <c r="T11" s="147"/>
      <c r="U11" s="147"/>
      <c r="V11" s="147"/>
      <c r="W11" s="147"/>
    </row>
    <row r="12" spans="1:23" s="19" customFormat="1" ht="64.5" customHeight="1" x14ac:dyDescent="0.2">
      <c r="A12" s="20"/>
      <c r="B12" s="30" t="s">
        <v>158</v>
      </c>
      <c r="C12" s="30" t="s">
        <v>141</v>
      </c>
      <c r="D12" s="30" t="s">
        <v>159</v>
      </c>
      <c r="E12" s="30" t="s">
        <v>143</v>
      </c>
      <c r="F12" s="30" t="s">
        <v>144</v>
      </c>
      <c r="G12" s="30"/>
      <c r="H12" s="147" t="s">
        <v>145</v>
      </c>
      <c r="I12" s="147"/>
      <c r="J12" s="30" t="s">
        <v>146</v>
      </c>
      <c r="K12" s="30" t="s">
        <v>147</v>
      </c>
      <c r="L12" s="30">
        <v>129</v>
      </c>
      <c r="M12" s="30">
        <v>129</v>
      </c>
      <c r="N12" s="30">
        <v>129</v>
      </c>
      <c r="O12" s="33">
        <v>13</v>
      </c>
      <c r="P12" s="147">
        <v>0</v>
      </c>
      <c r="Q12" s="147"/>
      <c r="R12" s="147" t="s">
        <v>151</v>
      </c>
      <c r="S12" s="147"/>
      <c r="T12" s="147"/>
      <c r="U12" s="147"/>
      <c r="V12" s="147"/>
      <c r="W12" s="147"/>
    </row>
    <row r="13" spans="1:23" s="19" customFormat="1" ht="38.25" x14ac:dyDescent="0.2">
      <c r="A13" s="20"/>
      <c r="B13" s="30" t="s">
        <v>160</v>
      </c>
      <c r="C13" s="30" t="s">
        <v>141</v>
      </c>
      <c r="D13" s="30" t="s">
        <v>159</v>
      </c>
      <c r="E13" s="30" t="s">
        <v>150</v>
      </c>
      <c r="F13" s="30" t="s">
        <v>144</v>
      </c>
      <c r="G13" s="30"/>
      <c r="H13" s="147" t="s">
        <v>145</v>
      </c>
      <c r="I13" s="147"/>
      <c r="J13" s="30" t="s">
        <v>146</v>
      </c>
      <c r="K13" s="30" t="s">
        <v>147</v>
      </c>
      <c r="L13" s="30">
        <v>23</v>
      </c>
      <c r="M13" s="30">
        <v>23</v>
      </c>
      <c r="N13" s="30">
        <v>23</v>
      </c>
      <c r="O13" s="33">
        <v>2</v>
      </c>
      <c r="P13" s="147">
        <v>0</v>
      </c>
      <c r="Q13" s="147"/>
      <c r="R13" s="147" t="s">
        <v>148</v>
      </c>
      <c r="S13" s="147"/>
      <c r="T13" s="147"/>
      <c r="U13" s="147"/>
      <c r="V13" s="147"/>
      <c r="W13" s="147"/>
    </row>
  </sheetData>
  <mergeCells count="44">
    <mergeCell ref="H6:I6"/>
    <mergeCell ref="H11:I11"/>
    <mergeCell ref="H10:I10"/>
    <mergeCell ref="H9:I9"/>
    <mergeCell ref="H8:I8"/>
    <mergeCell ref="H7:I7"/>
    <mergeCell ref="H13:I13"/>
    <mergeCell ref="P13:Q13"/>
    <mergeCell ref="R13:U13"/>
    <mergeCell ref="P12:Q12"/>
    <mergeCell ref="H12:I12"/>
    <mergeCell ref="R10:U10"/>
    <mergeCell ref="P10:Q10"/>
    <mergeCell ref="R11:U11"/>
    <mergeCell ref="P11:Q11"/>
    <mergeCell ref="R12:U12"/>
    <mergeCell ref="R7:U7"/>
    <mergeCell ref="R8:U8"/>
    <mergeCell ref="P6:Q6"/>
    <mergeCell ref="P7:Q7"/>
    <mergeCell ref="R9:U9"/>
    <mergeCell ref="P8:Q8"/>
    <mergeCell ref="P9:Q9"/>
    <mergeCell ref="V8:W8"/>
    <mergeCell ref="V7:W7"/>
    <mergeCell ref="V6:W6"/>
    <mergeCell ref="V3:W5"/>
    <mergeCell ref="B2:Q2"/>
    <mergeCell ref="C3:E4"/>
    <mergeCell ref="B3:B5"/>
    <mergeCell ref="F3:G4"/>
    <mergeCell ref="H3:U3"/>
    <mergeCell ref="H4:I5"/>
    <mergeCell ref="J4:K4"/>
    <mergeCell ref="L4:N4"/>
    <mergeCell ref="O4:O5"/>
    <mergeCell ref="P4:Q5"/>
    <mergeCell ref="R4:U5"/>
    <mergeCell ref="R6:U6"/>
    <mergeCell ref="V13:W13"/>
    <mergeCell ref="V12:W12"/>
    <mergeCell ref="V11:W11"/>
    <mergeCell ref="V10:W10"/>
    <mergeCell ref="V9:W9"/>
  </mergeCells>
  <pageMargins left="0.70000004768371604" right="0.70000004768371604" top="0.75" bottom="0.75" header="0.30000001192092901" footer="0.30000001192092901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18"/>
  <sheetViews>
    <sheetView workbookViewId="0"/>
  </sheetViews>
  <sheetFormatPr defaultColWidth="9.140625" defaultRowHeight="15" x14ac:dyDescent="0.25"/>
  <cols>
    <col min="1" max="1" width="3" customWidth="1"/>
    <col min="2" max="2" width="13.28515625" customWidth="1"/>
    <col min="4" max="4" width="10.28515625" customWidth="1"/>
    <col min="6" max="6" width="8" customWidth="1"/>
    <col min="7" max="7" width="7.28515625" customWidth="1"/>
    <col min="8" max="8" width="7.85546875" customWidth="1"/>
    <col min="9" max="9" width="6.85546875" customWidth="1"/>
    <col min="10" max="10" width="6.5703125" customWidth="1"/>
    <col min="13" max="13" width="7.140625" customWidth="1"/>
    <col min="14" max="14" width="6.85546875" customWidth="1"/>
    <col min="16" max="16" width="6.42578125" customWidth="1"/>
  </cols>
  <sheetData>
    <row r="2" spans="2:16" x14ac:dyDescent="0.25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2:16" x14ac:dyDescent="0.25">
      <c r="B3" s="164" t="s">
        <v>161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2:16" x14ac:dyDescent="0.25">
      <c r="B4" s="164" t="s">
        <v>162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2:16" x14ac:dyDescent="0.25">
      <c r="B5" s="34" t="s">
        <v>163</v>
      </c>
      <c r="C5" s="14"/>
      <c r="D5" s="14"/>
      <c r="E5" s="35"/>
      <c r="F5" s="35"/>
      <c r="G5" s="166" t="s">
        <v>164</v>
      </c>
      <c r="H5" s="166"/>
      <c r="I5" s="166"/>
      <c r="J5" s="166"/>
      <c r="K5" s="166"/>
      <c r="L5" s="166"/>
      <c r="M5" s="166"/>
      <c r="N5" s="166"/>
      <c r="O5" s="36"/>
      <c r="P5" s="14"/>
    </row>
    <row r="6" spans="2:16" x14ac:dyDescent="0.25">
      <c r="B6" s="165" t="s">
        <v>165</v>
      </c>
      <c r="C6" s="165"/>
      <c r="D6" s="165"/>
      <c r="E6" s="37"/>
      <c r="F6" s="37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x14ac:dyDescent="0.25">
      <c r="B7" s="165" t="s">
        <v>166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2:16" ht="24.75" customHeight="1" x14ac:dyDescent="0.25">
      <c r="B8" s="167" t="s">
        <v>167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</row>
    <row r="9" spans="2:16" x14ac:dyDescent="0.25">
      <c r="B9" s="38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2:16" x14ac:dyDescent="0.25">
      <c r="B10" s="168" t="s">
        <v>168</v>
      </c>
      <c r="C10" s="168" t="s">
        <v>169</v>
      </c>
      <c r="D10" s="170"/>
      <c r="E10" s="170"/>
      <c r="F10" s="168" t="s">
        <v>170</v>
      </c>
      <c r="G10" s="170"/>
      <c r="H10" s="168" t="s">
        <v>171</v>
      </c>
      <c r="I10" s="168"/>
      <c r="J10" s="168"/>
      <c r="K10" s="168"/>
      <c r="L10" s="168"/>
      <c r="M10" s="168"/>
      <c r="N10" s="168"/>
      <c r="O10" s="168"/>
      <c r="P10" s="168"/>
    </row>
    <row r="11" spans="2:16" ht="33.75" customHeight="1" x14ac:dyDescent="0.25">
      <c r="B11" s="134"/>
      <c r="C11" s="134"/>
      <c r="D11" s="134"/>
      <c r="E11" s="134"/>
      <c r="F11" s="134"/>
      <c r="G11" s="134"/>
      <c r="H11" s="171" t="s">
        <v>172</v>
      </c>
      <c r="I11" s="168" t="s">
        <v>122</v>
      </c>
      <c r="J11" s="168"/>
      <c r="K11" s="168" t="s">
        <v>123</v>
      </c>
      <c r="L11" s="168"/>
      <c r="M11" s="168"/>
      <c r="N11" s="171" t="s">
        <v>173</v>
      </c>
      <c r="O11" s="171" t="s">
        <v>174</v>
      </c>
      <c r="P11" s="171" t="s">
        <v>126</v>
      </c>
    </row>
    <row r="12" spans="2:16" x14ac:dyDescent="0.25">
      <c r="B12" s="134"/>
      <c r="C12" s="169"/>
      <c r="D12" s="169"/>
      <c r="E12" s="169"/>
      <c r="F12" s="169"/>
      <c r="G12" s="169"/>
      <c r="H12" s="172"/>
      <c r="I12" s="171" t="s">
        <v>175</v>
      </c>
      <c r="J12" s="174" t="s">
        <v>176</v>
      </c>
      <c r="K12" s="171" t="s">
        <v>177</v>
      </c>
      <c r="L12" s="171" t="s">
        <v>178</v>
      </c>
      <c r="M12" s="171" t="s">
        <v>179</v>
      </c>
      <c r="N12" s="172"/>
      <c r="O12" s="172"/>
      <c r="P12" s="172"/>
    </row>
    <row r="13" spans="2:16" ht="75" x14ac:dyDescent="0.25">
      <c r="B13" s="169"/>
      <c r="C13" s="40" t="s">
        <v>172</v>
      </c>
      <c r="D13" s="40" t="s">
        <v>172</v>
      </c>
      <c r="E13" s="40" t="s">
        <v>172</v>
      </c>
      <c r="F13" s="40" t="s">
        <v>172</v>
      </c>
      <c r="G13" s="40" t="s">
        <v>172</v>
      </c>
      <c r="H13" s="173"/>
      <c r="I13" s="173"/>
      <c r="J13" s="175"/>
      <c r="K13" s="173"/>
      <c r="L13" s="173"/>
      <c r="M13" s="173"/>
      <c r="N13" s="173"/>
      <c r="O13" s="173"/>
      <c r="P13" s="173"/>
    </row>
    <row r="14" spans="2:16" x14ac:dyDescent="0.25">
      <c r="B14" s="41">
        <v>1</v>
      </c>
      <c r="C14" s="41">
        <v>2</v>
      </c>
      <c r="D14" s="41">
        <v>3</v>
      </c>
      <c r="E14" s="41">
        <v>4</v>
      </c>
      <c r="F14" s="41">
        <v>5</v>
      </c>
      <c r="G14" s="41">
        <v>6</v>
      </c>
      <c r="H14" s="41">
        <v>7</v>
      </c>
      <c r="I14" s="41">
        <v>8</v>
      </c>
      <c r="J14" s="41">
        <v>9</v>
      </c>
      <c r="K14" s="41">
        <v>10</v>
      </c>
      <c r="L14" s="41">
        <v>11</v>
      </c>
      <c r="M14" s="41">
        <v>12</v>
      </c>
      <c r="N14" s="41">
        <v>13</v>
      </c>
      <c r="O14" s="41">
        <v>14</v>
      </c>
      <c r="P14" s="41">
        <v>15</v>
      </c>
    </row>
    <row r="15" spans="2:16" x14ac:dyDescent="0.25">
      <c r="B15" s="168"/>
      <c r="C15" s="168"/>
      <c r="D15" s="168"/>
      <c r="E15" s="168"/>
      <c r="F15" s="168"/>
      <c r="G15" s="168"/>
      <c r="H15" s="41"/>
      <c r="I15" s="41"/>
      <c r="J15" s="41"/>
      <c r="K15" s="41"/>
      <c r="L15" s="41"/>
      <c r="M15" s="41"/>
      <c r="N15" s="41"/>
      <c r="O15" s="41"/>
      <c r="P15" s="41"/>
    </row>
    <row r="16" spans="2:16" x14ac:dyDescent="0.25">
      <c r="B16" s="169"/>
      <c r="C16" s="169"/>
      <c r="D16" s="169"/>
      <c r="E16" s="169"/>
      <c r="F16" s="169"/>
      <c r="G16" s="169"/>
      <c r="H16" s="41"/>
      <c r="I16" s="41"/>
      <c r="J16" s="41"/>
      <c r="K16" s="41"/>
      <c r="L16" s="41"/>
      <c r="M16" s="41"/>
      <c r="N16" s="41"/>
      <c r="O16" s="41"/>
      <c r="P16" s="41"/>
    </row>
    <row r="17" spans="2:16" x14ac:dyDescent="0.25">
      <c r="B17" s="168"/>
      <c r="C17" s="168"/>
      <c r="D17" s="168"/>
      <c r="E17" s="168"/>
      <c r="F17" s="168"/>
      <c r="G17" s="168"/>
      <c r="H17" s="41"/>
      <c r="I17" s="41"/>
      <c r="J17" s="41"/>
      <c r="K17" s="41"/>
      <c r="L17" s="41"/>
      <c r="M17" s="41"/>
      <c r="N17" s="41"/>
      <c r="O17" s="41"/>
      <c r="P17" s="41"/>
    </row>
    <row r="18" spans="2:16" x14ac:dyDescent="0.25">
      <c r="B18" s="169"/>
      <c r="C18" s="169"/>
      <c r="D18" s="169"/>
      <c r="E18" s="169"/>
      <c r="F18" s="169"/>
      <c r="G18" s="169"/>
      <c r="H18" s="41"/>
      <c r="I18" s="41"/>
      <c r="J18" s="41"/>
      <c r="K18" s="41"/>
      <c r="L18" s="41"/>
      <c r="M18" s="41"/>
      <c r="N18" s="41"/>
      <c r="O18" s="41"/>
      <c r="P18" s="41"/>
    </row>
  </sheetData>
  <mergeCells count="34">
    <mergeCell ref="F10:G12"/>
    <mergeCell ref="P11:P13"/>
    <mergeCell ref="M12:M13"/>
    <mergeCell ref="L12:L13"/>
    <mergeCell ref="K12:K13"/>
    <mergeCell ref="J12:J13"/>
    <mergeCell ref="I12:I13"/>
    <mergeCell ref="H11:H13"/>
    <mergeCell ref="K11:M11"/>
    <mergeCell ref="I11:J11"/>
    <mergeCell ref="H10:P10"/>
    <mergeCell ref="N11:N13"/>
    <mergeCell ref="O11:O13"/>
    <mergeCell ref="B7:P7"/>
    <mergeCell ref="B8:P8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F15:F16"/>
    <mergeCell ref="G15:G16"/>
    <mergeCell ref="E15:E16"/>
    <mergeCell ref="B10:B13"/>
    <mergeCell ref="C10:E12"/>
    <mergeCell ref="B2:P2"/>
    <mergeCell ref="B3:P3"/>
    <mergeCell ref="B4:P4"/>
    <mergeCell ref="B6:D6"/>
    <mergeCell ref="G5:N5"/>
  </mergeCells>
  <hyperlinks>
    <hyperlink ref="J12" r:id="rId1" display="consultantplus://offline/ref=6FD47FFA568DDB3B80EB3406393A80B1E7A8B65459565BDE402E899D1AEE7C4CCDFBA4BC8FC32565473BF2798EpCH0L" xr:uid="{00000000-0004-0000-04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4"/>
  <sheetViews>
    <sheetView workbookViewId="0"/>
  </sheetViews>
  <sheetFormatPr defaultColWidth="9.140625" defaultRowHeight="15" x14ac:dyDescent="0.25"/>
  <cols>
    <col min="1" max="1" width="4.140625" customWidth="1"/>
    <col min="2" max="2" width="14.5703125" customWidth="1"/>
    <col min="3" max="3" width="6.7109375" customWidth="1"/>
    <col min="4" max="4" width="6.5703125" customWidth="1"/>
    <col min="5" max="5" width="15.28515625" customWidth="1"/>
    <col min="6" max="6" width="6.85546875" customWidth="1"/>
    <col min="8" max="8" width="6" customWidth="1"/>
    <col min="9" max="9" width="11.5703125" customWidth="1"/>
    <col min="10" max="10" width="12.140625" customWidth="1"/>
    <col min="11" max="11" width="8.42578125" customWidth="1"/>
    <col min="12" max="12" width="12.42578125" customWidth="1"/>
    <col min="13" max="13" width="9.5703125" customWidth="1"/>
    <col min="14" max="14" width="8.7109375" customWidth="1"/>
    <col min="15" max="15" width="7" customWidth="1"/>
    <col min="16" max="16" width="4.5703125" customWidth="1"/>
    <col min="20" max="20" width="3.42578125" customWidth="1"/>
    <col min="21" max="21" width="9.140625" hidden="1" customWidth="1"/>
  </cols>
  <sheetData>
    <row r="1" spans="1:23" x14ac:dyDescent="0.25">
      <c r="A1" s="14"/>
      <c r="B1" s="164" t="s">
        <v>180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23" ht="3.75" customHeight="1" x14ac:dyDescent="0.25">
      <c r="A2" s="14"/>
      <c r="B2" s="32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3" s="19" customFormat="1" ht="19.5" customHeight="1" x14ac:dyDescent="0.2">
      <c r="A3" s="20"/>
      <c r="B3" s="147" t="s">
        <v>117</v>
      </c>
      <c r="C3" s="147" t="s">
        <v>118</v>
      </c>
      <c r="D3" s="150"/>
      <c r="E3" s="150"/>
      <c r="F3" s="147" t="s">
        <v>119</v>
      </c>
      <c r="G3" s="150"/>
      <c r="H3" s="147" t="s">
        <v>138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 t="s">
        <v>139</v>
      </c>
      <c r="W3" s="150"/>
    </row>
    <row r="4" spans="1:23" s="19" customFormat="1" ht="19.5" customHeight="1" x14ac:dyDescent="0.2">
      <c r="A4" s="20"/>
      <c r="B4" s="148"/>
      <c r="C4" s="149"/>
      <c r="D4" s="149"/>
      <c r="E4" s="149"/>
      <c r="F4" s="149"/>
      <c r="G4" s="149"/>
      <c r="H4" s="147" t="s">
        <v>121</v>
      </c>
      <c r="I4" s="150"/>
      <c r="J4" s="147" t="s">
        <v>122</v>
      </c>
      <c r="K4" s="147"/>
      <c r="L4" s="147" t="s">
        <v>123</v>
      </c>
      <c r="M4" s="147"/>
      <c r="N4" s="147"/>
      <c r="O4" s="147" t="s">
        <v>124</v>
      </c>
      <c r="P4" s="147" t="s">
        <v>125</v>
      </c>
      <c r="Q4" s="150"/>
      <c r="R4" s="147" t="s">
        <v>126</v>
      </c>
      <c r="S4" s="150"/>
      <c r="T4" s="150"/>
      <c r="U4" s="150"/>
      <c r="V4" s="148"/>
      <c r="W4" s="148"/>
    </row>
    <row r="5" spans="1:23" s="19" customFormat="1" ht="90" customHeight="1" x14ac:dyDescent="0.2">
      <c r="A5" s="20"/>
      <c r="B5" s="149"/>
      <c r="C5" s="30" t="s">
        <v>127</v>
      </c>
      <c r="D5" s="30" t="s">
        <v>128</v>
      </c>
      <c r="E5" s="30" t="s">
        <v>129</v>
      </c>
      <c r="F5" s="30" t="s">
        <v>130</v>
      </c>
      <c r="G5" s="30" t="s">
        <v>131</v>
      </c>
      <c r="H5" s="149"/>
      <c r="I5" s="149"/>
      <c r="J5" s="30" t="s">
        <v>132</v>
      </c>
      <c r="K5" s="30" t="s">
        <v>133</v>
      </c>
      <c r="L5" s="30" t="s">
        <v>134</v>
      </c>
      <c r="M5" s="30" t="s">
        <v>135</v>
      </c>
      <c r="N5" s="30" t="s">
        <v>136</v>
      </c>
      <c r="O5" s="149"/>
      <c r="P5" s="149"/>
      <c r="Q5" s="149"/>
      <c r="R5" s="149"/>
      <c r="S5" s="149"/>
      <c r="T5" s="149"/>
      <c r="U5" s="149"/>
      <c r="V5" s="149"/>
      <c r="W5" s="149"/>
    </row>
    <row r="6" spans="1:23" s="19" customFormat="1" ht="15" customHeight="1" x14ac:dyDescent="0.2">
      <c r="A6" s="20"/>
      <c r="B6" s="3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147">
        <v>7</v>
      </c>
      <c r="I6" s="147"/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147">
        <v>14</v>
      </c>
      <c r="Q6" s="147"/>
      <c r="R6" s="147">
        <v>15</v>
      </c>
      <c r="S6" s="147"/>
      <c r="T6" s="147"/>
      <c r="U6" s="147"/>
      <c r="V6" s="147">
        <v>16</v>
      </c>
      <c r="W6" s="147"/>
    </row>
    <row r="7" spans="1:23" s="19" customFormat="1" ht="37.9" customHeight="1" x14ac:dyDescent="0.2">
      <c r="A7" s="20"/>
      <c r="B7" s="30" t="s">
        <v>181</v>
      </c>
      <c r="C7" s="30" t="s">
        <v>182</v>
      </c>
      <c r="D7" s="30" t="s">
        <v>182</v>
      </c>
      <c r="E7" s="30" t="s">
        <v>183</v>
      </c>
      <c r="F7" s="30" t="s">
        <v>144</v>
      </c>
      <c r="G7" s="30"/>
      <c r="H7" s="147" t="s">
        <v>184</v>
      </c>
      <c r="I7" s="147"/>
      <c r="J7" s="30" t="s">
        <v>185</v>
      </c>
      <c r="K7" s="30" t="s">
        <v>186</v>
      </c>
      <c r="L7" s="30">
        <v>3600</v>
      </c>
      <c r="M7" s="30">
        <v>3600</v>
      </c>
      <c r="N7" s="30">
        <v>3600</v>
      </c>
      <c r="O7" s="33">
        <v>360</v>
      </c>
      <c r="P7" s="147">
        <v>0</v>
      </c>
      <c r="Q7" s="147"/>
      <c r="R7" s="147" t="s">
        <v>151</v>
      </c>
      <c r="S7" s="147"/>
      <c r="T7" s="147"/>
      <c r="U7" s="147"/>
      <c r="V7" s="147"/>
      <c r="W7" s="147"/>
    </row>
    <row r="8" spans="1:23" s="19" customFormat="1" ht="37.9" customHeight="1" x14ac:dyDescent="0.2">
      <c r="A8" s="20"/>
      <c r="B8" s="30" t="s">
        <v>187</v>
      </c>
      <c r="C8" s="30" t="s">
        <v>182</v>
      </c>
      <c r="D8" s="30" t="s">
        <v>182</v>
      </c>
      <c r="E8" s="30" t="s">
        <v>188</v>
      </c>
      <c r="F8" s="30" t="s">
        <v>144</v>
      </c>
      <c r="G8" s="30"/>
      <c r="H8" s="147" t="s">
        <v>184</v>
      </c>
      <c r="I8" s="147"/>
      <c r="J8" s="30" t="s">
        <v>185</v>
      </c>
      <c r="K8" s="30" t="s">
        <v>186</v>
      </c>
      <c r="L8" s="30">
        <v>10800</v>
      </c>
      <c r="M8" s="30">
        <v>10800</v>
      </c>
      <c r="N8" s="30">
        <v>10800</v>
      </c>
      <c r="O8" s="33">
        <v>1080</v>
      </c>
      <c r="P8" s="147">
        <v>0</v>
      </c>
      <c r="Q8" s="147"/>
      <c r="R8" s="147" t="s">
        <v>151</v>
      </c>
      <c r="S8" s="147"/>
      <c r="T8" s="147"/>
      <c r="U8" s="147"/>
      <c r="V8" s="147"/>
      <c r="W8" s="147"/>
    </row>
    <row r="9" spans="1:23" s="19" customFormat="1" ht="37.9" customHeight="1" x14ac:dyDescent="0.2">
      <c r="A9" s="20"/>
      <c r="B9" s="30" t="s">
        <v>189</v>
      </c>
      <c r="C9" s="30" t="s">
        <v>182</v>
      </c>
      <c r="D9" s="30" t="s">
        <v>182</v>
      </c>
      <c r="E9" s="30" t="s">
        <v>190</v>
      </c>
      <c r="F9" s="30" t="s">
        <v>144</v>
      </c>
      <c r="G9" s="30"/>
      <c r="H9" s="147" t="s">
        <v>184</v>
      </c>
      <c r="I9" s="147"/>
      <c r="J9" s="30" t="s">
        <v>185</v>
      </c>
      <c r="K9" s="30" t="s">
        <v>186</v>
      </c>
      <c r="L9" s="30">
        <v>10800</v>
      </c>
      <c r="M9" s="30">
        <v>10800</v>
      </c>
      <c r="N9" s="30">
        <v>10800</v>
      </c>
      <c r="O9" s="33">
        <v>1080</v>
      </c>
      <c r="P9" s="147">
        <v>0</v>
      </c>
      <c r="Q9" s="147"/>
      <c r="R9" s="147" t="s">
        <v>151</v>
      </c>
      <c r="S9" s="147"/>
      <c r="T9" s="147"/>
      <c r="U9" s="147"/>
      <c r="V9" s="147"/>
      <c r="W9" s="147"/>
    </row>
    <row r="10" spans="1:23" s="19" customFormat="1" ht="37.9" customHeight="1" x14ac:dyDescent="0.2">
      <c r="A10" s="20"/>
      <c r="B10" s="30" t="s">
        <v>191</v>
      </c>
      <c r="C10" s="30" t="s">
        <v>182</v>
      </c>
      <c r="D10" s="30" t="s">
        <v>182</v>
      </c>
      <c r="E10" s="30" t="s">
        <v>192</v>
      </c>
      <c r="F10" s="30" t="s">
        <v>144</v>
      </c>
      <c r="G10" s="30"/>
      <c r="H10" s="147" t="s">
        <v>184</v>
      </c>
      <c r="I10" s="147"/>
      <c r="J10" s="30" t="s">
        <v>185</v>
      </c>
      <c r="K10" s="30">
        <v>539</v>
      </c>
      <c r="L10" s="30">
        <v>3600</v>
      </c>
      <c r="M10" s="30">
        <v>3600</v>
      </c>
      <c r="N10" s="30">
        <v>3600</v>
      </c>
      <c r="O10" s="33">
        <v>360</v>
      </c>
      <c r="P10" s="147"/>
      <c r="Q10" s="147"/>
      <c r="R10" s="147"/>
      <c r="S10" s="147"/>
      <c r="T10" s="147"/>
      <c r="U10" s="30"/>
      <c r="V10" s="147"/>
      <c r="W10" s="147"/>
    </row>
    <row r="11" spans="1:23" s="19" customFormat="1" ht="39" customHeight="1" x14ac:dyDescent="0.2">
      <c r="A11" s="20"/>
      <c r="B11" s="30" t="s">
        <v>191</v>
      </c>
      <c r="C11" s="30" t="s">
        <v>182</v>
      </c>
      <c r="D11" s="30" t="s">
        <v>182</v>
      </c>
      <c r="E11" s="30" t="s">
        <v>193</v>
      </c>
      <c r="F11" s="30" t="s">
        <v>144</v>
      </c>
      <c r="G11" s="30"/>
      <c r="H11" s="147" t="s">
        <v>184</v>
      </c>
      <c r="I11" s="147"/>
      <c r="J11" s="30" t="s">
        <v>185</v>
      </c>
      <c r="K11" s="30" t="s">
        <v>186</v>
      </c>
      <c r="L11" s="30">
        <v>14400</v>
      </c>
      <c r="M11" s="30">
        <v>14400</v>
      </c>
      <c r="N11" s="30">
        <v>14400</v>
      </c>
      <c r="O11" s="33">
        <v>1440</v>
      </c>
      <c r="P11" s="147">
        <v>0</v>
      </c>
      <c r="Q11" s="147"/>
      <c r="R11" s="147" t="s">
        <v>151</v>
      </c>
      <c r="S11" s="147"/>
      <c r="T11" s="147"/>
      <c r="U11" s="147"/>
      <c r="V11" s="147"/>
      <c r="W11" s="147"/>
    </row>
    <row r="12" spans="1:23" ht="9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3" ht="24" customHeight="1" x14ac:dyDescent="0.25">
      <c r="A13" s="14"/>
      <c r="B13" s="181" t="s">
        <v>194</v>
      </c>
      <c r="C13" s="181"/>
      <c r="D13" s="181"/>
      <c r="E13" s="181"/>
      <c r="F13" s="43"/>
      <c r="G13" s="43"/>
      <c r="H13" s="126" t="s">
        <v>195</v>
      </c>
      <c r="I13" s="126"/>
      <c r="J13" s="14"/>
      <c r="K13" s="14"/>
      <c r="L13" s="35"/>
      <c r="M13" s="14"/>
      <c r="N13" s="35" t="s">
        <v>196</v>
      </c>
      <c r="O13" s="14"/>
      <c r="P13" s="14"/>
      <c r="Q13" s="14"/>
    </row>
    <row r="14" spans="1:23" x14ac:dyDescent="0.25">
      <c r="A14" s="14"/>
      <c r="B14" s="44"/>
      <c r="C14" s="43"/>
      <c r="D14" s="43"/>
      <c r="E14" s="43"/>
      <c r="F14" s="43"/>
      <c r="G14" s="43"/>
      <c r="H14" s="176" t="s">
        <v>26</v>
      </c>
      <c r="I14" s="176"/>
      <c r="J14" s="14"/>
      <c r="K14" s="14"/>
      <c r="L14" s="46" t="s">
        <v>22</v>
      </c>
      <c r="M14" s="14"/>
      <c r="N14" s="1" t="s">
        <v>23</v>
      </c>
      <c r="O14" s="14"/>
      <c r="P14" s="14"/>
      <c r="Q14" s="14"/>
    </row>
    <row r="15" spans="1:23" x14ac:dyDescent="0.25">
      <c r="A15" s="14"/>
      <c r="B15" s="44" t="s">
        <v>24</v>
      </c>
      <c r="C15" s="43"/>
      <c r="D15" s="43"/>
      <c r="E15" s="43"/>
      <c r="F15" s="43"/>
      <c r="H15" s="177" t="s">
        <v>197</v>
      </c>
      <c r="I15" s="177"/>
      <c r="J15" s="14"/>
      <c r="K15" s="176" t="s">
        <v>198</v>
      </c>
      <c r="L15" s="176"/>
      <c r="M15" s="1"/>
      <c r="N15" s="47"/>
      <c r="O15" s="14"/>
      <c r="P15" s="14"/>
      <c r="Q15" s="14"/>
    </row>
    <row r="16" spans="1:23" x14ac:dyDescent="0.25">
      <c r="A16" s="14"/>
      <c r="B16" s="181" t="s">
        <v>199</v>
      </c>
      <c r="C16" s="181"/>
      <c r="D16" s="43"/>
      <c r="E16" s="43"/>
      <c r="F16" s="43"/>
      <c r="G16" s="43"/>
      <c r="H16" s="176" t="s">
        <v>26</v>
      </c>
      <c r="I16" s="176"/>
      <c r="J16" s="14"/>
      <c r="K16" s="14"/>
      <c r="L16" s="45" t="s">
        <v>23</v>
      </c>
      <c r="M16" s="45"/>
      <c r="N16" s="1" t="s">
        <v>200</v>
      </c>
      <c r="O16" s="14"/>
      <c r="P16" s="14"/>
      <c r="Q16" s="14"/>
    </row>
    <row r="17" spans="1:17" ht="6.75" customHeight="1" x14ac:dyDescent="0.25">
      <c r="A17" s="14"/>
      <c r="B17" s="31"/>
      <c r="C17" s="15"/>
      <c r="D17" s="31"/>
      <c r="E17" s="15"/>
      <c r="F17" s="31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s="48" customFormat="1" ht="11.25" x14ac:dyDescent="0.2">
      <c r="A18" s="49"/>
      <c r="B18" s="178" t="s">
        <v>201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</row>
    <row r="19" spans="1:17" s="48" customFormat="1" ht="36" customHeight="1" x14ac:dyDescent="0.2">
      <c r="A19" s="49"/>
      <c r="B19" s="180" t="s">
        <v>202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s="48" customFormat="1" ht="11.25" x14ac:dyDescent="0.2">
      <c r="A20" s="49"/>
      <c r="B20" s="178" t="s">
        <v>203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</row>
    <row r="21" spans="1:17" s="48" customFormat="1" ht="85.5" customHeight="1" x14ac:dyDescent="0.2">
      <c r="A21" s="49"/>
      <c r="B21" s="180" t="s">
        <v>204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s="48" customFormat="1" ht="11.25" x14ac:dyDescent="0.2">
      <c r="A22" s="49"/>
      <c r="B22" s="180" t="s">
        <v>205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s="48" customFormat="1" ht="87" customHeight="1" x14ac:dyDescent="0.2">
      <c r="A23" s="49"/>
      <c r="B23" s="179" t="s">
        <v>206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</row>
    <row r="24" spans="1:17" s="48" customFormat="1" ht="11.25" x14ac:dyDescent="0.2">
      <c r="A24" s="49"/>
      <c r="B24" s="178" t="s">
        <v>207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</row>
  </sheetData>
  <mergeCells count="50">
    <mergeCell ref="B19:Q19"/>
    <mergeCell ref="B16:C16"/>
    <mergeCell ref="B13:E13"/>
    <mergeCell ref="B18:Q18"/>
    <mergeCell ref="B24:Q24"/>
    <mergeCell ref="B23:Q23"/>
    <mergeCell ref="B22:Q22"/>
    <mergeCell ref="B21:Q21"/>
    <mergeCell ref="B20:Q20"/>
    <mergeCell ref="V9:W9"/>
    <mergeCell ref="R9:U9"/>
    <mergeCell ref="P9:Q9"/>
    <mergeCell ref="P6:Q6"/>
    <mergeCell ref="P7:Q7"/>
    <mergeCell ref="R6:U6"/>
    <mergeCell ref="R7:U7"/>
    <mergeCell ref="V6:W6"/>
    <mergeCell ref="V7:W7"/>
    <mergeCell ref="P8:Q8"/>
    <mergeCell ref="R8:U8"/>
    <mergeCell ref="V8:W8"/>
    <mergeCell ref="H15:I15"/>
    <mergeCell ref="H16:I16"/>
    <mergeCell ref="K15:L15"/>
    <mergeCell ref="V11:W11"/>
    <mergeCell ref="V10:W10"/>
    <mergeCell ref="R11:U11"/>
    <mergeCell ref="P11:Q11"/>
    <mergeCell ref="P10:Q10"/>
    <mergeCell ref="R10:T10"/>
    <mergeCell ref="H9:I9"/>
    <mergeCell ref="H10:I10"/>
    <mergeCell ref="H11:I11"/>
    <mergeCell ref="H13:I13"/>
    <mergeCell ref="H14:I14"/>
    <mergeCell ref="V3:W5"/>
    <mergeCell ref="H4:I5"/>
    <mergeCell ref="H6:I6"/>
    <mergeCell ref="H7:I7"/>
    <mergeCell ref="H8:I8"/>
    <mergeCell ref="B1:Q1"/>
    <mergeCell ref="C3:E4"/>
    <mergeCell ref="B3:B5"/>
    <mergeCell ref="F3:G4"/>
    <mergeCell ref="H3:U3"/>
    <mergeCell ref="J4:K4"/>
    <mergeCell ref="L4:N4"/>
    <mergeCell ref="O4:O5"/>
    <mergeCell ref="R4:U5"/>
    <mergeCell ref="P4:Q5"/>
  </mergeCells>
  <hyperlinks>
    <hyperlink ref="J5" r:id="rId1" display="consultantplus://offline/ref=6FD47FFA568DDB3B80EB3406393A80B1E7A8B65459565BDE402E899D1AEE7C4CCDFBA4BC8FC32565473BF2798EpCH0L" xr:uid="{00000000-0004-0000-0500-000000000000}"/>
  </hyperlinks>
  <pageMargins left="0.70866137742996205" right="0.70866137742996205" top="0.55118107795715299" bottom="0.55118107795715299" header="0.31496062874794001" footer="0.31496062874794001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52"/>
  <sheetViews>
    <sheetView workbookViewId="0"/>
  </sheetViews>
  <sheetFormatPr defaultColWidth="9.140625" defaultRowHeight="12.75" x14ac:dyDescent="0.2"/>
  <cols>
    <col min="1" max="1" width="3.7109375" style="1" customWidth="1"/>
    <col min="2" max="2" width="45.28515625" style="1" customWidth="1"/>
    <col min="3" max="3" width="10" style="1" customWidth="1"/>
    <col min="4" max="4" width="11" style="1" customWidth="1"/>
    <col min="5" max="7" width="13.42578125" style="1" customWidth="1"/>
    <col min="8" max="8" width="21.140625" style="1" customWidth="1"/>
    <col min="9" max="12" width="13.42578125" style="1" customWidth="1"/>
    <col min="13" max="13" width="9.140625" style="1" customWidth="1"/>
    <col min="14" max="16384" width="9.140625" style="1"/>
  </cols>
  <sheetData>
    <row r="1" spans="2:12" ht="12.75" customHeight="1" x14ac:dyDescent="0.2">
      <c r="B1" s="176" t="s">
        <v>208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2:12" x14ac:dyDescent="0.2">
      <c r="B2" s="182" t="s">
        <v>209</v>
      </c>
      <c r="C2" s="182"/>
      <c r="D2" s="182"/>
      <c r="E2" s="182"/>
      <c r="F2" s="182"/>
      <c r="G2" s="182"/>
      <c r="H2" s="182"/>
      <c r="I2" s="182"/>
      <c r="J2" s="182"/>
      <c r="K2" s="182"/>
    </row>
    <row r="3" spans="2:12" ht="8.25" customHeight="1" x14ac:dyDescent="0.2">
      <c r="B3" s="51"/>
    </row>
    <row r="4" spans="2:12" x14ac:dyDescent="0.2">
      <c r="B4" s="183"/>
      <c r="C4" s="183"/>
      <c r="D4" s="183"/>
      <c r="K4" s="52" t="s">
        <v>4</v>
      </c>
    </row>
    <row r="5" spans="2:12" x14ac:dyDescent="0.2">
      <c r="B5" s="43"/>
      <c r="C5" s="43"/>
      <c r="I5" s="184" t="s">
        <v>5</v>
      </c>
      <c r="J5" s="184"/>
      <c r="K5" s="54"/>
    </row>
    <row r="6" spans="2:12" ht="13.5" customHeight="1" x14ac:dyDescent="0.2">
      <c r="B6" s="43"/>
      <c r="C6" s="43"/>
      <c r="I6" s="184" t="s">
        <v>6</v>
      </c>
      <c r="J6" s="184"/>
      <c r="K6" s="55" t="s">
        <v>7</v>
      </c>
    </row>
    <row r="7" spans="2:12" x14ac:dyDescent="0.2">
      <c r="B7" s="43"/>
      <c r="C7" s="43"/>
      <c r="I7" s="184" t="s">
        <v>8</v>
      </c>
      <c r="J7" s="184"/>
      <c r="K7" s="56">
        <v>9110006932</v>
      </c>
    </row>
    <row r="8" spans="2:12" ht="28.5" customHeight="1" x14ac:dyDescent="0.2">
      <c r="B8" s="181" t="s">
        <v>9</v>
      </c>
      <c r="C8" s="181"/>
      <c r="D8" s="181"/>
      <c r="E8" s="185" t="s">
        <v>210</v>
      </c>
      <c r="F8" s="185"/>
      <c r="G8" s="185"/>
      <c r="H8" s="185"/>
      <c r="I8" s="184" t="s">
        <v>11</v>
      </c>
      <c r="J8" s="184"/>
      <c r="K8" s="56">
        <v>911001001</v>
      </c>
    </row>
    <row r="9" spans="2:12" ht="26.25" customHeight="1" x14ac:dyDescent="0.2">
      <c r="B9" s="181" t="s">
        <v>211</v>
      </c>
      <c r="C9" s="181"/>
      <c r="D9" s="181"/>
      <c r="E9" s="6" t="s">
        <v>212</v>
      </c>
      <c r="F9" s="6"/>
      <c r="G9" s="6"/>
      <c r="H9" s="6"/>
      <c r="I9" s="184" t="s">
        <v>13</v>
      </c>
      <c r="J9" s="184"/>
      <c r="K9" s="57">
        <v>803</v>
      </c>
    </row>
    <row r="10" spans="2:12" x14ac:dyDescent="0.2">
      <c r="B10" s="181" t="s">
        <v>14</v>
      </c>
      <c r="C10" s="181"/>
      <c r="D10" s="181"/>
      <c r="E10" s="128" t="s">
        <v>213</v>
      </c>
      <c r="F10" s="128"/>
      <c r="G10" s="128"/>
      <c r="H10" s="128"/>
      <c r="I10" s="186" t="s">
        <v>15</v>
      </c>
      <c r="J10" s="186"/>
      <c r="K10" s="57">
        <v>35000000</v>
      </c>
    </row>
    <row r="11" spans="2:12" x14ac:dyDescent="0.2">
      <c r="B11" s="181" t="s">
        <v>214</v>
      </c>
      <c r="C11" s="181"/>
      <c r="D11" s="181"/>
      <c r="K11" s="57"/>
    </row>
    <row r="12" spans="2:12" ht="6" customHeight="1" x14ac:dyDescent="0.2">
      <c r="B12" s="51"/>
    </row>
    <row r="13" spans="2:12" x14ac:dyDescent="0.2">
      <c r="B13" s="182" t="s">
        <v>215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</row>
    <row r="14" spans="2:12" ht="6.75" customHeight="1" x14ac:dyDescent="0.2"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</row>
    <row r="15" spans="2:12" ht="31.5" customHeight="1" x14ac:dyDescent="0.2">
      <c r="B15" s="187" t="s">
        <v>216</v>
      </c>
      <c r="C15" s="189" t="s">
        <v>217</v>
      </c>
      <c r="D15" s="187" t="s">
        <v>218</v>
      </c>
      <c r="E15" s="187" t="s">
        <v>219</v>
      </c>
      <c r="F15" s="187"/>
      <c r="G15" s="187"/>
      <c r="H15" s="187" t="s">
        <v>220</v>
      </c>
      <c r="I15" s="187" t="s">
        <v>221</v>
      </c>
      <c r="J15" s="187" t="s">
        <v>222</v>
      </c>
      <c r="K15" s="187"/>
      <c r="L15" s="187"/>
    </row>
    <row r="16" spans="2:12" ht="23.25" customHeight="1" x14ac:dyDescent="0.2">
      <c r="B16" s="176"/>
      <c r="C16" s="190"/>
      <c r="D16" s="176"/>
      <c r="E16" s="187" t="s">
        <v>122</v>
      </c>
      <c r="F16" s="187"/>
      <c r="G16" s="187" t="s">
        <v>223</v>
      </c>
      <c r="H16" s="176"/>
      <c r="I16" s="176"/>
      <c r="J16" s="187" t="s">
        <v>224</v>
      </c>
      <c r="K16" s="187" t="s">
        <v>225</v>
      </c>
      <c r="L16" s="187" t="s">
        <v>226</v>
      </c>
    </row>
    <row r="17" spans="2:12" ht="16.5" customHeight="1" x14ac:dyDescent="0.2">
      <c r="B17" s="188"/>
      <c r="C17" s="191"/>
      <c r="D17" s="188"/>
      <c r="E17" s="52" t="s">
        <v>132</v>
      </c>
      <c r="F17" s="58" t="s">
        <v>133</v>
      </c>
      <c r="G17" s="188"/>
      <c r="H17" s="188"/>
      <c r="I17" s="188"/>
      <c r="J17" s="188"/>
      <c r="K17" s="188"/>
      <c r="L17" s="188"/>
    </row>
    <row r="18" spans="2:12" x14ac:dyDescent="0.2">
      <c r="B18" s="52">
        <v>1</v>
      </c>
      <c r="C18" s="52">
        <v>2</v>
      </c>
      <c r="D18" s="52">
        <v>3</v>
      </c>
      <c r="E18" s="52">
        <v>4</v>
      </c>
      <c r="F18" s="52">
        <v>5</v>
      </c>
      <c r="G18" s="52">
        <v>6</v>
      </c>
      <c r="H18" s="52">
        <v>7</v>
      </c>
      <c r="I18" s="52">
        <v>8</v>
      </c>
      <c r="J18" s="52">
        <v>9</v>
      </c>
      <c r="K18" s="52">
        <v>10</v>
      </c>
      <c r="L18" s="52">
        <v>11</v>
      </c>
    </row>
    <row r="19" spans="2:12" ht="65.650000000000006" customHeight="1" x14ac:dyDescent="0.2">
      <c r="B19" s="59" t="s">
        <v>227</v>
      </c>
      <c r="C19" s="59" t="s">
        <v>97</v>
      </c>
      <c r="D19" s="52">
        <v>1000</v>
      </c>
      <c r="E19" s="59">
        <v>1</v>
      </c>
      <c r="F19" s="59" t="s">
        <v>228</v>
      </c>
      <c r="G19" s="59">
        <v>36</v>
      </c>
      <c r="H19" s="59">
        <v>921600</v>
      </c>
      <c r="I19" s="59">
        <v>25600</v>
      </c>
      <c r="J19" s="60" t="s">
        <v>229</v>
      </c>
      <c r="K19" s="61">
        <v>45699</v>
      </c>
      <c r="L19" s="59" t="s">
        <v>230</v>
      </c>
    </row>
    <row r="20" spans="2:12" ht="54.75" customHeight="1" x14ac:dyDescent="0.2">
      <c r="B20" s="59" t="s">
        <v>231</v>
      </c>
      <c r="C20" s="59" t="s">
        <v>91</v>
      </c>
      <c r="D20" s="52">
        <v>2000</v>
      </c>
      <c r="E20" s="59">
        <v>1</v>
      </c>
      <c r="F20" s="59" t="s">
        <v>228</v>
      </c>
      <c r="G20" s="59">
        <v>89</v>
      </c>
      <c r="H20" s="59">
        <v>4616430</v>
      </c>
      <c r="I20" s="59">
        <v>51870</v>
      </c>
      <c r="J20" s="60" t="s">
        <v>229</v>
      </c>
      <c r="K20" s="61">
        <v>45699</v>
      </c>
      <c r="L20" s="59" t="s">
        <v>232</v>
      </c>
    </row>
    <row r="21" spans="2:12" ht="60" customHeight="1" x14ac:dyDescent="0.2">
      <c r="B21" s="59" t="s">
        <v>231</v>
      </c>
      <c r="C21" s="59" t="s">
        <v>91</v>
      </c>
      <c r="D21" s="52">
        <v>3000</v>
      </c>
      <c r="E21" s="59">
        <v>1</v>
      </c>
      <c r="F21" s="59" t="s">
        <v>228</v>
      </c>
      <c r="G21" s="59">
        <v>50</v>
      </c>
      <c r="H21" s="59">
        <v>285950</v>
      </c>
      <c r="I21" s="59">
        <v>57192</v>
      </c>
      <c r="J21" s="60" t="s">
        <v>229</v>
      </c>
      <c r="K21" s="61">
        <v>45699</v>
      </c>
      <c r="L21" s="59" t="s">
        <v>230</v>
      </c>
    </row>
    <row r="22" spans="2:12" ht="50.25" customHeight="1" x14ac:dyDescent="0.2">
      <c r="B22" s="59" t="s">
        <v>231</v>
      </c>
      <c r="C22" s="59" t="s">
        <v>91</v>
      </c>
      <c r="D22" s="52">
        <v>4000</v>
      </c>
      <c r="E22" s="59">
        <v>1</v>
      </c>
      <c r="F22" s="59" t="s">
        <v>228</v>
      </c>
      <c r="G22" s="59">
        <v>94</v>
      </c>
      <c r="H22" s="59">
        <v>4665925</v>
      </c>
      <c r="I22" s="59">
        <v>49637.5</v>
      </c>
      <c r="J22" s="60" t="s">
        <v>229</v>
      </c>
      <c r="K22" s="61">
        <v>45439</v>
      </c>
      <c r="L22" s="59" t="s">
        <v>233</v>
      </c>
    </row>
    <row r="23" spans="2:12" ht="54.75" customHeight="1" x14ac:dyDescent="0.2">
      <c r="B23" s="59" t="s">
        <v>231</v>
      </c>
      <c r="C23" s="59" t="s">
        <v>91</v>
      </c>
      <c r="D23" s="52">
        <v>4000</v>
      </c>
      <c r="E23" s="59">
        <v>1</v>
      </c>
      <c r="F23" s="59" t="s">
        <v>228</v>
      </c>
      <c r="G23" s="59">
        <v>25</v>
      </c>
      <c r="H23" s="59">
        <v>895750</v>
      </c>
      <c r="I23" s="59">
        <v>35830</v>
      </c>
      <c r="J23" s="60" t="s">
        <v>229</v>
      </c>
      <c r="K23" s="61">
        <v>45439</v>
      </c>
      <c r="L23" s="59" t="s">
        <v>233</v>
      </c>
    </row>
    <row r="24" spans="2:12" x14ac:dyDescent="0.2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2:12" x14ac:dyDescent="0.2">
      <c r="B25" s="43"/>
      <c r="C25" s="53" t="s">
        <v>234</v>
      </c>
      <c r="D25" s="52">
        <v>9000</v>
      </c>
      <c r="E25" s="52" t="s">
        <v>235</v>
      </c>
      <c r="F25" s="52" t="s">
        <v>235</v>
      </c>
      <c r="G25" s="59">
        <f>G19+G20+G21+G22+G23</f>
        <v>294</v>
      </c>
      <c r="H25" s="59">
        <f>H19+H20+H21+H22+H23</f>
        <v>11385655</v>
      </c>
      <c r="I25" s="59"/>
      <c r="J25" s="52" t="s">
        <v>235</v>
      </c>
      <c r="K25" s="52" t="s">
        <v>235</v>
      </c>
      <c r="L25" s="52" t="s">
        <v>235</v>
      </c>
    </row>
    <row r="26" spans="2:12" ht="6.75" customHeight="1" x14ac:dyDescent="0.2">
      <c r="B26" s="43"/>
      <c r="C26" s="53"/>
      <c r="D26" s="45"/>
      <c r="E26" s="45"/>
      <c r="F26" s="45"/>
      <c r="G26" s="43"/>
      <c r="H26" s="43"/>
      <c r="I26" s="43"/>
      <c r="J26" s="45"/>
      <c r="K26" s="45"/>
      <c r="L26" s="45"/>
    </row>
    <row r="27" spans="2:12" x14ac:dyDescent="0.2">
      <c r="B27" s="182" t="s">
        <v>236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</row>
    <row r="28" spans="2:12" ht="8.25" customHeight="1" x14ac:dyDescent="0.2">
      <c r="B28" s="51"/>
    </row>
    <row r="29" spans="2:12" ht="38.25" customHeight="1" x14ac:dyDescent="0.2">
      <c r="B29" s="187" t="s">
        <v>237</v>
      </c>
      <c r="C29" s="189" t="s">
        <v>217</v>
      </c>
      <c r="D29" s="187" t="s">
        <v>218</v>
      </c>
      <c r="E29" s="187" t="s">
        <v>238</v>
      </c>
      <c r="F29" s="187"/>
      <c r="G29" s="187"/>
      <c r="H29" s="187" t="s">
        <v>239</v>
      </c>
      <c r="I29" s="187" t="s">
        <v>221</v>
      </c>
      <c r="J29" s="187" t="s">
        <v>222</v>
      </c>
      <c r="K29" s="187"/>
      <c r="L29" s="187"/>
    </row>
    <row r="30" spans="2:12" ht="24.75" customHeight="1" x14ac:dyDescent="0.2">
      <c r="B30" s="176"/>
      <c r="C30" s="190"/>
      <c r="D30" s="176"/>
      <c r="E30" s="187" t="s">
        <v>122</v>
      </c>
      <c r="F30" s="187"/>
      <c r="G30" s="187" t="s">
        <v>223</v>
      </c>
      <c r="H30" s="176"/>
      <c r="I30" s="176"/>
      <c r="J30" s="187" t="s">
        <v>224</v>
      </c>
      <c r="K30" s="187" t="s">
        <v>225</v>
      </c>
      <c r="L30" s="187" t="s">
        <v>226</v>
      </c>
    </row>
    <row r="31" spans="2:12" x14ac:dyDescent="0.2">
      <c r="B31" s="188"/>
      <c r="C31" s="191"/>
      <c r="D31" s="188"/>
      <c r="E31" s="62" t="s">
        <v>132</v>
      </c>
      <c r="F31" s="63" t="s">
        <v>133</v>
      </c>
      <c r="G31" s="188"/>
      <c r="H31" s="188"/>
      <c r="I31" s="188"/>
      <c r="J31" s="188"/>
      <c r="K31" s="188"/>
      <c r="L31" s="188"/>
    </row>
    <row r="32" spans="2:12" x14ac:dyDescent="0.2">
      <c r="B32" s="62">
        <v>1</v>
      </c>
      <c r="C32" s="62">
        <v>2</v>
      </c>
      <c r="D32" s="62">
        <v>3</v>
      </c>
      <c r="E32" s="62">
        <v>4</v>
      </c>
      <c r="F32" s="62">
        <v>5</v>
      </c>
      <c r="G32" s="62">
        <v>6</v>
      </c>
      <c r="H32" s="62">
        <v>7</v>
      </c>
      <c r="I32" s="62">
        <v>8</v>
      </c>
      <c r="J32" s="62">
        <v>9</v>
      </c>
      <c r="K32" s="62">
        <v>10</v>
      </c>
      <c r="L32" s="62">
        <v>11</v>
      </c>
    </row>
    <row r="33" spans="2:12" x14ac:dyDescent="0.2">
      <c r="B33" s="57"/>
      <c r="C33" s="57"/>
      <c r="D33" s="62">
        <v>1000</v>
      </c>
      <c r="E33" s="57"/>
      <c r="F33" s="57"/>
      <c r="G33" s="57"/>
      <c r="H33" s="57"/>
      <c r="I33" s="57"/>
      <c r="J33" s="57"/>
      <c r="K33" s="57"/>
      <c r="L33" s="57"/>
    </row>
    <row r="34" spans="2:12" x14ac:dyDescent="0.2">
      <c r="B34" s="57"/>
      <c r="C34" s="57"/>
      <c r="D34" s="62">
        <v>2000</v>
      </c>
      <c r="E34" s="57"/>
      <c r="F34" s="57"/>
      <c r="G34" s="57"/>
      <c r="H34" s="57"/>
      <c r="I34" s="57"/>
      <c r="J34" s="57"/>
      <c r="K34" s="57"/>
      <c r="L34" s="57"/>
    </row>
    <row r="35" spans="2:12" x14ac:dyDescent="0.2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2:12" x14ac:dyDescent="0.2">
      <c r="B36" s="43"/>
      <c r="C36" s="53" t="s">
        <v>234</v>
      </c>
      <c r="D36" s="62">
        <v>9000</v>
      </c>
      <c r="E36" s="62" t="s">
        <v>235</v>
      </c>
      <c r="F36" s="62" t="s">
        <v>235</v>
      </c>
      <c r="G36" s="57"/>
      <c r="H36" s="57"/>
      <c r="I36" s="57"/>
      <c r="J36" s="62" t="s">
        <v>235</v>
      </c>
      <c r="K36" s="62" t="s">
        <v>235</v>
      </c>
      <c r="L36" s="62" t="s">
        <v>235</v>
      </c>
    </row>
    <row r="37" spans="2:12" x14ac:dyDescent="0.2">
      <c r="B37" s="51"/>
    </row>
    <row r="38" spans="2:12" x14ac:dyDescent="0.2">
      <c r="B38" s="182" t="s">
        <v>240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</row>
    <row r="39" spans="2:12" x14ac:dyDescent="0.2">
      <c r="B39" s="51"/>
    </row>
    <row r="40" spans="2:12" ht="38.25" customHeight="1" x14ac:dyDescent="0.2">
      <c r="B40" s="187" t="s">
        <v>241</v>
      </c>
      <c r="C40" s="189" t="s">
        <v>217</v>
      </c>
      <c r="D40" s="187" t="s">
        <v>218</v>
      </c>
      <c r="E40" s="187" t="s">
        <v>242</v>
      </c>
      <c r="F40" s="187"/>
      <c r="G40" s="187"/>
      <c r="H40" s="187" t="s">
        <v>243</v>
      </c>
      <c r="I40" s="187" t="s">
        <v>221</v>
      </c>
      <c r="J40" s="187" t="s">
        <v>222</v>
      </c>
      <c r="K40" s="187"/>
      <c r="L40" s="187"/>
    </row>
    <row r="41" spans="2:12" ht="33" customHeight="1" x14ac:dyDescent="0.2">
      <c r="B41" s="176"/>
      <c r="C41" s="190"/>
      <c r="D41" s="176"/>
      <c r="E41" s="187" t="s">
        <v>122</v>
      </c>
      <c r="F41" s="187"/>
      <c r="G41" s="187" t="s">
        <v>223</v>
      </c>
      <c r="H41" s="176"/>
      <c r="I41" s="176"/>
      <c r="J41" s="187" t="s">
        <v>224</v>
      </c>
      <c r="K41" s="187" t="s">
        <v>225</v>
      </c>
      <c r="L41" s="187" t="s">
        <v>226</v>
      </c>
    </row>
    <row r="42" spans="2:12" x14ac:dyDescent="0.2">
      <c r="B42" s="188"/>
      <c r="C42" s="191"/>
      <c r="D42" s="188"/>
      <c r="E42" s="62" t="s">
        <v>132</v>
      </c>
      <c r="F42" s="63" t="s">
        <v>133</v>
      </c>
      <c r="G42" s="188"/>
      <c r="H42" s="188"/>
      <c r="I42" s="188"/>
      <c r="J42" s="188"/>
      <c r="K42" s="188"/>
      <c r="L42" s="188"/>
    </row>
    <row r="43" spans="2:12" x14ac:dyDescent="0.2">
      <c r="B43" s="62">
        <v>1</v>
      </c>
      <c r="C43" s="62">
        <v>2</v>
      </c>
      <c r="D43" s="62">
        <v>3</v>
      </c>
      <c r="E43" s="62">
        <v>4</v>
      </c>
      <c r="F43" s="62">
        <v>5</v>
      </c>
      <c r="G43" s="62">
        <v>6</v>
      </c>
      <c r="H43" s="62">
        <v>7</v>
      </c>
      <c r="I43" s="62">
        <v>8</v>
      </c>
      <c r="J43" s="62">
        <v>9</v>
      </c>
      <c r="K43" s="62">
        <v>10</v>
      </c>
      <c r="L43" s="62">
        <v>11</v>
      </c>
    </row>
    <row r="44" spans="2:12" x14ac:dyDescent="0.2">
      <c r="B44" s="57"/>
      <c r="C44" s="64"/>
      <c r="D44" s="62">
        <v>1000</v>
      </c>
      <c r="E44" s="57"/>
      <c r="F44" s="57"/>
      <c r="G44" s="57"/>
      <c r="H44" s="57"/>
      <c r="I44" s="57"/>
      <c r="J44" s="57"/>
      <c r="K44" s="57"/>
      <c r="L44" s="57"/>
    </row>
    <row r="45" spans="2:12" x14ac:dyDescent="0.2">
      <c r="B45" s="57"/>
      <c r="C45" s="57"/>
      <c r="D45" s="62">
        <v>2000</v>
      </c>
      <c r="E45" s="57"/>
      <c r="F45" s="57"/>
      <c r="G45" s="57"/>
      <c r="H45" s="57"/>
      <c r="I45" s="57"/>
      <c r="J45" s="57"/>
      <c r="K45" s="57"/>
      <c r="L45" s="57"/>
    </row>
    <row r="46" spans="2:12" x14ac:dyDescent="0.2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2:12" x14ac:dyDescent="0.2">
      <c r="B47" s="43"/>
      <c r="C47" s="53" t="s">
        <v>234</v>
      </c>
      <c r="D47" s="62">
        <v>9000</v>
      </c>
      <c r="E47" s="62" t="s">
        <v>235</v>
      </c>
      <c r="F47" s="62" t="s">
        <v>235</v>
      </c>
      <c r="G47" s="57"/>
      <c r="H47" s="57"/>
      <c r="I47" s="57"/>
      <c r="J47" s="62" t="s">
        <v>235</v>
      </c>
      <c r="K47" s="62" t="s">
        <v>235</v>
      </c>
      <c r="L47" s="62" t="s">
        <v>235</v>
      </c>
    </row>
    <row r="48" spans="2:12" ht="13.5" customHeight="1" x14ac:dyDescent="0.2"/>
    <row r="49" spans="2:11" ht="12.75" customHeight="1" x14ac:dyDescent="0.2">
      <c r="B49" s="181" t="s">
        <v>194</v>
      </c>
      <c r="C49" s="181"/>
      <c r="D49" s="181"/>
      <c r="E49" s="181"/>
      <c r="F49" s="65" t="s">
        <v>195</v>
      </c>
      <c r="G49" s="43"/>
      <c r="H49" s="11"/>
      <c r="J49" s="126" t="s">
        <v>196</v>
      </c>
      <c r="K49" s="126"/>
    </row>
    <row r="50" spans="2:11" x14ac:dyDescent="0.2">
      <c r="B50" s="44"/>
      <c r="C50" s="43"/>
      <c r="D50" s="43"/>
      <c r="E50" s="43"/>
      <c r="F50" s="43" t="s">
        <v>26</v>
      </c>
      <c r="G50" s="43"/>
      <c r="H50" s="46" t="s">
        <v>22</v>
      </c>
      <c r="J50" s="125" t="s">
        <v>23</v>
      </c>
      <c r="K50" s="125"/>
    </row>
    <row r="51" spans="2:11" ht="25.5" x14ac:dyDescent="0.2">
      <c r="B51" s="44" t="s">
        <v>24</v>
      </c>
      <c r="C51" s="43"/>
      <c r="D51" s="43"/>
      <c r="E51" s="43"/>
      <c r="F51" s="43" t="s">
        <v>244</v>
      </c>
      <c r="G51" s="43"/>
      <c r="H51" s="1" t="s">
        <v>21</v>
      </c>
      <c r="J51" s="193">
        <v>79787938860</v>
      </c>
      <c r="K51" s="193"/>
    </row>
    <row r="52" spans="2:11" x14ac:dyDescent="0.2">
      <c r="B52" s="181" t="s">
        <v>199</v>
      </c>
      <c r="C52" s="181"/>
      <c r="D52" s="43"/>
      <c r="F52" s="66" t="s">
        <v>26</v>
      </c>
      <c r="H52" s="67" t="s">
        <v>23</v>
      </c>
      <c r="J52" s="192" t="s">
        <v>200</v>
      </c>
      <c r="K52" s="192"/>
    </row>
  </sheetData>
  <mergeCells count="61">
    <mergeCell ref="B38:L38"/>
    <mergeCell ref="K41:K42"/>
    <mergeCell ref="L41:L42"/>
    <mergeCell ref="I40:I42"/>
    <mergeCell ref="J41:J42"/>
    <mergeCell ref="E41:F41"/>
    <mergeCell ref="E40:G40"/>
    <mergeCell ref="J40:L40"/>
    <mergeCell ref="C40:C42"/>
    <mergeCell ref="B40:B42"/>
    <mergeCell ref="D40:D42"/>
    <mergeCell ref="G41:G42"/>
    <mergeCell ref="H40:H42"/>
    <mergeCell ref="B52:C52"/>
    <mergeCell ref="J52:K52"/>
    <mergeCell ref="J51:K51"/>
    <mergeCell ref="J50:K50"/>
    <mergeCell ref="B49:E49"/>
    <mergeCell ref="J49:K49"/>
    <mergeCell ref="I29:I31"/>
    <mergeCell ref="H29:H31"/>
    <mergeCell ref="G30:G31"/>
    <mergeCell ref="B27:L27"/>
    <mergeCell ref="E29:G29"/>
    <mergeCell ref="C29:C31"/>
    <mergeCell ref="D29:D31"/>
    <mergeCell ref="B29:B31"/>
    <mergeCell ref="E30:F30"/>
    <mergeCell ref="J29:L29"/>
    <mergeCell ref="J16:J17"/>
    <mergeCell ref="K16:K17"/>
    <mergeCell ref="L16:L17"/>
    <mergeCell ref="L30:L31"/>
    <mergeCell ref="K30:K31"/>
    <mergeCell ref="J30:J31"/>
    <mergeCell ref="B14:L14"/>
    <mergeCell ref="E15:G15"/>
    <mergeCell ref="J15:L15"/>
    <mergeCell ref="E16:F16"/>
    <mergeCell ref="I15:I17"/>
    <mergeCell ref="D15:D17"/>
    <mergeCell ref="C15:C17"/>
    <mergeCell ref="B15:B17"/>
    <mergeCell ref="H15:H17"/>
    <mergeCell ref="G16:G17"/>
    <mergeCell ref="I10:J10"/>
    <mergeCell ref="B10:D10"/>
    <mergeCell ref="E10:H10"/>
    <mergeCell ref="B11:D11"/>
    <mergeCell ref="B13:L13"/>
    <mergeCell ref="I7:J7"/>
    <mergeCell ref="B8:D8"/>
    <mergeCell ref="E8:H8"/>
    <mergeCell ref="I8:J8"/>
    <mergeCell ref="I9:J9"/>
    <mergeCell ref="B9:D9"/>
    <mergeCell ref="B1:L1"/>
    <mergeCell ref="B2:K2"/>
    <mergeCell ref="B4:D4"/>
    <mergeCell ref="I5:J5"/>
    <mergeCell ref="I6:J6"/>
  </mergeCells>
  <hyperlinks>
    <hyperlink ref="C15" r:id="rId1" display="consultantplus://offline/ref=D73007CFBEB1200059B061449046718CB9B2398E2B46D9603E4D1125A88BF19AFC4F1813EBB278DE58DB797882B2s0I" xr:uid="{00000000-0004-0000-0600-000000000000}"/>
    <hyperlink ref="C29" r:id="rId2" display="consultantplus://offline/ref=D73007CFBEB1200059B061449046718CB9B2398E2B46D9603E4D1125A88BF19AFC4F1813EBB278DE58DB797882B2s0I" xr:uid="{00000000-0004-0000-0600-000001000000}"/>
    <hyperlink ref="C40" r:id="rId3" display="consultantplus://offline/ref=D73007CFBEB1200059B061449046718CB9B2398E2B46D9603E4D1125A88BF19AFC4F1813EBB278DE58DB797882B2s0I" xr:uid="{00000000-0004-0000-0600-000002000000}"/>
    <hyperlink ref="F17" r:id="rId4" display="consultantplus://offline/ref=D73007CFBEB1200059B061449046718CB9B132892E43D9603E4D1125A88BF19AFC4F1813EBB278DE58DB797882B2s0I" xr:uid="{00000000-0004-0000-0600-000003000000}"/>
    <hyperlink ref="F31" r:id="rId5" display="consultantplus://offline/ref=D73007CFBEB1200059B061449046718CB9B132892E43D9603E4D1125A88BF19AFC4F1813EBB278DE58DB797882B2s0I" xr:uid="{00000000-0004-0000-0600-000004000000}"/>
    <hyperlink ref="F42" r:id="rId6" display="consultantplus://offline/ref=D73007CFBEB1200059B061449046718CB9B132892E43D9603E4D1125A88BF19AFC4F1813EBB278DE58DB797882B2s0I" xr:uid="{00000000-0004-0000-0600-000005000000}"/>
    <hyperlink ref="I10" r:id="rId7" display="consultantplus://offline/ref=D73007CFBEB1200059B061449046718CBCB433832F44D9603E4D1125A88BF19AFC4F1813EBB278DE58DB797882B2s0I" xr:uid="{00000000-0004-0000-0600-000006000000}"/>
  </hyperlinks>
  <pageMargins left="0.70000004768371604" right="0.70000004768371604" top="0.75" bottom="0.75" header="0.30000001192092901" footer="0.30000001192092901"/>
  <pageSetup paperSize="9" scale="6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28"/>
  <sheetViews>
    <sheetView workbookViewId="0"/>
  </sheetViews>
  <sheetFormatPr defaultColWidth="9.140625" defaultRowHeight="12.75" x14ac:dyDescent="0.2"/>
  <cols>
    <col min="1" max="1" width="2.85546875" style="1" customWidth="1"/>
    <col min="2" max="2" width="34.85546875" style="1" customWidth="1"/>
    <col min="3" max="5" width="9.140625" style="1" customWidth="1"/>
    <col min="6" max="6" width="13.5703125" style="1" customWidth="1"/>
    <col min="7" max="8" width="9.140625" style="1" customWidth="1"/>
    <col min="9" max="9" width="6.28515625" style="1" customWidth="1"/>
    <col min="10" max="10" width="3.85546875" style="1" customWidth="1"/>
    <col min="11" max="11" width="14.28515625" style="1" customWidth="1"/>
    <col min="12" max="13" width="6.85546875" style="1" customWidth="1"/>
    <col min="14" max="14" width="15.7109375" style="1" customWidth="1"/>
    <col min="15" max="15" width="9.140625" style="1" customWidth="1"/>
    <col min="16" max="16384" width="9.140625" style="1"/>
  </cols>
  <sheetData>
    <row r="1" spans="2:14" x14ac:dyDescent="0.2">
      <c r="B1" s="182" t="s">
        <v>245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2:14" x14ac:dyDescent="0.2">
      <c r="B2" s="182" t="s">
        <v>246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2:14" x14ac:dyDescent="0.2">
      <c r="B3" s="182" t="s">
        <v>247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2:14" x14ac:dyDescent="0.2">
      <c r="B4" s="176" t="s">
        <v>248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14" x14ac:dyDescent="0.2">
      <c r="B5" s="183"/>
      <c r="C5" s="183"/>
      <c r="D5" s="183"/>
      <c r="M5" s="187" t="s">
        <v>4</v>
      </c>
      <c r="N5" s="187"/>
    </row>
    <row r="6" spans="2:14" x14ac:dyDescent="0.2">
      <c r="B6" s="43"/>
      <c r="K6" s="184" t="s">
        <v>5</v>
      </c>
      <c r="L6" s="184"/>
      <c r="M6" s="187"/>
      <c r="N6" s="187"/>
    </row>
    <row r="7" spans="2:14" x14ac:dyDescent="0.2">
      <c r="B7" s="43"/>
      <c r="C7" s="43"/>
      <c r="K7" s="184" t="s">
        <v>6</v>
      </c>
      <c r="L7" s="184"/>
      <c r="M7" s="187" t="s">
        <v>7</v>
      </c>
      <c r="N7" s="187"/>
    </row>
    <row r="8" spans="2:14" x14ac:dyDescent="0.2">
      <c r="B8" s="43"/>
      <c r="C8" s="43"/>
      <c r="K8" s="184" t="s">
        <v>8</v>
      </c>
      <c r="L8" s="184"/>
      <c r="M8" s="187">
        <v>9110006932</v>
      </c>
      <c r="N8" s="187"/>
    </row>
    <row r="9" spans="2:14" x14ac:dyDescent="0.2">
      <c r="B9" s="181" t="s">
        <v>9</v>
      </c>
      <c r="C9" s="181"/>
      <c r="D9" s="181"/>
      <c r="E9" s="11" t="s">
        <v>249</v>
      </c>
      <c r="F9" s="11"/>
      <c r="G9" s="11"/>
      <c r="H9" s="11"/>
      <c r="K9" s="184" t="s">
        <v>11</v>
      </c>
      <c r="L9" s="184"/>
      <c r="M9" s="187">
        <v>911001001</v>
      </c>
      <c r="N9" s="187"/>
    </row>
    <row r="10" spans="2:14" ht="27.75" customHeight="1" x14ac:dyDescent="0.2">
      <c r="B10" s="181" t="s">
        <v>211</v>
      </c>
      <c r="C10" s="181"/>
      <c r="D10" s="181"/>
      <c r="E10" s="6" t="s">
        <v>212</v>
      </c>
      <c r="F10" s="6"/>
      <c r="G10" s="6"/>
      <c r="H10" s="6"/>
      <c r="K10" s="184" t="s">
        <v>13</v>
      </c>
      <c r="L10" s="184"/>
      <c r="M10" s="187">
        <v>803</v>
      </c>
      <c r="N10" s="187"/>
    </row>
    <row r="11" spans="2:14" x14ac:dyDescent="0.2">
      <c r="B11" s="181" t="s">
        <v>14</v>
      </c>
      <c r="C11" s="181"/>
      <c r="D11" s="181"/>
      <c r="E11" s="6" t="s">
        <v>213</v>
      </c>
      <c r="F11" s="6"/>
      <c r="G11" s="6"/>
      <c r="H11" s="6"/>
      <c r="K11" s="186" t="s">
        <v>15</v>
      </c>
      <c r="L11" s="186"/>
      <c r="M11" s="187">
        <v>35000000</v>
      </c>
      <c r="N11" s="187"/>
    </row>
    <row r="12" spans="2:14" x14ac:dyDescent="0.2">
      <c r="B12" s="181" t="s">
        <v>214</v>
      </c>
      <c r="C12" s="181"/>
      <c r="D12" s="181"/>
      <c r="M12" s="187"/>
      <c r="N12" s="187"/>
    </row>
    <row r="13" spans="2:14" ht="8.25" customHeight="1" x14ac:dyDescent="0.2">
      <c r="B13" s="51"/>
    </row>
    <row r="14" spans="2:14" ht="78" customHeight="1" x14ac:dyDescent="0.2">
      <c r="B14" s="187" t="s">
        <v>250</v>
      </c>
      <c r="C14" s="187"/>
      <c r="D14" s="187"/>
      <c r="E14" s="187"/>
      <c r="F14" s="187"/>
      <c r="G14" s="187" t="s">
        <v>218</v>
      </c>
      <c r="H14" s="187" t="s">
        <v>251</v>
      </c>
      <c r="I14" s="196" t="s">
        <v>252</v>
      </c>
      <c r="J14" s="194" t="s">
        <v>253</v>
      </c>
      <c r="K14" s="187" t="s">
        <v>254</v>
      </c>
      <c r="L14" s="187" t="s">
        <v>255</v>
      </c>
      <c r="M14" s="187"/>
      <c r="N14" s="187" t="s">
        <v>256</v>
      </c>
    </row>
    <row r="15" spans="2:14" ht="63.75" customHeight="1" x14ac:dyDescent="0.2">
      <c r="B15" s="62" t="s">
        <v>132</v>
      </c>
      <c r="C15" s="62" t="s">
        <v>8</v>
      </c>
      <c r="D15" s="63" t="s">
        <v>257</v>
      </c>
      <c r="E15" s="62" t="s">
        <v>258</v>
      </c>
      <c r="F15" s="62" t="s">
        <v>259</v>
      </c>
      <c r="G15" s="188"/>
      <c r="H15" s="188"/>
      <c r="I15" s="197"/>
      <c r="J15" s="195"/>
      <c r="K15" s="188"/>
      <c r="L15" s="68" t="s">
        <v>260</v>
      </c>
      <c r="M15" s="68" t="s">
        <v>261</v>
      </c>
      <c r="N15" s="188"/>
    </row>
    <row r="16" spans="2:14" x14ac:dyDescent="0.2">
      <c r="B16" s="62">
        <v>1</v>
      </c>
      <c r="C16" s="62">
        <v>2</v>
      </c>
      <c r="D16" s="62">
        <v>3</v>
      </c>
      <c r="E16" s="62">
        <v>4</v>
      </c>
      <c r="F16" s="62">
        <v>5</v>
      </c>
      <c r="G16" s="62">
        <v>6</v>
      </c>
      <c r="H16" s="62">
        <v>7</v>
      </c>
      <c r="I16" s="62">
        <v>8</v>
      </c>
      <c r="J16" s="62">
        <v>9</v>
      </c>
      <c r="K16" s="62">
        <v>10</v>
      </c>
      <c r="L16" s="62">
        <v>11</v>
      </c>
      <c r="M16" s="62">
        <v>12</v>
      </c>
      <c r="N16" s="62">
        <v>13</v>
      </c>
    </row>
    <row r="17" spans="2:14" x14ac:dyDescent="0.2">
      <c r="B17" s="57"/>
      <c r="C17" s="57"/>
      <c r="D17" s="57"/>
      <c r="E17" s="57"/>
      <c r="F17" s="57"/>
      <c r="G17" s="62">
        <v>1000</v>
      </c>
      <c r="H17" s="57"/>
      <c r="I17" s="57"/>
      <c r="J17" s="57"/>
      <c r="K17" s="57"/>
      <c r="L17" s="57"/>
      <c r="M17" s="57"/>
      <c r="N17" s="57"/>
    </row>
    <row r="18" spans="2:14" x14ac:dyDescent="0.2">
      <c r="B18" s="57"/>
      <c r="C18" s="57"/>
      <c r="D18" s="57"/>
      <c r="E18" s="57"/>
      <c r="F18" s="57"/>
      <c r="G18" s="62">
        <v>2000</v>
      </c>
      <c r="H18" s="57"/>
      <c r="I18" s="57"/>
      <c r="J18" s="57"/>
      <c r="K18" s="57"/>
      <c r="L18" s="57"/>
      <c r="M18" s="57"/>
      <c r="N18" s="57"/>
    </row>
    <row r="19" spans="2:14" x14ac:dyDescent="0.2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2:14" x14ac:dyDescent="0.2">
      <c r="B20" s="43"/>
      <c r="C20" s="43"/>
      <c r="D20" s="43"/>
      <c r="E20" s="43"/>
      <c r="F20" s="53" t="s">
        <v>234</v>
      </c>
      <c r="G20" s="62">
        <v>9000</v>
      </c>
      <c r="H20" s="57"/>
      <c r="I20" s="62" t="s">
        <v>235</v>
      </c>
      <c r="J20" s="62" t="s">
        <v>235</v>
      </c>
      <c r="K20" s="57"/>
      <c r="L20" s="57"/>
      <c r="M20" s="57"/>
      <c r="N20" s="57"/>
    </row>
    <row r="21" spans="2:14" ht="21.75" customHeight="1" x14ac:dyDescent="0.2">
      <c r="B21" s="181" t="s">
        <v>194</v>
      </c>
      <c r="C21" s="181"/>
      <c r="D21" s="181"/>
      <c r="E21" s="181"/>
      <c r="F21" s="65" t="s">
        <v>195</v>
      </c>
      <c r="G21" s="43"/>
      <c r="H21" s="11"/>
      <c r="J21" s="11"/>
      <c r="K21" s="11" t="s">
        <v>196</v>
      </c>
    </row>
    <row r="22" spans="2:14" x14ac:dyDescent="0.2">
      <c r="B22" s="44"/>
      <c r="C22" s="43"/>
      <c r="D22" s="43"/>
      <c r="E22" s="43"/>
      <c r="F22" s="43" t="s">
        <v>26</v>
      </c>
      <c r="G22" s="43"/>
      <c r="H22" s="1" t="s">
        <v>22</v>
      </c>
      <c r="J22" s="125" t="s">
        <v>23</v>
      </c>
      <c r="K22" s="125"/>
    </row>
    <row r="23" spans="2:14" ht="25.5" x14ac:dyDescent="0.2">
      <c r="B23" s="44" t="s">
        <v>24</v>
      </c>
      <c r="C23" s="43"/>
      <c r="D23" s="43"/>
      <c r="E23" s="43"/>
      <c r="F23" s="43" t="s">
        <v>25</v>
      </c>
      <c r="G23" s="43"/>
      <c r="J23" s="11"/>
      <c r="K23" s="11" t="s">
        <v>262</v>
      </c>
    </row>
    <row r="24" spans="2:14" ht="21.75" customHeight="1" x14ac:dyDescent="0.2">
      <c r="B24" s="181" t="s">
        <v>199</v>
      </c>
      <c r="C24" s="181"/>
      <c r="D24" s="43"/>
      <c r="F24" s="66" t="s">
        <v>26</v>
      </c>
      <c r="H24" s="67" t="s">
        <v>23</v>
      </c>
      <c r="J24" s="176" t="s">
        <v>200</v>
      </c>
      <c r="K24" s="176"/>
    </row>
    <row r="25" spans="2:14" x14ac:dyDescent="0.2">
      <c r="B25" s="51"/>
    </row>
    <row r="26" spans="2:14" ht="23.25" customHeight="1" x14ac:dyDescent="0.2">
      <c r="B26" s="181" t="s">
        <v>263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2:14" x14ac:dyDescent="0.2">
      <c r="B27" s="181" t="s">
        <v>264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</row>
    <row r="28" spans="2:14" x14ac:dyDescent="0.2">
      <c r="B28" s="51"/>
    </row>
  </sheetData>
  <mergeCells count="37">
    <mergeCell ref="M12:N12"/>
    <mergeCell ref="K6:L6"/>
    <mergeCell ref="M6:N6"/>
    <mergeCell ref="B12:D12"/>
    <mergeCell ref="B11:D11"/>
    <mergeCell ref="M11:N11"/>
    <mergeCell ref="M10:N10"/>
    <mergeCell ref="B10:D10"/>
    <mergeCell ref="K10:L10"/>
    <mergeCell ref="M9:N9"/>
    <mergeCell ref="B9:D9"/>
    <mergeCell ref="K9:L9"/>
    <mergeCell ref="M8:N8"/>
    <mergeCell ref="K8:L8"/>
    <mergeCell ref="K7:L7"/>
    <mergeCell ref="M7:N7"/>
    <mergeCell ref="K11:L11"/>
    <mergeCell ref="B1:N1"/>
    <mergeCell ref="B2:N2"/>
    <mergeCell ref="B3:N3"/>
    <mergeCell ref="B4:N4"/>
    <mergeCell ref="M5:N5"/>
    <mergeCell ref="B5:D5"/>
    <mergeCell ref="B21:E21"/>
    <mergeCell ref="K14:K15"/>
    <mergeCell ref="N14:N15"/>
    <mergeCell ref="L14:M14"/>
    <mergeCell ref="J14:J15"/>
    <mergeCell ref="I14:I15"/>
    <mergeCell ref="H14:H15"/>
    <mergeCell ref="G14:G15"/>
    <mergeCell ref="B14:F14"/>
    <mergeCell ref="B27:N27"/>
    <mergeCell ref="B26:N26"/>
    <mergeCell ref="J24:K24"/>
    <mergeCell ref="B24:C24"/>
    <mergeCell ref="J22:K22"/>
  </mergeCells>
  <hyperlinks>
    <hyperlink ref="D15" r:id="rId1" display="consultantplus://offline/ref=D73007CFBEB1200059B061449046718CB9B03A8E2C47D9603E4D1125A88BF19AFC4F1813EBB278DE58DB797882B2s0I" xr:uid="{00000000-0004-0000-0700-000000000000}"/>
    <hyperlink ref="K11" r:id="rId2" display="consultantplus://offline/ref=D73007CFBEB1200059B061449046718CBCB433832F44D9603E4D1125A88BF19AFC4F1813EBB278DE58DB797882B2s0I" xr:uid="{00000000-0004-0000-0700-000001000000}"/>
  </hyperlinks>
  <pageMargins left="0.70866137742996205" right="0.70866137742996205" top="0.35433068871498102" bottom="0.35433068871498102" header="0.31496062874794001" footer="0.31496062874794001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57"/>
  <sheetViews>
    <sheetView workbookViewId="0"/>
  </sheetViews>
  <sheetFormatPr defaultColWidth="9.140625" defaultRowHeight="12" x14ac:dyDescent="0.2"/>
  <cols>
    <col min="1" max="1" width="1.42578125" style="14" customWidth="1"/>
    <col min="2" max="2" width="17.28515625" style="14" customWidth="1"/>
    <col min="3" max="4" width="6.28515625" style="14" customWidth="1"/>
    <col min="5" max="5" width="7.85546875" style="14" customWidth="1"/>
    <col min="6" max="6" width="7.5703125" style="14" customWidth="1"/>
    <col min="7" max="7" width="6.140625" style="14" customWidth="1"/>
    <col min="8" max="8" width="5.140625" style="14" customWidth="1"/>
    <col min="9" max="9" width="4.42578125" style="14" customWidth="1"/>
    <col min="10" max="10" width="7.7109375" style="14" customWidth="1"/>
    <col min="11" max="11" width="6" style="14" customWidth="1"/>
    <col min="12" max="12" width="5.5703125" style="14" customWidth="1"/>
    <col min="13" max="13" width="5.7109375" style="14" customWidth="1"/>
    <col min="14" max="14" width="5.85546875" style="14" customWidth="1"/>
    <col min="15" max="16" width="9.140625" style="14" customWidth="1"/>
    <col min="17" max="17" width="5.7109375" style="14" customWidth="1"/>
    <col min="18" max="18" width="13.42578125" style="14" customWidth="1"/>
    <col min="19" max="19" width="0.140625" style="14" customWidth="1"/>
    <col min="20" max="20" width="9.140625" style="14" customWidth="1"/>
    <col min="21" max="16384" width="9.140625" style="14"/>
  </cols>
  <sheetData>
    <row r="1" spans="2:19" x14ac:dyDescent="0.2">
      <c r="B1" s="164" t="s">
        <v>265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2:19" ht="15.75" customHeight="1" x14ac:dyDescent="0.2">
      <c r="B2" s="134" t="s">
        <v>248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2:19" x14ac:dyDescent="0.2">
      <c r="B3" s="203"/>
      <c r="C3" s="203"/>
      <c r="D3" s="203"/>
      <c r="R3" s="168" t="s">
        <v>4</v>
      </c>
      <c r="S3" s="168"/>
    </row>
    <row r="4" spans="2:19" x14ac:dyDescent="0.2">
      <c r="B4" s="31"/>
      <c r="O4" s="204" t="s">
        <v>5</v>
      </c>
      <c r="P4" s="204"/>
      <c r="Q4" s="204"/>
      <c r="R4" s="168"/>
      <c r="S4" s="168"/>
    </row>
    <row r="5" spans="2:19" ht="15.75" customHeight="1" x14ac:dyDescent="0.2">
      <c r="B5" s="31"/>
      <c r="C5" s="31"/>
      <c r="O5" s="204" t="s">
        <v>6</v>
      </c>
      <c r="P5" s="204"/>
      <c r="Q5" s="204"/>
      <c r="R5" s="168"/>
      <c r="S5" s="168"/>
    </row>
    <row r="6" spans="2:19" x14ac:dyDescent="0.2">
      <c r="B6" s="31"/>
      <c r="C6" s="31"/>
      <c r="P6" s="204" t="s">
        <v>8</v>
      </c>
      <c r="Q6" s="204"/>
      <c r="R6" s="168"/>
      <c r="S6" s="168"/>
    </row>
    <row r="7" spans="2:19" x14ac:dyDescent="0.2">
      <c r="B7" s="167" t="s">
        <v>9</v>
      </c>
      <c r="C7" s="167"/>
      <c r="D7" s="167"/>
      <c r="G7" s="35"/>
      <c r="H7" s="35"/>
      <c r="I7" s="35"/>
      <c r="J7" s="35"/>
      <c r="P7" s="204" t="s">
        <v>11</v>
      </c>
      <c r="Q7" s="204"/>
      <c r="R7" s="168"/>
      <c r="S7" s="168"/>
    </row>
    <row r="8" spans="2:19" ht="27" customHeight="1" x14ac:dyDescent="0.2">
      <c r="B8" s="167" t="s">
        <v>211</v>
      </c>
      <c r="C8" s="167"/>
      <c r="D8" s="167"/>
      <c r="E8" s="167"/>
      <c r="F8" s="167"/>
      <c r="G8" s="37"/>
      <c r="H8" s="37"/>
      <c r="I8" s="37"/>
      <c r="J8" s="37"/>
      <c r="P8" s="204" t="s">
        <v>13</v>
      </c>
      <c r="Q8" s="204"/>
      <c r="R8" s="168"/>
      <c r="S8" s="168"/>
    </row>
    <row r="9" spans="2:19" ht="15.75" customHeight="1" x14ac:dyDescent="0.2">
      <c r="B9" s="167" t="s">
        <v>14</v>
      </c>
      <c r="C9" s="167"/>
      <c r="D9" s="167"/>
      <c r="E9" s="167"/>
      <c r="G9" s="37"/>
      <c r="H9" s="37"/>
      <c r="I9" s="37"/>
      <c r="J9" s="37"/>
      <c r="P9" s="205" t="s">
        <v>15</v>
      </c>
      <c r="Q9" s="205"/>
      <c r="R9" s="168"/>
      <c r="S9" s="168"/>
    </row>
    <row r="10" spans="2:19" x14ac:dyDescent="0.2">
      <c r="B10" s="167" t="s">
        <v>214</v>
      </c>
      <c r="C10" s="167"/>
      <c r="D10" s="167"/>
      <c r="R10" s="168"/>
      <c r="S10" s="168"/>
    </row>
    <row r="11" spans="2:19" ht="35.25" customHeight="1" x14ac:dyDescent="0.2">
      <c r="B11" s="38"/>
    </row>
    <row r="12" spans="2:19" ht="80.25" customHeight="1" x14ac:dyDescent="0.2">
      <c r="B12" s="168" t="s">
        <v>266</v>
      </c>
      <c r="C12" s="168" t="s">
        <v>218</v>
      </c>
      <c r="D12" s="168" t="s">
        <v>267</v>
      </c>
      <c r="E12" s="168"/>
      <c r="F12" s="200" t="s">
        <v>268</v>
      </c>
      <c r="G12" s="200"/>
      <c r="H12" s="200"/>
      <c r="I12" s="168" t="s">
        <v>269</v>
      </c>
      <c r="J12" s="168"/>
      <c r="K12" s="168"/>
      <c r="L12" s="168"/>
      <c r="M12" s="168"/>
      <c r="N12" s="168"/>
      <c r="O12" s="200" t="s">
        <v>270</v>
      </c>
      <c r="P12" s="200"/>
      <c r="Q12" s="171" t="s">
        <v>271</v>
      </c>
      <c r="R12" s="168" t="s">
        <v>272</v>
      </c>
    </row>
    <row r="13" spans="2:19" x14ac:dyDescent="0.2">
      <c r="B13" s="134"/>
      <c r="C13" s="134"/>
      <c r="D13" s="171" t="s">
        <v>223</v>
      </c>
      <c r="E13" s="171" t="s">
        <v>273</v>
      </c>
      <c r="F13" s="168" t="s">
        <v>123</v>
      </c>
      <c r="G13" s="168"/>
      <c r="H13" s="171" t="s">
        <v>274</v>
      </c>
      <c r="I13" s="171" t="s">
        <v>223</v>
      </c>
      <c r="J13" s="171" t="s">
        <v>273</v>
      </c>
      <c r="K13" s="168" t="s">
        <v>275</v>
      </c>
      <c r="L13" s="168"/>
      <c r="M13" s="168"/>
      <c r="N13" s="168"/>
      <c r="O13" s="171" t="s">
        <v>276</v>
      </c>
      <c r="P13" s="171" t="s">
        <v>277</v>
      </c>
      <c r="Q13" s="172"/>
      <c r="R13" s="134"/>
    </row>
    <row r="14" spans="2:19" ht="86.25" customHeight="1" x14ac:dyDescent="0.2">
      <c r="B14" s="169"/>
      <c r="C14" s="169"/>
      <c r="D14" s="173"/>
      <c r="E14" s="173"/>
      <c r="F14" s="70" t="s">
        <v>278</v>
      </c>
      <c r="G14" s="70" t="s">
        <v>279</v>
      </c>
      <c r="H14" s="173"/>
      <c r="I14" s="173"/>
      <c r="J14" s="173"/>
      <c r="K14" s="40" t="s">
        <v>280</v>
      </c>
      <c r="L14" s="40" t="s">
        <v>281</v>
      </c>
      <c r="M14" s="40" t="s">
        <v>282</v>
      </c>
      <c r="N14" s="40" t="s">
        <v>283</v>
      </c>
      <c r="O14" s="173"/>
      <c r="P14" s="173"/>
      <c r="Q14" s="173"/>
      <c r="R14" s="169"/>
    </row>
    <row r="15" spans="2:19" x14ac:dyDescent="0.2">
      <c r="B15" s="41">
        <v>1</v>
      </c>
      <c r="C15" s="41">
        <v>2</v>
      </c>
      <c r="D15" s="41">
        <v>3</v>
      </c>
      <c r="E15" s="41">
        <v>4</v>
      </c>
      <c r="F15" s="41">
        <v>5</v>
      </c>
      <c r="G15" s="41">
        <v>6</v>
      </c>
      <c r="H15" s="41">
        <v>7</v>
      </c>
      <c r="I15" s="41">
        <v>8</v>
      </c>
      <c r="J15" s="41">
        <v>9</v>
      </c>
      <c r="K15" s="41">
        <v>10</v>
      </c>
      <c r="L15" s="41">
        <v>11</v>
      </c>
      <c r="M15" s="41">
        <v>12</v>
      </c>
      <c r="N15" s="41">
        <v>13</v>
      </c>
      <c r="O15" s="41">
        <v>14</v>
      </c>
      <c r="P15" s="41">
        <v>15</v>
      </c>
      <c r="Q15" s="41">
        <v>16</v>
      </c>
      <c r="R15" s="41">
        <v>17</v>
      </c>
    </row>
    <row r="16" spans="2:19" ht="27.75" customHeight="1" x14ac:dyDescent="0.2">
      <c r="B16" s="71" t="s">
        <v>284</v>
      </c>
      <c r="C16" s="41">
        <v>1000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spans="2:18" ht="36" customHeight="1" x14ac:dyDescent="0.2">
      <c r="B17" s="72" t="s">
        <v>285</v>
      </c>
      <c r="C17" s="39">
        <v>2000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2:18" x14ac:dyDescent="0.2">
      <c r="B18" s="31"/>
      <c r="C18" s="15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2:18" x14ac:dyDescent="0.2">
      <c r="B19" s="31"/>
      <c r="C19" s="15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18" x14ac:dyDescent="0.2">
      <c r="B20" s="31"/>
      <c r="C20" s="15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2:18" x14ac:dyDescent="0.2">
      <c r="B21" s="31"/>
      <c r="C21" s="1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2:18" x14ac:dyDescent="0.2">
      <c r="B22" s="31"/>
      <c r="C22" s="1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18" x14ac:dyDescent="0.2">
      <c r="B23" s="39">
        <v>1</v>
      </c>
      <c r="C23" s="39">
        <v>2</v>
      </c>
      <c r="D23" s="39">
        <v>3</v>
      </c>
      <c r="E23" s="39">
        <v>4</v>
      </c>
      <c r="F23" s="39">
        <v>5</v>
      </c>
      <c r="G23" s="39">
        <v>6</v>
      </c>
      <c r="H23" s="39">
        <v>7</v>
      </c>
      <c r="I23" s="39">
        <v>8</v>
      </c>
      <c r="J23" s="39">
        <v>9</v>
      </c>
      <c r="K23" s="39">
        <v>10</v>
      </c>
      <c r="L23" s="39">
        <v>11</v>
      </c>
      <c r="M23" s="39">
        <v>12</v>
      </c>
      <c r="N23" s="39">
        <v>13</v>
      </c>
      <c r="O23" s="39">
        <v>14</v>
      </c>
      <c r="P23" s="39">
        <v>15</v>
      </c>
      <c r="Q23" s="39">
        <v>16</v>
      </c>
      <c r="R23" s="39">
        <v>17</v>
      </c>
    </row>
    <row r="24" spans="2:18" ht="28.5" customHeight="1" x14ac:dyDescent="0.2">
      <c r="B24" s="71" t="s">
        <v>286</v>
      </c>
      <c r="C24" s="41">
        <v>3000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2:18" x14ac:dyDescent="0.2">
      <c r="B25" s="73" t="s">
        <v>287</v>
      </c>
      <c r="C25" s="168">
        <v>3100</v>
      </c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</row>
    <row r="26" spans="2:18" ht="51" customHeight="1" x14ac:dyDescent="0.2">
      <c r="B26" s="74" t="s">
        <v>288</v>
      </c>
      <c r="C26" s="169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</row>
    <row r="27" spans="2:18" ht="65.25" customHeight="1" x14ac:dyDescent="0.2">
      <c r="B27" s="74" t="s">
        <v>289</v>
      </c>
      <c r="C27" s="41">
        <v>3200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2:18" ht="85.5" customHeight="1" x14ac:dyDescent="0.2">
      <c r="B28" s="74" t="s">
        <v>290</v>
      </c>
      <c r="C28" s="41">
        <v>3300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2:18" ht="53.25" customHeight="1" x14ac:dyDescent="0.2">
      <c r="B29" s="74" t="s">
        <v>291</v>
      </c>
      <c r="C29" s="41">
        <v>3400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2:18" ht="11.25" customHeight="1" x14ac:dyDescent="0.2">
      <c r="B30" s="75" t="s">
        <v>292</v>
      </c>
      <c r="C30" s="168">
        <v>3410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</row>
    <row r="31" spans="2:18" ht="47.25" customHeight="1" x14ac:dyDescent="0.2">
      <c r="B31" s="74" t="s">
        <v>293</v>
      </c>
      <c r="C31" s="169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2" spans="2:18" ht="74.25" customHeight="1" x14ac:dyDescent="0.2">
      <c r="B32" s="76" t="s">
        <v>294</v>
      </c>
      <c r="C32" s="39">
        <v>3420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</row>
    <row r="33" spans="2:18" x14ac:dyDescent="0.2">
      <c r="B33" s="17"/>
      <c r="C33" s="15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2:18" x14ac:dyDescent="0.2">
      <c r="B34" s="17"/>
      <c r="C34" s="1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2:18" x14ac:dyDescent="0.2">
      <c r="B35" s="17"/>
      <c r="C35" s="1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2:18" x14ac:dyDescent="0.2">
      <c r="B36" s="17"/>
      <c r="C36" s="1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2:18" x14ac:dyDescent="0.2">
      <c r="B37" s="17"/>
      <c r="C37" s="1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2:18" x14ac:dyDescent="0.2">
      <c r="B38" s="39">
        <v>1</v>
      </c>
      <c r="C38" s="39">
        <v>2</v>
      </c>
      <c r="D38" s="39">
        <v>3</v>
      </c>
      <c r="E38" s="39">
        <v>4</v>
      </c>
      <c r="F38" s="39">
        <v>5</v>
      </c>
      <c r="G38" s="39">
        <v>6</v>
      </c>
      <c r="H38" s="39">
        <v>7</v>
      </c>
      <c r="I38" s="39">
        <v>8</v>
      </c>
      <c r="J38" s="39">
        <v>9</v>
      </c>
      <c r="K38" s="39">
        <v>10</v>
      </c>
      <c r="L38" s="39">
        <v>11</v>
      </c>
      <c r="M38" s="39">
        <v>12</v>
      </c>
      <c r="N38" s="39">
        <v>13</v>
      </c>
      <c r="O38" s="39">
        <v>14</v>
      </c>
      <c r="P38" s="39">
        <v>15</v>
      </c>
      <c r="Q38" s="39">
        <v>16</v>
      </c>
      <c r="R38" s="39">
        <v>17</v>
      </c>
    </row>
    <row r="39" spans="2:18" ht="82.5" customHeight="1" x14ac:dyDescent="0.2">
      <c r="B39" s="74" t="s">
        <v>295</v>
      </c>
      <c r="C39" s="41">
        <v>3430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2:18" ht="33.75" customHeight="1" x14ac:dyDescent="0.2">
      <c r="B40" s="71" t="s">
        <v>296</v>
      </c>
      <c r="C40" s="41">
        <v>4000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</row>
    <row r="41" spans="2:18" ht="11.25" customHeight="1" x14ac:dyDescent="0.2">
      <c r="B41" s="73" t="s">
        <v>292</v>
      </c>
      <c r="C41" s="168">
        <v>4100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2:18" ht="26.25" customHeight="1" x14ac:dyDescent="0.2">
      <c r="B42" s="74" t="s">
        <v>297</v>
      </c>
      <c r="C42" s="169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</row>
    <row r="43" spans="2:18" ht="26.25" customHeight="1" x14ac:dyDescent="0.2">
      <c r="B43" s="71" t="s">
        <v>298</v>
      </c>
      <c r="C43" s="41">
        <v>5000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2:18" ht="15.75" customHeight="1" x14ac:dyDescent="0.2">
      <c r="B44" s="73" t="s">
        <v>292</v>
      </c>
      <c r="C44" s="168">
        <v>5100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</row>
    <row r="45" spans="2:18" ht="49.5" customHeight="1" x14ac:dyDescent="0.2">
      <c r="B45" s="74" t="s">
        <v>299</v>
      </c>
      <c r="C45" s="169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</row>
    <row r="46" spans="2:18" x14ac:dyDescent="0.2">
      <c r="B46" s="69" t="s">
        <v>234</v>
      </c>
      <c r="C46" s="41">
        <v>9000</v>
      </c>
      <c r="D46" s="71"/>
      <c r="E46" s="41" t="s">
        <v>235</v>
      </c>
      <c r="F46" s="71"/>
      <c r="G46" s="71"/>
      <c r="H46" s="71"/>
      <c r="I46" s="41" t="s">
        <v>235</v>
      </c>
      <c r="J46" s="71"/>
      <c r="K46" s="71"/>
      <c r="L46" s="71"/>
      <c r="M46" s="71"/>
      <c r="N46" s="71"/>
      <c r="O46" s="71"/>
      <c r="P46" s="71"/>
      <c r="Q46" s="71"/>
      <c r="R46" s="71"/>
    </row>
    <row r="48" spans="2:18" x14ac:dyDescent="0.2">
      <c r="B48" s="167"/>
      <c r="C48" s="167"/>
      <c r="D48" s="167"/>
      <c r="E48" s="167"/>
      <c r="F48" s="31"/>
      <c r="G48" s="31"/>
    </row>
    <row r="49" spans="2:18" ht="30.75" customHeight="1" x14ac:dyDescent="0.2">
      <c r="B49" s="181" t="s">
        <v>194</v>
      </c>
      <c r="C49" s="181"/>
      <c r="D49" s="181"/>
      <c r="E49" s="181"/>
      <c r="F49" s="43"/>
      <c r="G49" s="65"/>
      <c r="H49" s="11"/>
      <c r="I49" s="43"/>
      <c r="J49" s="43"/>
      <c r="K49" s="11"/>
      <c r="L49" s="11"/>
      <c r="M49" s="1"/>
      <c r="N49" s="11"/>
      <c r="O49" s="35"/>
      <c r="P49" s="35"/>
    </row>
    <row r="50" spans="2:18" ht="12.75" x14ac:dyDescent="0.2">
      <c r="B50" s="44"/>
      <c r="C50" s="43"/>
      <c r="D50" s="43"/>
      <c r="E50" s="43"/>
      <c r="F50" s="43"/>
      <c r="G50" s="176" t="s">
        <v>26</v>
      </c>
      <c r="H50" s="176"/>
      <c r="K50" s="1" t="s">
        <v>22</v>
      </c>
      <c r="L50" s="1"/>
      <c r="M50" s="1"/>
      <c r="N50" s="192" t="s">
        <v>23</v>
      </c>
      <c r="O50" s="192"/>
      <c r="P50" s="192"/>
    </row>
    <row r="51" spans="2:18" ht="12.75" x14ac:dyDescent="0.2">
      <c r="B51" s="44" t="s">
        <v>24</v>
      </c>
      <c r="C51" s="43"/>
      <c r="D51" s="43"/>
      <c r="E51" s="43"/>
      <c r="F51" s="43"/>
      <c r="G51" s="65"/>
      <c r="H51" s="11"/>
      <c r="I51" s="43"/>
      <c r="J51" s="43"/>
      <c r="K51" s="11"/>
      <c r="L51" s="11"/>
      <c r="M51" s="1"/>
      <c r="N51" s="11"/>
    </row>
    <row r="52" spans="2:18" ht="12.75" x14ac:dyDescent="0.2">
      <c r="B52" s="181" t="s">
        <v>199</v>
      </c>
      <c r="C52" s="181"/>
      <c r="D52" s="43"/>
      <c r="E52" s="1"/>
      <c r="F52" s="43"/>
      <c r="G52" s="176" t="s">
        <v>26</v>
      </c>
      <c r="H52" s="176"/>
      <c r="I52" s="43"/>
      <c r="J52" s="1"/>
      <c r="K52" s="176" t="s">
        <v>23</v>
      </c>
      <c r="L52" s="176"/>
      <c r="M52" s="176"/>
      <c r="N52" s="176"/>
      <c r="O52" s="199" t="s">
        <v>200</v>
      </c>
      <c r="P52" s="199"/>
    </row>
    <row r="53" spans="2:18" x14ac:dyDescent="0.2">
      <c r="B53" s="38"/>
    </row>
    <row r="54" spans="2:18" ht="15" customHeight="1" x14ac:dyDescent="0.2">
      <c r="B54" s="198" t="s">
        <v>300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</row>
    <row r="55" spans="2:18" ht="28.5" customHeight="1" x14ac:dyDescent="0.2">
      <c r="B55" s="181" t="s">
        <v>301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</row>
    <row r="56" spans="2:18" ht="24" customHeight="1" x14ac:dyDescent="0.2">
      <c r="B56" s="181" t="s">
        <v>302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</row>
    <row r="57" spans="2:18" ht="12.75" x14ac:dyDescent="0.2">
      <c r="B57" s="198" t="s">
        <v>303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</row>
  </sheetData>
  <mergeCells count="115">
    <mergeCell ref="R12:R14"/>
    <mergeCell ref="Q12:Q14"/>
    <mergeCell ref="P13:P14"/>
    <mergeCell ref="O12:P12"/>
    <mergeCell ref="O13:O14"/>
    <mergeCell ref="R25:R26"/>
    <mergeCell ref="P30:P31"/>
    <mergeCell ref="R30:R31"/>
    <mergeCell ref="Q30:Q31"/>
    <mergeCell ref="P25:P26"/>
    <mergeCell ref="Q25:Q26"/>
    <mergeCell ref="C25:C26"/>
    <mergeCell ref="D25:D26"/>
    <mergeCell ref="E25:E26"/>
    <mergeCell ref="H25:H26"/>
    <mergeCell ref="I25:I26"/>
    <mergeCell ref="J25:J26"/>
    <mergeCell ref="K25:K26"/>
    <mergeCell ref="L25:L26"/>
    <mergeCell ref="M25:M26"/>
    <mergeCell ref="N25:N26"/>
    <mergeCell ref="O25:O26"/>
    <mergeCell ref="F25:F26"/>
    <mergeCell ref="G25:G26"/>
    <mergeCell ref="R7:S7"/>
    <mergeCell ref="P7:Q7"/>
    <mergeCell ref="B8:F8"/>
    <mergeCell ref="B7:D7"/>
    <mergeCell ref="P6:Q6"/>
    <mergeCell ref="R6:S6"/>
    <mergeCell ref="P9:Q9"/>
    <mergeCell ref="R10:S10"/>
    <mergeCell ref="B9:E9"/>
    <mergeCell ref="B10:D10"/>
    <mergeCell ref="B1:R1"/>
    <mergeCell ref="B2:R2"/>
    <mergeCell ref="B3:D3"/>
    <mergeCell ref="R3:S3"/>
    <mergeCell ref="R4:S4"/>
    <mergeCell ref="O4:Q4"/>
    <mergeCell ref="O5:Q5"/>
    <mergeCell ref="R5:S5"/>
    <mergeCell ref="O30:O31"/>
    <mergeCell ref="N30:N31"/>
    <mergeCell ref="M30:M31"/>
    <mergeCell ref="L30:L31"/>
    <mergeCell ref="K30:K31"/>
    <mergeCell ref="J30:J31"/>
    <mergeCell ref="I30:I31"/>
    <mergeCell ref="H30:H31"/>
    <mergeCell ref="G30:G31"/>
    <mergeCell ref="F30:F31"/>
    <mergeCell ref="E30:E31"/>
    <mergeCell ref="D30:D31"/>
    <mergeCell ref="C30:C31"/>
    <mergeCell ref="R9:S9"/>
    <mergeCell ref="R8:S8"/>
    <mergeCell ref="P8:Q8"/>
    <mergeCell ref="R41:R42"/>
    <mergeCell ref="Q41:Q42"/>
    <mergeCell ref="L41:L42"/>
    <mergeCell ref="P41:P42"/>
    <mergeCell ref="N44:N45"/>
    <mergeCell ref="O41:O42"/>
    <mergeCell ref="N41:N42"/>
    <mergeCell ref="M41:M42"/>
    <mergeCell ref="E44:E45"/>
    <mergeCell ref="F44:F45"/>
    <mergeCell ref="G44:G45"/>
    <mergeCell ref="H44:H45"/>
    <mergeCell ref="I44:I45"/>
    <mergeCell ref="J44:J45"/>
    <mergeCell ref="K44:K45"/>
    <mergeCell ref="R44:R45"/>
    <mergeCell ref="Q44:Q45"/>
    <mergeCell ref="P44:P45"/>
    <mergeCell ref="L44:L45"/>
    <mergeCell ref="O44:O45"/>
    <mergeCell ref="M44:M45"/>
    <mergeCell ref="I13:I14"/>
    <mergeCell ref="J13:J14"/>
    <mergeCell ref="I12:N12"/>
    <mergeCell ref="K13:N13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B49:E49"/>
    <mergeCell ref="B48:E48"/>
    <mergeCell ref="B12:B14"/>
    <mergeCell ref="C12:C14"/>
    <mergeCell ref="D13:D14"/>
    <mergeCell ref="D12:E12"/>
    <mergeCell ref="E13:E14"/>
    <mergeCell ref="F13:G13"/>
    <mergeCell ref="F12:H12"/>
    <mergeCell ref="H13:H14"/>
    <mergeCell ref="D44:D45"/>
    <mergeCell ref="C44:C45"/>
    <mergeCell ref="B57:R57"/>
    <mergeCell ref="B56:R56"/>
    <mergeCell ref="B55:R55"/>
    <mergeCell ref="B54:R54"/>
    <mergeCell ref="O52:P52"/>
    <mergeCell ref="M52:N52"/>
    <mergeCell ref="K52:L52"/>
    <mergeCell ref="N50:P50"/>
    <mergeCell ref="G52:H52"/>
    <mergeCell ref="G50:H50"/>
    <mergeCell ref="B52:C52"/>
  </mergeCells>
  <hyperlinks>
    <hyperlink ref="P9" r:id="rId1" display="consultantplus://offline/ref=D73007CFBEB1200059B061449046718CBCB433832F44D9603E4D1125A88BF19AFC4F1813EBB278DE58DB797882B2s0I" xr:uid="{00000000-0004-0000-0800-000000000000}"/>
  </hyperlink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</vt:i4>
      </vt:variant>
    </vt:vector>
  </HeadingPairs>
  <TitlesOfParts>
    <vt:vector size="32" baseType="lpstr">
      <vt:lpstr>титульный ГБУ, ГКУ</vt:lpstr>
      <vt:lpstr>автономное</vt:lpstr>
      <vt:lpstr>госзадание</vt:lpstr>
      <vt:lpstr>госзад 2</vt:lpstr>
      <vt:lpstr>госзад 3</vt:lpstr>
      <vt:lpstr>госзад 4</vt:lpstr>
      <vt:lpstr>свед об оказ усл сверх госзад</vt:lpstr>
      <vt:lpstr>свед о дох в виде приб</vt:lpstr>
      <vt:lpstr>свед о просроч кред зад</vt:lpstr>
      <vt:lpstr>свед о задол по ущер</vt:lpstr>
      <vt:lpstr>свед о числ</vt:lpstr>
      <vt:lpstr>оплата труда</vt:lpstr>
      <vt:lpstr>оплата труда-2</vt:lpstr>
      <vt:lpstr>оплата труда-3</vt:lpstr>
      <vt:lpstr>свед о счетах</vt:lpstr>
      <vt:lpstr>свед о недв имущ</vt:lpstr>
      <vt:lpstr>свед о зем уч</vt:lpstr>
      <vt:lpstr>свед по дог арен</vt:lpstr>
      <vt:lpstr>свед по дог ссуд</vt:lpstr>
      <vt:lpstr>свед об особ цен</vt:lpstr>
      <vt:lpstr>свед об особ цен-2</vt:lpstr>
      <vt:lpstr>свед об особ цен-3</vt:lpstr>
      <vt:lpstr>свед об особ цен-4</vt:lpstr>
      <vt:lpstr>свед о транс</vt:lpstr>
      <vt:lpstr>свед о тран-2</vt:lpstr>
      <vt:lpstr>свед о тран-3</vt:lpstr>
      <vt:lpstr>свед о тран-4</vt:lpstr>
      <vt:lpstr>свед об имущ</vt:lpstr>
      <vt:lpstr>свед о вид деят</vt:lpstr>
      <vt:lpstr>свед о достиж показ</vt:lpstr>
      <vt:lpstr>'свед по дог арен'!Область_печати</vt:lpstr>
      <vt:lpstr>'свед по дог ссуд'!Область_печати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dcterms:created xsi:type="dcterms:W3CDTF">2026-06-01T17:34:40Z</dcterms:created>
  <dcterms:modified xsi:type="dcterms:W3CDTF">2026-06-01T17:34:40Z</dcterms:modified>
</cp:coreProperties>
</file>