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69940EEC-8F29-4D1A-B9D6-AB012313FC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4" i="1" l="1"/>
  <c r="H64" i="1"/>
  <c r="G64" i="1"/>
  <c r="F64" i="1"/>
  <c r="F28" i="1"/>
  <c r="F75" i="1" s="1"/>
  <c r="F100" i="1"/>
  <c r="J100" i="1"/>
  <c r="I100" i="1"/>
  <c r="H100" i="1"/>
  <c r="G100" i="1"/>
  <c r="J64" i="1"/>
  <c r="J46" i="1"/>
  <c r="I46" i="1"/>
  <c r="H46" i="1"/>
  <c r="G46" i="1"/>
  <c r="F46" i="1"/>
  <c r="J28" i="1"/>
  <c r="I28" i="1"/>
  <c r="H28" i="1"/>
  <c r="G28" i="1"/>
  <c r="J11" i="1"/>
  <c r="I11" i="1"/>
  <c r="H11" i="1"/>
  <c r="G11" i="1"/>
  <c r="F11" i="1"/>
  <c r="F171" i="1" l="1"/>
  <c r="F153" i="1"/>
  <c r="G135" i="1"/>
  <c r="H135" i="1"/>
  <c r="I135" i="1"/>
  <c r="J135" i="1"/>
  <c r="F135" i="1"/>
  <c r="F117" i="1"/>
  <c r="G117" i="1"/>
  <c r="H117" i="1"/>
  <c r="I117" i="1"/>
  <c r="J117" i="1"/>
  <c r="G171" i="1" l="1"/>
  <c r="H171" i="1"/>
  <c r="I171" i="1"/>
  <c r="J171" i="1"/>
  <c r="J153" i="1"/>
  <c r="I153" i="1"/>
  <c r="H153" i="1"/>
  <c r="G153" i="1"/>
  <c r="G82" i="1" l="1"/>
  <c r="H82" i="1"/>
  <c r="I82" i="1"/>
  <c r="J82" i="1"/>
  <c r="L64" i="1"/>
  <c r="H22" i="1"/>
  <c r="J22" i="1"/>
  <c r="I22" i="1"/>
  <c r="G22" i="1"/>
  <c r="F22" i="1"/>
  <c r="G183" i="1" l="1"/>
  <c r="H183" i="1"/>
  <c r="F183" i="1"/>
  <c r="J183" i="1"/>
  <c r="I183" i="1"/>
  <c r="B182" i="1"/>
  <c r="A182" i="1"/>
  <c r="L181" i="1"/>
  <c r="J181" i="1"/>
  <c r="I181" i="1"/>
  <c r="H181" i="1"/>
  <c r="G181" i="1"/>
  <c r="F181" i="1"/>
  <c r="F182" i="1" s="1"/>
  <c r="B172" i="1"/>
  <c r="A172" i="1"/>
  <c r="L171" i="1"/>
  <c r="J182" i="1"/>
  <c r="I182" i="1"/>
  <c r="H182" i="1"/>
  <c r="B164" i="1"/>
  <c r="A164" i="1"/>
  <c r="L163" i="1"/>
  <c r="J163" i="1"/>
  <c r="J164" i="1" s="1"/>
  <c r="I163" i="1"/>
  <c r="I164" i="1" s="1"/>
  <c r="H163" i="1"/>
  <c r="H164" i="1" s="1"/>
  <c r="G163" i="1"/>
  <c r="G164" i="1" s="1"/>
  <c r="F163" i="1"/>
  <c r="F164" i="1" s="1"/>
  <c r="B154" i="1"/>
  <c r="A154" i="1"/>
  <c r="L153" i="1"/>
  <c r="L164" i="1" s="1"/>
  <c r="B146" i="1"/>
  <c r="A146" i="1"/>
  <c r="L145" i="1"/>
  <c r="J145" i="1"/>
  <c r="J146" i="1" s="1"/>
  <c r="I145" i="1"/>
  <c r="H145" i="1"/>
  <c r="H146" i="1" s="1"/>
  <c r="G145" i="1"/>
  <c r="G146" i="1" s="1"/>
  <c r="F145" i="1"/>
  <c r="F146" i="1" s="1"/>
  <c r="B136" i="1"/>
  <c r="A136" i="1"/>
  <c r="L135" i="1"/>
  <c r="L146" i="1" s="1"/>
  <c r="B128" i="1"/>
  <c r="A128" i="1"/>
  <c r="L127" i="1"/>
  <c r="J127" i="1"/>
  <c r="I127" i="1"/>
  <c r="H127" i="1"/>
  <c r="H128" i="1" s="1"/>
  <c r="G127" i="1"/>
  <c r="G128" i="1" s="1"/>
  <c r="F127" i="1"/>
  <c r="F128" i="1" s="1"/>
  <c r="B118" i="1"/>
  <c r="A118" i="1"/>
  <c r="L117" i="1"/>
  <c r="L128" i="1" s="1"/>
  <c r="J128" i="1"/>
  <c r="I128" i="1"/>
  <c r="B111" i="1"/>
  <c r="A111" i="1"/>
  <c r="L110" i="1"/>
  <c r="J110" i="1"/>
  <c r="J111" i="1" s="1"/>
  <c r="I110" i="1"/>
  <c r="I111" i="1" s="1"/>
  <c r="H110" i="1"/>
  <c r="H111" i="1" s="1"/>
  <c r="G110" i="1"/>
  <c r="G111" i="1" s="1"/>
  <c r="F110" i="1"/>
  <c r="F111" i="1" s="1"/>
  <c r="B101" i="1"/>
  <c r="A101" i="1"/>
  <c r="L100" i="1"/>
  <c r="B93" i="1"/>
  <c r="A93" i="1"/>
  <c r="L92" i="1"/>
  <c r="J92" i="1"/>
  <c r="I92" i="1"/>
  <c r="I93" i="1" s="1"/>
  <c r="H92" i="1"/>
  <c r="H93" i="1" s="1"/>
  <c r="G92" i="1"/>
  <c r="G93" i="1" s="1"/>
  <c r="F92" i="1"/>
  <c r="B83" i="1"/>
  <c r="A83" i="1"/>
  <c r="L82" i="1"/>
  <c r="L93" i="1" s="1"/>
  <c r="J93" i="1"/>
  <c r="B75" i="1"/>
  <c r="A75" i="1"/>
  <c r="L74" i="1"/>
  <c r="L75" i="1" s="1"/>
  <c r="J74" i="1"/>
  <c r="J75" i="1" s="1"/>
  <c r="I74" i="1"/>
  <c r="I75" i="1" s="1"/>
  <c r="H74" i="1"/>
  <c r="G74" i="1"/>
  <c r="G75" i="1" s="1"/>
  <c r="F74" i="1"/>
  <c r="B65" i="1"/>
  <c r="A65" i="1"/>
  <c r="B57" i="1"/>
  <c r="A57" i="1"/>
  <c r="L56" i="1"/>
  <c r="J56" i="1"/>
  <c r="J57" i="1" s="1"/>
  <c r="I56" i="1"/>
  <c r="I57" i="1" s="1"/>
  <c r="H56" i="1"/>
  <c r="H57" i="1" s="1"/>
  <c r="G56" i="1"/>
  <c r="G57" i="1" s="1"/>
  <c r="F56" i="1"/>
  <c r="F57" i="1" s="1"/>
  <c r="B47" i="1"/>
  <c r="A47" i="1"/>
  <c r="L46" i="1"/>
  <c r="B39" i="1"/>
  <c r="A39" i="1"/>
  <c r="L38" i="1"/>
  <c r="J38" i="1"/>
  <c r="I38" i="1"/>
  <c r="I39" i="1" s="1"/>
  <c r="H38" i="1"/>
  <c r="G38" i="1"/>
  <c r="F38" i="1"/>
  <c r="F39" i="1" s="1"/>
  <c r="B29" i="1"/>
  <c r="A29" i="1"/>
  <c r="L28" i="1"/>
  <c r="L39" i="1" s="1"/>
  <c r="J39" i="1"/>
  <c r="B22" i="1"/>
  <c r="A22" i="1"/>
  <c r="B12" i="1"/>
  <c r="A12" i="1"/>
  <c r="L11" i="1"/>
  <c r="L182" i="1" l="1"/>
  <c r="L183" i="1"/>
  <c r="L22" i="1"/>
  <c r="G182" i="1"/>
  <c r="G39" i="1"/>
  <c r="L111" i="1"/>
  <c r="H39" i="1"/>
  <c r="H75" i="1"/>
  <c r="I146" i="1"/>
  <c r="F93" i="1" l="1"/>
</calcChain>
</file>

<file path=xl/sharedStrings.xml><?xml version="1.0" encoding="utf-8"?>
<sst xmlns="http://schemas.openxmlformats.org/spreadsheetml/2006/main" count="269" uniqueCount="75">
  <si>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</si>
  <si>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</si>
  <si>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</si>
  <si>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</si>
  <si>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</si>
  <si>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</si>
  <si>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</si>
  <si>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</si>
  <si>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</si>
  <si>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</si>
  <si>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</si>
  <si>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</si>
  <si>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</si>
  <si>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</si>
  <si>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</si>
  <si>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</si>
  <si>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</si>
  <si>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</si>
  <si>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</si>
  <si>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</si>
  <si>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</si>
  <si>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</si>
  <si>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</si>
  <si>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</si>
  <si>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</si>
  <si>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</si>
  <si>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</si>
  <si>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</si>
  <si>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</si>
  <si>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</si>
  <si>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</si>
  <si>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</si>
  <si>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</si>
  <si>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</si>
  <si>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</si>
  <si>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</si>
  <si>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</si>
  <si>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</si>
  <si>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</si>
  <si>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 директора школы</t>
  </si>
  <si>
    <t>Чай с лимоном</t>
  </si>
  <si>
    <t>Яблоко свежее</t>
  </si>
  <si>
    <t>Хлеб пшеничный</t>
  </si>
  <si>
    <t xml:space="preserve"> </t>
  </si>
  <si>
    <t>Каша гречневая рассыпчатая</t>
  </si>
  <si>
    <t>Сок фруктовый</t>
  </si>
  <si>
    <t>Н</t>
  </si>
  <si>
    <t>701</t>
  </si>
  <si>
    <t>Макароны отварные с сыром</t>
  </si>
  <si>
    <t>213</t>
  </si>
  <si>
    <t>кисломол.</t>
  </si>
  <si>
    <t>булочное</t>
  </si>
  <si>
    <t>Кондитерское изделие</t>
  </si>
  <si>
    <t>Хлеб ржаной</t>
  </si>
  <si>
    <t>701/1</t>
  </si>
  <si>
    <t>Хлеб</t>
  </si>
  <si>
    <t>Запеканка из творога со сгущенным молоком</t>
  </si>
  <si>
    <t>Титаренко Анна Сергеевна</t>
  </si>
  <si>
    <t>Каша рисовая молочная вязкая</t>
  </si>
  <si>
    <t>Компот из сухофруктов</t>
  </si>
  <si>
    <t>Бутерброд с маслом и сыром</t>
  </si>
  <si>
    <t>МБОУ "Шубинский УВК"</t>
  </si>
  <si>
    <t>Рагу овощное с зеленым горошком</t>
  </si>
  <si>
    <t>Кисель из повидла</t>
  </si>
  <si>
    <t>Плов из куриного филе</t>
  </si>
  <si>
    <t>Чай с сахаром</t>
  </si>
  <si>
    <t>Овощи по сезону</t>
  </si>
  <si>
    <t>Суп молочный с гречневой крупой</t>
  </si>
  <si>
    <t>Йогурт молочный</t>
  </si>
  <si>
    <t>Фрукты</t>
  </si>
  <si>
    <t>Каша молочная овсяная</t>
  </si>
  <si>
    <t>Бутерброд с малом и сыром</t>
  </si>
  <si>
    <t>Гуляш изкуриного филе</t>
  </si>
  <si>
    <t>Каша рисовая молочная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</si>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</sst>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right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5" borderId="1" xfId="0" applyFill="1" applyBorder="1"/>
    <xf numFmtId="0" fontId="1" fillId="0" borderId="1" xfId="0" applyFont="1" applyBorder="1" applyAlignment="1">
      <alignment horizontal="right" vertical="top" wrapText="1"/>
    </xf>
    <xf numFmtId="0" fontId="10" fillId="5" borderId="1" xfId="0" applyFont="1" applyFill="1" applyBorder="1"/>
    <xf numFmtId="0" fontId="1" fillId="0" borderId="14" xfId="0" applyFont="1" applyBorder="1" applyAlignment="1">
      <alignment horizontal="right" vertical="top" wrapText="1"/>
    </xf>
    <xf numFmtId="0" fontId="1" fillId="3" borderId="20" xfId="0" applyFont="1" applyFill="1" applyBorder="1" applyAlignment="1">
      <alignment horizontal="right" vertical="top" wrapText="1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0" borderId="4" xfId="0" applyFont="1" applyBorder="1" applyAlignment="1">
      <alignment horizontal="right"/>
    </xf>
    <xf numFmtId="0" fontId="0" fillId="5" borderId="9" xfId="0" applyFill="1" applyBorder="1"/>
    <xf numFmtId="0" fontId="1" fillId="4" borderId="9" xfId="0" applyFont="1" applyFill="1" applyBorder="1" applyAlignment="1" applyProtection="1">
      <alignment vertical="top" wrapText="1"/>
      <protection locked="0"/>
    </xf>
    <xf numFmtId="0" fontId="0" fillId="5" borderId="1" xfId="0" applyFill="1" applyBorder="1" applyAlignment="1">
      <alignment horizontal="right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>
      <alignment horizontal="left"/>
    </xf>
    <xf numFmtId="1" fontId="0" fillId="5" borderId="1" xfId="0" applyNumberFormat="1" applyFill="1" applyBorder="1" applyAlignment="1">
      <alignment horizontal="right"/>
    </xf>
    <xf numFmtId="0" fontId="10" fillId="5" borderId="1" xfId="0" applyFont="1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4" xfId="0" applyFont="1" applyFill="1" applyBorder="1" applyAlignment="1" applyProtection="1">
      <alignment horizontal="right" vertical="top" wrapText="1"/>
      <protection locked="0"/>
    </xf>
    <xf numFmtId="0" fontId="10" fillId="4" borderId="1" xfId="0" applyFont="1" applyFill="1" applyBorder="1" applyProtection="1">
      <protection locked="0"/>
    </xf>
    <xf numFmtId="0" fontId="10" fillId="5" borderId="1" xfId="0" applyFont="1" applyFill="1" applyBorder="1" applyAlignment="1">
      <alignment horizontal="right"/>
    </xf>
    <xf numFmtId="0" fontId="8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5" borderId="14" xfId="0" applyFont="1" applyFill="1" applyBorder="1" applyAlignment="1">
      <alignment horizontal="right" vertical="top" wrapText="1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3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9" sqref="F9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1.28515625" style="1" customWidth="1"/>
    <col min="7" max="11" width="10" style="1" customWidth="1"/>
    <col min="12" max="1024" width="9.140625" style="1"/>
  </cols>
  <sheetData>
    <row r="1" spans="1:12" x14ac:dyDescent="0.25">
      <c r="A1" s="2" t="s">
        <v>0</v>
      </c>
      <c r="C1" s="82" t="s">
        <v>61</v>
      </c>
      <c r="D1" s="82"/>
      <c r="E1" s="82"/>
      <c r="F1" s="3" t="s">
        <v>1</v>
      </c>
      <c r="G1" s="1" t="s">
        <v>2</v>
      </c>
      <c r="H1" s="83" t="s">
        <v>39</v>
      </c>
      <c r="I1" s="83"/>
      <c r="J1" s="83"/>
      <c r="K1" s="83"/>
    </row>
    <row r="2" spans="1:12" ht="18.75" x14ac:dyDescent="0.25">
      <c r="A2" s="4" t="s">
        <v>3</v>
      </c>
      <c r="C2" s="1"/>
      <c r="G2" s="1" t="s">
        <v>4</v>
      </c>
      <c r="H2" s="83" t="s">
        <v>57</v>
      </c>
      <c r="I2" s="83"/>
      <c r="J2" s="83"/>
      <c r="K2" s="8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56" t="s">
        <v>24</v>
      </c>
      <c r="E6" s="57" t="s">
        <v>58</v>
      </c>
      <c r="F6" s="49">
        <v>200</v>
      </c>
      <c r="G6" s="49">
        <v>5.92</v>
      </c>
      <c r="H6" s="49">
        <v>9.08</v>
      </c>
      <c r="I6" s="49">
        <v>39.28</v>
      </c>
      <c r="J6" s="49">
        <v>260.52</v>
      </c>
      <c r="K6" s="58">
        <v>181</v>
      </c>
      <c r="L6" s="59">
        <v>85.55</v>
      </c>
    </row>
    <row r="7" spans="1:12" x14ac:dyDescent="0.25">
      <c r="A7" s="19"/>
      <c r="B7" s="20"/>
      <c r="C7" s="21"/>
      <c r="D7" s="63" t="s">
        <v>51</v>
      </c>
      <c r="E7" s="61" t="s">
        <v>52</v>
      </c>
      <c r="F7" s="64">
        <v>50</v>
      </c>
      <c r="G7" s="49">
        <v>5.2</v>
      </c>
      <c r="H7" s="49">
        <v>4.8</v>
      </c>
      <c r="I7" s="49">
        <v>4</v>
      </c>
      <c r="J7" s="49">
        <v>62.8</v>
      </c>
      <c r="K7" s="58" t="s">
        <v>46</v>
      </c>
      <c r="L7" s="62"/>
    </row>
    <row r="8" spans="1:12" x14ac:dyDescent="0.25">
      <c r="A8" s="19"/>
      <c r="B8" s="20"/>
      <c r="C8" s="21"/>
      <c r="D8" s="49" t="s">
        <v>25</v>
      </c>
      <c r="E8" s="61" t="s">
        <v>59</v>
      </c>
      <c r="F8" s="64">
        <v>200</v>
      </c>
      <c r="G8" s="49">
        <v>0.08</v>
      </c>
      <c r="H8" s="49">
        <v>0</v>
      </c>
      <c r="I8" s="49">
        <v>13.68</v>
      </c>
      <c r="J8" s="49">
        <v>53.68</v>
      </c>
      <c r="K8" s="58">
        <v>377</v>
      </c>
      <c r="L8" s="62"/>
    </row>
    <row r="9" spans="1:12" x14ac:dyDescent="0.25">
      <c r="A9" s="19"/>
      <c r="B9" s="20"/>
      <c r="C9" s="21"/>
      <c r="D9" s="49" t="s">
        <v>26</v>
      </c>
      <c r="E9" s="61" t="s">
        <v>60</v>
      </c>
      <c r="F9" s="49">
        <v>50</v>
      </c>
      <c r="G9" s="49">
        <v>3.8</v>
      </c>
      <c r="H9" s="49">
        <v>0.4</v>
      </c>
      <c r="I9" s="49">
        <v>24.6</v>
      </c>
      <c r="J9" s="49">
        <v>117.5</v>
      </c>
      <c r="K9" s="58" t="s">
        <v>47</v>
      </c>
      <c r="L9" s="62"/>
    </row>
    <row r="10" spans="1:12" x14ac:dyDescent="0.25">
      <c r="A10" s="19"/>
      <c r="B10" s="20"/>
      <c r="C10" s="21"/>
      <c r="D10" s="51" t="s">
        <v>26</v>
      </c>
      <c r="E10" s="65" t="s">
        <v>53</v>
      </c>
      <c r="F10" s="66">
        <v>30</v>
      </c>
      <c r="G10" s="67">
        <v>4</v>
      </c>
      <c r="H10" s="67">
        <v>1.9</v>
      </c>
      <c r="I10" s="67">
        <v>0.2</v>
      </c>
      <c r="J10" s="67">
        <v>13.3</v>
      </c>
      <c r="K10" s="68" t="s">
        <v>54</v>
      </c>
      <c r="L10" s="62"/>
    </row>
    <row r="11" spans="1:12" x14ac:dyDescent="0.25">
      <c r="A11" s="27"/>
      <c r="B11" s="28"/>
      <c r="C11" s="29"/>
      <c r="D11" s="30" t="s">
        <v>28</v>
      </c>
      <c r="E11" s="31"/>
      <c r="F11" s="26">
        <f>SUM(F6:F10)</f>
        <v>530</v>
      </c>
      <c r="G11" s="26">
        <f>SUM(G6:G10)</f>
        <v>19</v>
      </c>
      <c r="H11" s="26">
        <f>SUM(H6:H10)</f>
        <v>16.18</v>
      </c>
      <c r="I11" s="26">
        <f>SUM(I6:I10)</f>
        <v>81.760000000000005</v>
      </c>
      <c r="J11" s="26">
        <f>SUM(J6:J10)</f>
        <v>507.8</v>
      </c>
      <c r="K11" s="33"/>
      <c r="L11" s="32">
        <f>SUM(L6:L10)</f>
        <v>85.55</v>
      </c>
    </row>
    <row r="12" spans="1:12" x14ac:dyDescent="0.25">
      <c r="A12" s="34">
        <f>A6</f>
        <v>1</v>
      </c>
      <c r="B12" s="35">
        <f>B6</f>
        <v>1</v>
      </c>
      <c r="C12" s="36" t="s">
        <v>29</v>
      </c>
      <c r="D12" s="26" t="s">
        <v>30</v>
      </c>
      <c r="E12" s="23"/>
      <c r="F12" s="24"/>
      <c r="G12" s="24"/>
      <c r="H12" s="24"/>
      <c r="I12" s="24"/>
      <c r="J12" s="24"/>
      <c r="K12" s="25"/>
      <c r="L12" s="24"/>
    </row>
    <row r="13" spans="1:12" x14ac:dyDescent="0.25">
      <c r="A13" s="19"/>
      <c r="B13" s="20"/>
      <c r="C13" s="21"/>
      <c r="D13" s="26" t="s">
        <v>31</v>
      </c>
      <c r="E13" s="23"/>
      <c r="F13" s="24"/>
      <c r="G13" s="24"/>
      <c r="H13" s="24"/>
      <c r="I13" s="24"/>
      <c r="J13" s="24"/>
      <c r="K13" s="25"/>
      <c r="L13" s="24"/>
    </row>
    <row r="14" spans="1:12" x14ac:dyDescent="0.25">
      <c r="A14" s="19"/>
      <c r="B14" s="20"/>
      <c r="C14" s="21"/>
      <c r="D14" s="26" t="s">
        <v>32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26" t="s">
        <v>33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34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35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36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2"/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27"/>
      <c r="B21" s="28"/>
      <c r="C21" s="29"/>
      <c r="D21" s="30" t="s">
        <v>28</v>
      </c>
      <c r="E21" s="31"/>
      <c r="F21" s="50"/>
      <c r="G21" s="26"/>
      <c r="H21" s="26"/>
      <c r="I21" s="26"/>
      <c r="J21" s="26"/>
      <c r="K21" s="33"/>
      <c r="L21" s="32"/>
    </row>
    <row r="22" spans="1:12" ht="15" customHeight="1" thickBot="1" x14ac:dyDescent="0.3">
      <c r="A22" s="37">
        <f>A6</f>
        <v>1</v>
      </c>
      <c r="B22" s="38">
        <f>B6</f>
        <v>1</v>
      </c>
      <c r="C22" s="80" t="s">
        <v>37</v>
      </c>
      <c r="D22" s="80"/>
      <c r="E22" s="39"/>
      <c r="F22" s="26">
        <f>Лист1!F11</f>
        <v>530</v>
      </c>
      <c r="G22" s="26">
        <f>Лист1!G11</f>
        <v>19</v>
      </c>
      <c r="H22" s="26">
        <f>Лист1!H11</f>
        <v>16.18</v>
      </c>
      <c r="I22" s="26">
        <f>Лист1!I11</f>
        <v>81.760000000000005</v>
      </c>
      <c r="J22" s="26">
        <f>Лист1!J11</f>
        <v>507.8</v>
      </c>
      <c r="K22" s="40"/>
      <c r="L22" s="40">
        <f>L11+L21</f>
        <v>85.55</v>
      </c>
    </row>
    <row r="23" spans="1:12" x14ac:dyDescent="0.25">
      <c r="A23" s="41">
        <v>1</v>
      </c>
      <c r="B23" s="20">
        <v>2</v>
      </c>
      <c r="C23" s="17" t="s">
        <v>23</v>
      </c>
      <c r="D23" s="56" t="s">
        <v>24</v>
      </c>
      <c r="E23" s="51" t="s">
        <v>62</v>
      </c>
      <c r="F23" s="49">
        <v>200</v>
      </c>
      <c r="G23" s="49">
        <v>8.2200000000000006</v>
      </c>
      <c r="H23" s="49">
        <v>2.16</v>
      </c>
      <c r="I23" s="49">
        <v>46.61</v>
      </c>
      <c r="J23" s="49">
        <v>238.13</v>
      </c>
      <c r="K23" s="58">
        <v>171</v>
      </c>
      <c r="L23" s="18">
        <v>85.55</v>
      </c>
    </row>
    <row r="24" spans="1:12" x14ac:dyDescent="0.25">
      <c r="A24" s="41"/>
      <c r="B24" s="20"/>
      <c r="C24" s="21"/>
      <c r="D24" s="49" t="s">
        <v>25</v>
      </c>
      <c r="E24" s="51" t="s">
        <v>63</v>
      </c>
      <c r="F24" s="49">
        <v>200</v>
      </c>
      <c r="G24" s="49">
        <v>3.8</v>
      </c>
      <c r="H24" s="49">
        <v>0.4</v>
      </c>
      <c r="I24" s="49">
        <v>24.6</v>
      </c>
      <c r="J24" s="49">
        <v>117.5</v>
      </c>
      <c r="K24" s="58">
        <v>382</v>
      </c>
      <c r="L24" s="24"/>
    </row>
    <row r="25" spans="1:12" x14ac:dyDescent="0.25">
      <c r="A25" s="41"/>
      <c r="B25" s="20"/>
      <c r="C25" s="21"/>
      <c r="D25" s="49" t="s">
        <v>26</v>
      </c>
      <c r="E25" s="49" t="s">
        <v>42</v>
      </c>
      <c r="F25" s="49">
        <v>40</v>
      </c>
      <c r="G25" s="49">
        <v>3.16</v>
      </c>
      <c r="H25" s="49">
        <v>2.67</v>
      </c>
      <c r="I25" s="49">
        <v>15.94</v>
      </c>
      <c r="J25" s="49">
        <v>100.6</v>
      </c>
      <c r="K25" s="58">
        <v>701</v>
      </c>
      <c r="L25" s="24"/>
    </row>
    <row r="26" spans="1:12" x14ac:dyDescent="0.25">
      <c r="A26" s="41"/>
      <c r="B26" s="20"/>
      <c r="C26" s="21"/>
      <c r="D26" s="69" t="s">
        <v>26</v>
      </c>
      <c r="E26" s="61" t="s">
        <v>53</v>
      </c>
      <c r="F26" s="67">
        <v>30</v>
      </c>
      <c r="G26" s="67">
        <v>4</v>
      </c>
      <c r="H26" s="67">
        <v>1.9</v>
      </c>
      <c r="I26" s="67">
        <v>0.2</v>
      </c>
      <c r="J26" s="67">
        <v>13.3</v>
      </c>
      <c r="K26" s="68" t="s">
        <v>54</v>
      </c>
      <c r="L26" s="24"/>
    </row>
    <row r="27" spans="1:12" x14ac:dyDescent="0.25">
      <c r="A27" s="41"/>
      <c r="B27" s="20"/>
      <c r="C27" s="21"/>
      <c r="D27" s="49" t="s">
        <v>27</v>
      </c>
      <c r="E27" s="61" t="s">
        <v>41</v>
      </c>
      <c r="F27" s="67">
        <v>100</v>
      </c>
      <c r="G27" s="67">
        <v>0.4</v>
      </c>
      <c r="H27" s="67">
        <v>0.4</v>
      </c>
      <c r="I27" s="67">
        <v>9.8000000000000007</v>
      </c>
      <c r="J27" s="67">
        <v>47</v>
      </c>
      <c r="K27" s="68">
        <v>338</v>
      </c>
      <c r="L27" s="24"/>
    </row>
    <row r="28" spans="1:12" x14ac:dyDescent="0.25">
      <c r="A28" s="42"/>
      <c r="B28" s="28"/>
      <c r="C28" s="29"/>
      <c r="D28" s="30" t="s">
        <v>28</v>
      </c>
      <c r="E28" s="31"/>
      <c r="F28" s="50">
        <f>SUM(F23:F27)</f>
        <v>570</v>
      </c>
      <c r="G28" s="50">
        <f>SUM(G23:G26)</f>
        <v>19.18</v>
      </c>
      <c r="H28" s="50">
        <f>SUM(H23:H27)</f>
        <v>7.5300000000000011</v>
      </c>
      <c r="I28" s="50">
        <f>SUM(I23:I26)</f>
        <v>87.350000000000009</v>
      </c>
      <c r="J28" s="50">
        <f>SUM(J23:J26)</f>
        <v>469.53000000000003</v>
      </c>
      <c r="K28" s="52"/>
      <c r="L28" s="50">
        <f>SUM(L23:L27)</f>
        <v>85.55</v>
      </c>
    </row>
    <row r="29" spans="1:12" x14ac:dyDescent="0.25">
      <c r="A29" s="35">
        <f>A23</f>
        <v>1</v>
      </c>
      <c r="B29" s="35">
        <f>B23</f>
        <v>2</v>
      </c>
      <c r="C29" s="36" t="s">
        <v>29</v>
      </c>
      <c r="D29" s="26" t="s">
        <v>30</v>
      </c>
      <c r="E29" s="23" t="s">
        <v>43</v>
      </c>
      <c r="F29" s="24"/>
      <c r="G29" s="24"/>
      <c r="H29" s="24"/>
      <c r="I29" s="24"/>
      <c r="J29" s="24"/>
      <c r="K29" s="25"/>
      <c r="L29" s="24"/>
    </row>
    <row r="30" spans="1:12" x14ac:dyDescent="0.25">
      <c r="A30" s="41"/>
      <c r="B30" s="20"/>
      <c r="C30" s="21"/>
      <c r="D30" s="26" t="s">
        <v>31</v>
      </c>
      <c r="E30" s="23"/>
      <c r="F30" s="24"/>
      <c r="G30" s="24"/>
      <c r="H30" s="24"/>
      <c r="I30" s="24"/>
      <c r="J30" s="24"/>
      <c r="K30" s="25"/>
      <c r="L30" s="24"/>
    </row>
    <row r="31" spans="1:12" x14ac:dyDescent="0.25">
      <c r="A31" s="41"/>
      <c r="B31" s="20"/>
      <c r="C31" s="21"/>
      <c r="D31" s="26" t="s">
        <v>32</v>
      </c>
      <c r="E31" s="23"/>
      <c r="F31" s="24"/>
      <c r="G31" s="24"/>
      <c r="H31" s="24"/>
      <c r="I31" s="24"/>
      <c r="J31" s="24"/>
      <c r="K31" s="25"/>
      <c r="L31" s="24"/>
    </row>
    <row r="32" spans="1:12" x14ac:dyDescent="0.25">
      <c r="A32" s="41"/>
      <c r="B32" s="20"/>
      <c r="C32" s="21"/>
      <c r="D32" s="26" t="s">
        <v>33</v>
      </c>
      <c r="E32" s="23"/>
      <c r="F32" s="24"/>
      <c r="G32" s="24"/>
      <c r="H32" s="24"/>
      <c r="I32" s="24"/>
      <c r="J32" s="24"/>
      <c r="K32" s="25"/>
      <c r="L32" s="24"/>
    </row>
    <row r="33" spans="1:12" x14ac:dyDescent="0.25">
      <c r="A33" s="41"/>
      <c r="B33" s="20"/>
      <c r="C33" s="21"/>
      <c r="D33" s="26" t="s">
        <v>34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1"/>
      <c r="B34" s="20"/>
      <c r="C34" s="21"/>
      <c r="D34" s="26" t="s">
        <v>35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1"/>
      <c r="B35" s="20"/>
      <c r="C35" s="21"/>
      <c r="D35" s="26" t="s">
        <v>36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2"/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2"/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2"/>
      <c r="B38" s="28"/>
      <c r="C38" s="29"/>
      <c r="D38" s="30" t="s">
        <v>28</v>
      </c>
      <c r="E38" s="31"/>
      <c r="F38" s="32">
        <f>SUM(F29:F37)</f>
        <v>0</v>
      </c>
      <c r="G38" s="32">
        <f>SUM(G29:G37)</f>
        <v>0</v>
      </c>
      <c r="H38" s="32">
        <f>SUM(H29:H37)</f>
        <v>0</v>
      </c>
      <c r="I38" s="32">
        <f>SUM(I29:I37)</f>
        <v>0</v>
      </c>
      <c r="J38" s="32">
        <f>SUM(J29:J37)</f>
        <v>0</v>
      </c>
      <c r="K38" s="33"/>
      <c r="L38" s="32">
        <f>SUM(L29:L37)</f>
        <v>0</v>
      </c>
    </row>
    <row r="39" spans="1:12" ht="15.75" customHeight="1" thickBot="1" x14ac:dyDescent="0.3">
      <c r="A39" s="43">
        <f>A23</f>
        <v>1</v>
      </c>
      <c r="B39" s="43">
        <f>B23</f>
        <v>2</v>
      </c>
      <c r="C39" s="80" t="s">
        <v>37</v>
      </c>
      <c r="D39" s="80"/>
      <c r="E39" s="39"/>
      <c r="F39" s="53">
        <f>F28+F38</f>
        <v>570</v>
      </c>
      <c r="G39" s="53">
        <f>G28+G38</f>
        <v>19.18</v>
      </c>
      <c r="H39" s="53">
        <f>H28+H38</f>
        <v>7.5300000000000011</v>
      </c>
      <c r="I39" s="53">
        <f>I28+I38</f>
        <v>87.350000000000009</v>
      </c>
      <c r="J39" s="53">
        <f>J28+J38</f>
        <v>469.53000000000003</v>
      </c>
      <c r="K39" s="53"/>
      <c r="L39" s="53">
        <f>L28+L38</f>
        <v>85.55</v>
      </c>
    </row>
    <row r="40" spans="1:12" x14ac:dyDescent="0.25">
      <c r="A40" s="15">
        <v>1</v>
      </c>
      <c r="B40" s="16">
        <v>3</v>
      </c>
      <c r="C40" s="17" t="s">
        <v>23</v>
      </c>
      <c r="D40" s="56" t="s">
        <v>24</v>
      </c>
      <c r="E40" s="51" t="s">
        <v>64</v>
      </c>
      <c r="F40" s="49">
        <v>200</v>
      </c>
      <c r="G40" s="49">
        <v>5.26</v>
      </c>
      <c r="H40" s="49">
        <v>11.16</v>
      </c>
      <c r="I40" s="49">
        <v>23.06</v>
      </c>
      <c r="J40" s="49">
        <v>226.2</v>
      </c>
      <c r="K40" s="58">
        <v>260</v>
      </c>
      <c r="L40" s="18">
        <v>85.55</v>
      </c>
    </row>
    <row r="41" spans="1:12" x14ac:dyDescent="0.25">
      <c r="A41" s="19"/>
      <c r="B41" s="20"/>
      <c r="C41" s="21"/>
      <c r="D41" s="60" t="s">
        <v>25</v>
      </c>
      <c r="E41" s="51" t="s">
        <v>65</v>
      </c>
      <c r="F41" s="49">
        <v>200</v>
      </c>
      <c r="G41" s="49">
        <v>0.08</v>
      </c>
      <c r="H41" s="49">
        <v>0</v>
      </c>
      <c r="I41" s="49">
        <v>13.68</v>
      </c>
      <c r="J41" s="49">
        <v>53.68</v>
      </c>
      <c r="K41" s="58">
        <v>377</v>
      </c>
      <c r="L41" s="24"/>
    </row>
    <row r="42" spans="1:12" x14ac:dyDescent="0.25">
      <c r="A42" s="19"/>
      <c r="B42" s="20"/>
      <c r="C42" s="21"/>
      <c r="D42" s="63" t="s">
        <v>26</v>
      </c>
      <c r="E42" s="51" t="s">
        <v>53</v>
      </c>
      <c r="F42" s="58">
        <v>30</v>
      </c>
      <c r="G42" s="49">
        <v>4</v>
      </c>
      <c r="H42" s="49">
        <v>1.9</v>
      </c>
      <c r="I42" s="49">
        <v>0.2</v>
      </c>
      <c r="J42" s="49">
        <v>13.3</v>
      </c>
      <c r="K42" s="70" t="s">
        <v>54</v>
      </c>
      <c r="L42" s="24"/>
    </row>
    <row r="43" spans="1:12" x14ac:dyDescent="0.25">
      <c r="A43" s="19"/>
      <c r="B43" s="20"/>
      <c r="C43" s="21"/>
      <c r="D43" s="49" t="s">
        <v>26</v>
      </c>
      <c r="E43" s="49" t="s">
        <v>42</v>
      </c>
      <c r="F43" s="58">
        <v>40</v>
      </c>
      <c r="G43" s="49">
        <v>3.8</v>
      </c>
      <c r="H43" s="49">
        <v>0.4</v>
      </c>
      <c r="I43" s="49">
        <v>24.6</v>
      </c>
      <c r="J43" s="49">
        <v>117.5</v>
      </c>
      <c r="K43" s="68">
        <v>701</v>
      </c>
      <c r="L43" s="24"/>
    </row>
    <row r="44" spans="1:12" x14ac:dyDescent="0.25">
      <c r="A44" s="19"/>
      <c r="B44" s="20"/>
      <c r="C44" s="21"/>
      <c r="D44" s="49" t="s">
        <v>30</v>
      </c>
      <c r="E44" s="49" t="s">
        <v>66</v>
      </c>
      <c r="F44" s="49">
        <v>50</v>
      </c>
      <c r="G44" s="49">
        <v>1.5</v>
      </c>
      <c r="H44" s="49">
        <v>0.5</v>
      </c>
      <c r="I44" s="49">
        <v>21</v>
      </c>
      <c r="J44" s="49">
        <v>96</v>
      </c>
      <c r="K44" s="68">
        <v>6</v>
      </c>
      <c r="L44" s="24"/>
    </row>
    <row r="45" spans="1:12" x14ac:dyDescent="0.25">
      <c r="A45" s="19"/>
      <c r="B45" s="20"/>
      <c r="C45" s="21"/>
      <c r="D45" s="63"/>
      <c r="E45" s="51"/>
      <c r="F45" s="58"/>
      <c r="G45" s="49"/>
      <c r="H45" s="49"/>
      <c r="I45" s="49"/>
      <c r="J45" s="49"/>
      <c r="K45" s="70"/>
      <c r="L45" s="24"/>
    </row>
    <row r="46" spans="1:12" x14ac:dyDescent="0.25">
      <c r="A46" s="27"/>
      <c r="B46" s="28"/>
      <c r="C46" s="29"/>
      <c r="D46" s="71" t="s">
        <v>28</v>
      </c>
      <c r="E46" s="72"/>
      <c r="F46" s="73">
        <f>SUM(F40:F45)</f>
        <v>520</v>
      </c>
      <c r="G46" s="73">
        <f>SUM(G40:G45)</f>
        <v>14.64</v>
      </c>
      <c r="H46" s="73">
        <f>SUM(H40:H45)</f>
        <v>13.96</v>
      </c>
      <c r="I46" s="73">
        <f>SUM(I40:I45)</f>
        <v>82.539999999999992</v>
      </c>
      <c r="J46" s="73">
        <f>SUM(J40:J45)</f>
        <v>506.68</v>
      </c>
      <c r="K46" s="74"/>
      <c r="L46" s="50">
        <f>SUM(L40:L45)</f>
        <v>85.55</v>
      </c>
    </row>
    <row r="47" spans="1:12" x14ac:dyDescent="0.25">
      <c r="A47" s="34">
        <f>A40</f>
        <v>1</v>
      </c>
      <c r="B47" s="35">
        <f>B40</f>
        <v>3</v>
      </c>
      <c r="C47" s="36" t="s">
        <v>29</v>
      </c>
      <c r="D47" s="26" t="s">
        <v>30</v>
      </c>
      <c r="E47" s="23"/>
      <c r="F47" s="24"/>
      <c r="G47" s="24"/>
      <c r="H47" s="24"/>
      <c r="I47" s="24"/>
      <c r="J47" s="24"/>
      <c r="K47" s="25"/>
      <c r="L47" s="24"/>
    </row>
    <row r="48" spans="1:12" x14ac:dyDescent="0.25">
      <c r="A48" s="19"/>
      <c r="B48" s="20"/>
      <c r="C48" s="21"/>
      <c r="D48" s="26" t="s">
        <v>31</v>
      </c>
      <c r="E48" s="23"/>
      <c r="F48" s="24"/>
      <c r="G48" s="24"/>
      <c r="H48" s="24"/>
      <c r="I48" s="24"/>
      <c r="J48" s="24"/>
      <c r="K48" s="25"/>
      <c r="L48" s="24"/>
    </row>
    <row r="49" spans="1:12" x14ac:dyDescent="0.25">
      <c r="A49" s="19"/>
      <c r="B49" s="20"/>
      <c r="C49" s="21"/>
      <c r="D49" s="26" t="s">
        <v>32</v>
      </c>
      <c r="E49" s="23"/>
      <c r="F49" s="24"/>
      <c r="G49" s="24"/>
      <c r="H49" s="24"/>
      <c r="I49" s="24"/>
      <c r="J49" s="24"/>
      <c r="K49" s="25"/>
      <c r="L49" s="24"/>
    </row>
    <row r="50" spans="1:12" x14ac:dyDescent="0.25">
      <c r="A50" s="19"/>
      <c r="B50" s="20"/>
      <c r="C50" s="21"/>
      <c r="D50" s="26" t="s">
        <v>33</v>
      </c>
      <c r="E50" s="23"/>
      <c r="F50" s="24"/>
      <c r="G50" s="24"/>
      <c r="H50" s="24"/>
      <c r="I50" s="24"/>
      <c r="J50" s="24"/>
      <c r="K50" s="25"/>
      <c r="L50" s="24"/>
    </row>
    <row r="51" spans="1:12" x14ac:dyDescent="0.25">
      <c r="A51" s="19"/>
      <c r="B51" s="20"/>
      <c r="C51" s="21"/>
      <c r="D51" s="26" t="s">
        <v>34</v>
      </c>
      <c r="E51" s="23"/>
      <c r="F51" s="24"/>
      <c r="G51" s="24"/>
      <c r="H51" s="24"/>
      <c r="I51" s="24"/>
      <c r="J51" s="24"/>
      <c r="K51" s="25"/>
      <c r="L51" s="24"/>
    </row>
    <row r="52" spans="1:12" x14ac:dyDescent="0.25">
      <c r="A52" s="19"/>
      <c r="B52" s="20"/>
      <c r="C52" s="21"/>
      <c r="D52" s="26" t="s">
        <v>35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25">
      <c r="A53" s="19"/>
      <c r="B53" s="20"/>
      <c r="C53" s="21"/>
      <c r="D53" s="26" t="s">
        <v>36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22"/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27"/>
      <c r="B56" s="28"/>
      <c r="C56" s="29"/>
      <c r="D56" s="30" t="s">
        <v>28</v>
      </c>
      <c r="E56" s="31"/>
      <c r="F56" s="32">
        <f>SUM(F47:F55)</f>
        <v>0</v>
      </c>
      <c r="G56" s="32">
        <f>SUM(G47:G55)</f>
        <v>0</v>
      </c>
      <c r="H56" s="32">
        <f>SUM(H47:H55)</f>
        <v>0</v>
      </c>
      <c r="I56" s="32">
        <f>SUM(I47:I55)</f>
        <v>0</v>
      </c>
      <c r="J56" s="32">
        <f>SUM(J47:J55)</f>
        <v>0</v>
      </c>
      <c r="K56" s="33"/>
      <c r="L56" s="32">
        <f>SUM(L47:L55)</f>
        <v>0</v>
      </c>
    </row>
    <row r="57" spans="1:12" ht="15.75" customHeight="1" thickBot="1" x14ac:dyDescent="0.3">
      <c r="A57" s="37">
        <f>A40</f>
        <v>1</v>
      </c>
      <c r="B57" s="38">
        <f>B40</f>
        <v>3</v>
      </c>
      <c r="C57" s="80" t="s">
        <v>37</v>
      </c>
      <c r="D57" s="80"/>
      <c r="E57" s="39"/>
      <c r="F57" s="53">
        <f>F46+F56</f>
        <v>520</v>
      </c>
      <c r="G57" s="53">
        <f>G46+G56</f>
        <v>14.64</v>
      </c>
      <c r="H57" s="53">
        <f>H46+H56</f>
        <v>13.96</v>
      </c>
      <c r="I57" s="53">
        <f>I46+I56</f>
        <v>82.539999999999992</v>
      </c>
      <c r="J57" s="53">
        <f>J46+J56</f>
        <v>506.68</v>
      </c>
      <c r="K57" s="53"/>
      <c r="L57" s="53">
        <v>85.55</v>
      </c>
    </row>
    <row r="58" spans="1:12" x14ac:dyDescent="0.25">
      <c r="A58" s="15">
        <v>1</v>
      </c>
      <c r="B58" s="16">
        <v>4</v>
      </c>
      <c r="C58" s="17" t="s">
        <v>23</v>
      </c>
      <c r="D58" s="56" t="s">
        <v>24</v>
      </c>
      <c r="E58" s="49" t="s">
        <v>67</v>
      </c>
      <c r="F58" s="49">
        <v>200</v>
      </c>
      <c r="G58" s="49">
        <v>7.8</v>
      </c>
      <c r="H58" s="49">
        <v>7.16</v>
      </c>
      <c r="I58" s="49">
        <v>49.18</v>
      </c>
      <c r="J58" s="49">
        <v>289.44</v>
      </c>
      <c r="K58" s="58">
        <v>202</v>
      </c>
      <c r="L58" s="18">
        <v>85.55</v>
      </c>
    </row>
    <row r="59" spans="1:12" x14ac:dyDescent="0.25">
      <c r="A59" s="19"/>
      <c r="B59" s="20"/>
      <c r="C59" s="21"/>
      <c r="D59" s="63" t="s">
        <v>50</v>
      </c>
      <c r="E59" s="51" t="s">
        <v>68</v>
      </c>
      <c r="F59" s="49">
        <v>200</v>
      </c>
      <c r="G59" s="49">
        <v>4.0999999999999996</v>
      </c>
      <c r="H59" s="49">
        <v>1.5</v>
      </c>
      <c r="I59" s="49">
        <v>5.9</v>
      </c>
      <c r="J59" s="49">
        <v>57</v>
      </c>
      <c r="K59" s="58" t="s">
        <v>46</v>
      </c>
      <c r="L59" s="24"/>
    </row>
    <row r="60" spans="1:12" x14ac:dyDescent="0.25">
      <c r="A60" s="19"/>
      <c r="B60" s="20"/>
      <c r="C60" s="21"/>
      <c r="D60" s="49" t="s">
        <v>25</v>
      </c>
      <c r="E60" s="51" t="s">
        <v>40</v>
      </c>
      <c r="F60" s="49">
        <v>200</v>
      </c>
      <c r="G60" s="49">
        <v>0.08</v>
      </c>
      <c r="H60" s="49">
        <v>0</v>
      </c>
      <c r="I60" s="49">
        <v>13.68</v>
      </c>
      <c r="J60" s="49">
        <v>53.68</v>
      </c>
      <c r="K60" s="58">
        <v>377</v>
      </c>
      <c r="L60" s="24"/>
    </row>
    <row r="61" spans="1:12" x14ac:dyDescent="0.25">
      <c r="A61" s="19"/>
      <c r="B61" s="20"/>
      <c r="C61" s="21"/>
      <c r="D61" s="49" t="s">
        <v>26</v>
      </c>
      <c r="E61" s="61" t="s">
        <v>60</v>
      </c>
      <c r="F61" s="67">
        <v>50</v>
      </c>
      <c r="G61" s="67">
        <v>3.8</v>
      </c>
      <c r="H61" s="67">
        <v>0.4</v>
      </c>
      <c r="I61" s="67">
        <v>24.6</v>
      </c>
      <c r="J61" s="67">
        <v>117.5</v>
      </c>
      <c r="K61" s="58">
        <v>1</v>
      </c>
      <c r="L61" s="24"/>
    </row>
    <row r="62" spans="1:12" x14ac:dyDescent="0.25">
      <c r="A62" s="19"/>
      <c r="B62" s="20"/>
      <c r="C62" s="21"/>
      <c r="D62" s="69" t="s">
        <v>55</v>
      </c>
      <c r="E62" s="61" t="s">
        <v>53</v>
      </c>
      <c r="F62" s="67">
        <v>30</v>
      </c>
      <c r="G62" s="67">
        <v>4</v>
      </c>
      <c r="H62" s="67">
        <v>1.9</v>
      </c>
      <c r="I62" s="67">
        <v>0.2</v>
      </c>
      <c r="J62" s="67">
        <v>13.3</v>
      </c>
      <c r="K62" s="68" t="s">
        <v>54</v>
      </c>
      <c r="L62" s="24"/>
    </row>
    <row r="63" spans="1:12" x14ac:dyDescent="0.25">
      <c r="A63" s="19"/>
      <c r="B63" s="20"/>
      <c r="C63" s="21"/>
      <c r="D63" s="22" t="s">
        <v>69</v>
      </c>
      <c r="E63" s="23" t="s">
        <v>41</v>
      </c>
      <c r="F63" s="48">
        <v>100</v>
      </c>
      <c r="G63" s="48">
        <v>0.4</v>
      </c>
      <c r="H63" s="48">
        <v>0.4</v>
      </c>
      <c r="I63" s="48">
        <v>9.8000000000000007</v>
      </c>
      <c r="J63" s="48">
        <v>47</v>
      </c>
      <c r="K63" s="47">
        <v>338</v>
      </c>
      <c r="L63" s="24"/>
    </row>
    <row r="64" spans="1:12" x14ac:dyDescent="0.25">
      <c r="A64" s="27"/>
      <c r="B64" s="28"/>
      <c r="C64" s="29"/>
      <c r="D64" s="30" t="s">
        <v>28</v>
      </c>
      <c r="E64" s="31"/>
      <c r="F64" s="50">
        <f>SUM(F58:F63)</f>
        <v>780</v>
      </c>
      <c r="G64" s="50">
        <f>SUM(G58:G63)</f>
        <v>20.179999999999996</v>
      </c>
      <c r="H64" s="50">
        <f>SUM(H58:H63)</f>
        <v>11.360000000000001</v>
      </c>
      <c r="I64" s="50">
        <f>SUM(I58:I63)</f>
        <v>103.35999999999999</v>
      </c>
      <c r="J64" s="50">
        <f>SUM(J58:J63)</f>
        <v>577.91999999999996</v>
      </c>
      <c r="K64" s="52"/>
      <c r="L64" s="50">
        <f>SUM(L58:L63)</f>
        <v>85.55</v>
      </c>
    </row>
    <row r="65" spans="1:12" x14ac:dyDescent="0.25">
      <c r="A65" s="34">
        <f>A58</f>
        <v>1</v>
      </c>
      <c r="B65" s="35">
        <f>B58</f>
        <v>4</v>
      </c>
      <c r="C65" s="36" t="s">
        <v>29</v>
      </c>
      <c r="D65" s="26" t="s">
        <v>30</v>
      </c>
      <c r="E65" s="23"/>
      <c r="F65" s="24"/>
      <c r="G65" s="24"/>
      <c r="H65" s="24"/>
      <c r="I65" s="24"/>
      <c r="J65" s="24"/>
      <c r="K65" s="25"/>
      <c r="L65" s="24"/>
    </row>
    <row r="66" spans="1:12" x14ac:dyDescent="0.25">
      <c r="A66" s="19"/>
      <c r="B66" s="20"/>
      <c r="C66" s="21"/>
      <c r="D66" s="26" t="s">
        <v>31</v>
      </c>
      <c r="E66" s="23"/>
      <c r="F66" s="24"/>
      <c r="G66" s="24"/>
      <c r="H66" s="24"/>
      <c r="I66" s="24"/>
      <c r="J66" s="24"/>
      <c r="K66" s="25"/>
      <c r="L66" s="24"/>
    </row>
    <row r="67" spans="1:12" x14ac:dyDescent="0.25">
      <c r="A67" s="19"/>
      <c r="B67" s="20"/>
      <c r="C67" s="21"/>
      <c r="D67" s="26" t="s">
        <v>32</v>
      </c>
      <c r="E67" s="23"/>
      <c r="F67" s="24"/>
      <c r="G67" s="24"/>
      <c r="H67" s="24"/>
      <c r="I67" s="24"/>
      <c r="J67" s="24"/>
      <c r="K67" s="25"/>
      <c r="L67" s="24"/>
    </row>
    <row r="68" spans="1:12" x14ac:dyDescent="0.25">
      <c r="A68" s="19"/>
      <c r="B68" s="20"/>
      <c r="C68" s="21"/>
      <c r="D68" s="26" t="s">
        <v>33</v>
      </c>
      <c r="E68" s="23"/>
      <c r="F68" s="24"/>
      <c r="G68" s="24"/>
      <c r="H68" s="24"/>
      <c r="I68" s="24"/>
      <c r="J68" s="24"/>
      <c r="K68" s="25"/>
      <c r="L68" s="24"/>
    </row>
    <row r="69" spans="1:12" x14ac:dyDescent="0.25">
      <c r="A69" s="19"/>
      <c r="B69" s="20"/>
      <c r="C69" s="21"/>
      <c r="D69" s="26" t="s">
        <v>34</v>
      </c>
      <c r="E69" s="23"/>
      <c r="F69" s="24"/>
      <c r="G69" s="24"/>
      <c r="H69" s="24"/>
      <c r="I69" s="24"/>
      <c r="J69" s="24"/>
      <c r="K69" s="25"/>
      <c r="L69" s="24"/>
    </row>
    <row r="70" spans="1:12" x14ac:dyDescent="0.25">
      <c r="A70" s="19"/>
      <c r="B70" s="20"/>
      <c r="C70" s="21"/>
      <c r="D70" s="26" t="s">
        <v>35</v>
      </c>
      <c r="E70" s="23"/>
      <c r="F70" s="24"/>
      <c r="G70" s="24"/>
      <c r="H70" s="24"/>
      <c r="I70" s="24"/>
      <c r="J70" s="24"/>
      <c r="K70" s="25"/>
      <c r="L70" s="24"/>
    </row>
    <row r="71" spans="1:12" x14ac:dyDescent="0.25">
      <c r="A71" s="19"/>
      <c r="B71" s="20"/>
      <c r="C71" s="21"/>
      <c r="D71" s="26" t="s">
        <v>36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22"/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22"/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27"/>
      <c r="B74" s="28"/>
      <c r="C74" s="29"/>
      <c r="D74" s="30" t="s">
        <v>28</v>
      </c>
      <c r="E74" s="31"/>
      <c r="F74" s="32">
        <f>SUM(F65:F73)</f>
        <v>0</v>
      </c>
      <c r="G74" s="32">
        <f>SUM(G65:G73)</f>
        <v>0</v>
      </c>
      <c r="H74" s="32">
        <f>SUM(H65:H73)</f>
        <v>0</v>
      </c>
      <c r="I74" s="32">
        <f>SUM(I65:I73)</f>
        <v>0</v>
      </c>
      <c r="J74" s="32">
        <f>SUM(J65:J73)</f>
        <v>0</v>
      </c>
      <c r="K74" s="33"/>
      <c r="L74" s="32">
        <f>SUM(L65:L73)</f>
        <v>0</v>
      </c>
    </row>
    <row r="75" spans="1:12" ht="15.75" customHeight="1" thickBot="1" x14ac:dyDescent="0.3">
      <c r="A75" s="37">
        <f>A58</f>
        <v>1</v>
      </c>
      <c r="B75" s="38">
        <f>B58</f>
        <v>4</v>
      </c>
      <c r="C75" s="80" t="s">
        <v>37</v>
      </c>
      <c r="D75" s="80"/>
      <c r="E75" s="39"/>
      <c r="F75" s="53">
        <f>SUM(F28)</f>
        <v>570</v>
      </c>
      <c r="G75" s="53">
        <f>G64+G74</f>
        <v>20.179999999999996</v>
      </c>
      <c r="H75" s="53">
        <f>H64+H74</f>
        <v>11.360000000000001</v>
      </c>
      <c r="I75" s="53">
        <f>I64+I74</f>
        <v>103.35999999999999</v>
      </c>
      <c r="J75" s="53">
        <f>J64+J74</f>
        <v>577.91999999999996</v>
      </c>
      <c r="K75" s="53"/>
      <c r="L75" s="53">
        <f>L64+L74</f>
        <v>85.55</v>
      </c>
    </row>
    <row r="76" spans="1:12" x14ac:dyDescent="0.25">
      <c r="A76" s="15">
        <v>1</v>
      </c>
      <c r="B76" s="16">
        <v>5</v>
      </c>
      <c r="C76" s="17" t="s">
        <v>23</v>
      </c>
      <c r="D76" s="56" t="s">
        <v>24</v>
      </c>
      <c r="E76" s="51" t="s">
        <v>56</v>
      </c>
      <c r="F76" s="70">
        <v>160</v>
      </c>
      <c r="G76" s="49">
        <v>17.53</v>
      </c>
      <c r="H76" s="49">
        <v>13.27</v>
      </c>
      <c r="I76" s="49">
        <v>33.6</v>
      </c>
      <c r="J76" s="49">
        <v>324</v>
      </c>
      <c r="K76" s="58" t="s">
        <v>49</v>
      </c>
      <c r="L76" s="18">
        <v>85.55</v>
      </c>
    </row>
    <row r="77" spans="1:12" x14ac:dyDescent="0.25">
      <c r="A77" s="19"/>
      <c r="B77" s="20"/>
      <c r="C77" s="21"/>
      <c r="D77" s="49" t="s">
        <v>25</v>
      </c>
      <c r="E77" s="49" t="s">
        <v>65</v>
      </c>
      <c r="F77" s="64">
        <v>200</v>
      </c>
      <c r="G77" s="49">
        <v>0.08</v>
      </c>
      <c r="H77" s="49">
        <v>0</v>
      </c>
      <c r="I77" s="49">
        <v>13.68</v>
      </c>
      <c r="J77" s="49">
        <v>53.68</v>
      </c>
      <c r="K77" s="68">
        <v>377</v>
      </c>
      <c r="L77" s="24"/>
    </row>
    <row r="78" spans="1:12" x14ac:dyDescent="0.25">
      <c r="A78" s="19"/>
      <c r="B78" s="20"/>
      <c r="C78" s="21"/>
      <c r="D78" s="49" t="s">
        <v>26</v>
      </c>
      <c r="E78" s="49" t="s">
        <v>42</v>
      </c>
      <c r="F78" s="49">
        <v>40</v>
      </c>
      <c r="G78" s="49">
        <v>3.8</v>
      </c>
      <c r="H78" s="49">
        <v>0.4</v>
      </c>
      <c r="I78" s="49">
        <v>24.6</v>
      </c>
      <c r="J78" s="49">
        <v>117.5</v>
      </c>
      <c r="K78" s="68">
        <v>701</v>
      </c>
      <c r="L78" s="24"/>
    </row>
    <row r="79" spans="1:12" x14ac:dyDescent="0.25">
      <c r="A79" s="19"/>
      <c r="B79" s="20"/>
      <c r="C79" s="21"/>
      <c r="D79" s="60" t="s">
        <v>51</v>
      </c>
      <c r="E79" s="49" t="s">
        <v>52</v>
      </c>
      <c r="F79" s="58">
        <v>50</v>
      </c>
      <c r="G79" s="58">
        <v>1.8</v>
      </c>
      <c r="H79" s="58">
        <v>5.09</v>
      </c>
      <c r="I79" s="58">
        <v>9.69</v>
      </c>
      <c r="J79" s="58">
        <v>92.93</v>
      </c>
      <c r="K79" s="68" t="s">
        <v>46</v>
      </c>
      <c r="L79" s="24"/>
    </row>
    <row r="80" spans="1:12" x14ac:dyDescent="0.25">
      <c r="A80" s="19"/>
      <c r="B80" s="20"/>
      <c r="C80" s="21"/>
      <c r="D80" s="69" t="s">
        <v>26</v>
      </c>
      <c r="E80" s="61" t="s">
        <v>53</v>
      </c>
      <c r="F80" s="67">
        <v>30</v>
      </c>
      <c r="G80" s="67">
        <v>4</v>
      </c>
      <c r="H80" s="67">
        <v>1.9</v>
      </c>
      <c r="I80" s="67">
        <v>0.2</v>
      </c>
      <c r="J80" s="67">
        <v>13.3</v>
      </c>
      <c r="K80" s="68" t="s">
        <v>54</v>
      </c>
      <c r="L80" s="24"/>
    </row>
    <row r="81" spans="1:12" x14ac:dyDescent="0.25">
      <c r="A81" s="19"/>
      <c r="B81" s="20"/>
      <c r="C81" s="21"/>
      <c r="D81" s="22" t="s">
        <v>74</v>
      </c>
      <c r="E81" s="23" t="s">
        <v>41</v>
      </c>
      <c r="F81" s="48">
        <v>100</v>
      </c>
      <c r="G81" s="48">
        <v>0.4</v>
      </c>
      <c r="H81" s="48">
        <v>0.4</v>
      </c>
      <c r="I81" s="48">
        <v>9.8000000000000007</v>
      </c>
      <c r="J81" s="48">
        <v>47</v>
      </c>
      <c r="K81" s="47">
        <v>338</v>
      </c>
      <c r="L81" s="24"/>
    </row>
    <row r="82" spans="1:12" x14ac:dyDescent="0.25">
      <c r="A82" s="27"/>
      <c r="B82" s="28"/>
      <c r="C82" s="29"/>
      <c r="D82" s="30" t="s">
        <v>28</v>
      </c>
      <c r="E82" s="31"/>
      <c r="F82" s="50">
        <v>580</v>
      </c>
      <c r="G82" s="50">
        <f>SUM(G76:G81)</f>
        <v>27.61</v>
      </c>
      <c r="H82" s="50">
        <f>SUM(H76:H81)</f>
        <v>21.059999999999995</v>
      </c>
      <c r="I82" s="50">
        <f>SUM(I76:I81)</f>
        <v>91.57</v>
      </c>
      <c r="J82" s="50">
        <f>SUM(J76:J81)</f>
        <v>648.41</v>
      </c>
      <c r="K82" s="52"/>
      <c r="L82" s="50">
        <f>SUM(L76:L81)</f>
        <v>85.55</v>
      </c>
    </row>
    <row r="83" spans="1:12" x14ac:dyDescent="0.25">
      <c r="A83" s="34">
        <f>A76</f>
        <v>1</v>
      </c>
      <c r="B83" s="35">
        <f>B76</f>
        <v>5</v>
      </c>
      <c r="C83" s="36" t="s">
        <v>29</v>
      </c>
      <c r="D83" s="26" t="s">
        <v>30</v>
      </c>
      <c r="E83" s="23"/>
      <c r="F83" s="24"/>
      <c r="G83" s="24"/>
      <c r="H83" s="24"/>
      <c r="I83" s="24"/>
      <c r="J83" s="24"/>
      <c r="K83" s="25"/>
      <c r="L83" s="24"/>
    </row>
    <row r="84" spans="1:12" x14ac:dyDescent="0.25">
      <c r="A84" s="19"/>
      <c r="B84" s="20"/>
      <c r="C84" s="21"/>
      <c r="D84" s="26" t="s">
        <v>31</v>
      </c>
      <c r="E84" s="23"/>
      <c r="F84" s="24"/>
      <c r="G84" s="24"/>
      <c r="H84" s="24"/>
      <c r="I84" s="24"/>
      <c r="J84" s="24"/>
      <c r="K84" s="25"/>
      <c r="L84" s="24"/>
    </row>
    <row r="85" spans="1:12" x14ac:dyDescent="0.25">
      <c r="A85" s="19"/>
      <c r="B85" s="20"/>
      <c r="C85" s="21"/>
      <c r="D85" s="26" t="s">
        <v>32</v>
      </c>
      <c r="E85" s="23"/>
      <c r="F85" s="24"/>
      <c r="G85" s="24"/>
      <c r="H85" s="24"/>
      <c r="I85" s="24"/>
      <c r="J85" s="24"/>
      <c r="K85" s="25"/>
      <c r="L85" s="24"/>
    </row>
    <row r="86" spans="1:12" x14ac:dyDescent="0.25">
      <c r="A86" s="19"/>
      <c r="B86" s="20"/>
      <c r="C86" s="21"/>
      <c r="D86" s="26" t="s">
        <v>33</v>
      </c>
      <c r="E86" s="23"/>
      <c r="F86" s="24"/>
      <c r="G86" s="24"/>
      <c r="H86" s="24"/>
      <c r="I86" s="24"/>
      <c r="J86" s="24"/>
      <c r="K86" s="25"/>
      <c r="L86" s="24"/>
    </row>
    <row r="87" spans="1:12" x14ac:dyDescent="0.25">
      <c r="A87" s="19"/>
      <c r="B87" s="20"/>
      <c r="C87" s="21"/>
      <c r="D87" s="26" t="s">
        <v>34</v>
      </c>
      <c r="E87" s="23"/>
      <c r="F87" s="24"/>
      <c r="G87" s="24"/>
      <c r="H87" s="24"/>
      <c r="I87" s="24"/>
      <c r="J87" s="24"/>
      <c r="K87" s="25"/>
      <c r="L87" s="24"/>
    </row>
    <row r="88" spans="1:12" x14ac:dyDescent="0.25">
      <c r="A88" s="19"/>
      <c r="B88" s="20"/>
      <c r="C88" s="21"/>
      <c r="D88" s="26" t="s">
        <v>35</v>
      </c>
      <c r="E88" s="23"/>
      <c r="F88" s="24"/>
      <c r="G88" s="24"/>
      <c r="H88" s="24"/>
      <c r="I88" s="24"/>
      <c r="J88" s="24"/>
      <c r="K88" s="25"/>
      <c r="L88" s="24"/>
    </row>
    <row r="89" spans="1:12" x14ac:dyDescent="0.25">
      <c r="A89" s="19"/>
      <c r="B89" s="20"/>
      <c r="C89" s="21"/>
      <c r="D89" s="26" t="s">
        <v>36</v>
      </c>
      <c r="E89" s="23"/>
      <c r="F89" s="24"/>
      <c r="G89" s="24"/>
      <c r="H89" s="24"/>
      <c r="I89" s="24"/>
      <c r="J89" s="24"/>
      <c r="K89" s="25"/>
      <c r="L89" s="24"/>
    </row>
    <row r="90" spans="1:12" x14ac:dyDescent="0.25">
      <c r="A90" s="19"/>
      <c r="B90" s="20"/>
      <c r="C90" s="21"/>
      <c r="D90" s="22"/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27"/>
      <c r="B92" s="28"/>
      <c r="C92" s="29"/>
      <c r="D92" s="30" t="s">
        <v>28</v>
      </c>
      <c r="E92" s="31"/>
      <c r="F92" s="32">
        <f>SUM(F83:F91)</f>
        <v>0</v>
      </c>
      <c r="G92" s="32">
        <f>SUM(G83:G91)</f>
        <v>0</v>
      </c>
      <c r="H92" s="32">
        <f>SUM(H83:H91)</f>
        <v>0</v>
      </c>
      <c r="I92" s="32">
        <f>SUM(I83:I91)</f>
        <v>0</v>
      </c>
      <c r="J92" s="32">
        <f>SUM(J83:J91)</f>
        <v>0</v>
      </c>
      <c r="K92" s="33"/>
      <c r="L92" s="32">
        <f>SUM(L83:L91)</f>
        <v>0</v>
      </c>
    </row>
    <row r="93" spans="1:12" ht="15.75" customHeight="1" thickBot="1" x14ac:dyDescent="0.3">
      <c r="A93" s="37">
        <f>A76</f>
        <v>1</v>
      </c>
      <c r="B93" s="38">
        <f>B76</f>
        <v>5</v>
      </c>
      <c r="C93" s="80" t="s">
        <v>37</v>
      </c>
      <c r="D93" s="80"/>
      <c r="E93" s="39"/>
      <c r="F93" s="53">
        <f>F82+F92</f>
        <v>580</v>
      </c>
      <c r="G93" s="53">
        <f>G82+G92</f>
        <v>27.61</v>
      </c>
      <c r="H93" s="53">
        <f>H82+H92</f>
        <v>21.059999999999995</v>
      </c>
      <c r="I93" s="53">
        <f>I82+I92</f>
        <v>91.57</v>
      </c>
      <c r="J93" s="53">
        <f>J82+J92</f>
        <v>648.41</v>
      </c>
      <c r="K93" s="53"/>
      <c r="L93" s="53">
        <f>L82+L92</f>
        <v>85.55</v>
      </c>
    </row>
    <row r="94" spans="1:12" x14ac:dyDescent="0.25">
      <c r="A94" s="15">
        <v>2</v>
      </c>
      <c r="B94" s="16">
        <v>1</v>
      </c>
      <c r="C94" s="17" t="s">
        <v>23</v>
      </c>
      <c r="D94" s="56" t="s">
        <v>24</v>
      </c>
      <c r="E94" s="49" t="s">
        <v>70</v>
      </c>
      <c r="F94" s="49">
        <v>200</v>
      </c>
      <c r="G94" s="49">
        <v>5.2</v>
      </c>
      <c r="H94" s="49">
        <v>7.28</v>
      </c>
      <c r="I94" s="49">
        <v>29.82</v>
      </c>
      <c r="J94" s="49">
        <v>203.96</v>
      </c>
      <c r="K94" s="75">
        <v>120</v>
      </c>
      <c r="L94" s="18">
        <v>85.55</v>
      </c>
    </row>
    <row r="95" spans="1:12" x14ac:dyDescent="0.25">
      <c r="A95" s="19"/>
      <c r="B95" s="20"/>
      <c r="C95" s="21"/>
      <c r="D95" s="49" t="s">
        <v>25</v>
      </c>
      <c r="E95" s="49" t="s">
        <v>59</v>
      </c>
      <c r="F95" s="64">
        <v>200</v>
      </c>
      <c r="G95" s="49">
        <v>0.08</v>
      </c>
      <c r="H95" s="49">
        <v>0</v>
      </c>
      <c r="I95" s="49">
        <v>13.68</v>
      </c>
      <c r="J95" s="49">
        <v>53.68</v>
      </c>
      <c r="K95" s="76">
        <v>377</v>
      </c>
      <c r="L95" s="24"/>
    </row>
    <row r="96" spans="1:12" x14ac:dyDescent="0.25">
      <c r="A96" s="19"/>
      <c r="B96" s="20"/>
      <c r="C96" s="21"/>
      <c r="D96" s="49" t="s">
        <v>26</v>
      </c>
      <c r="E96" s="49" t="s">
        <v>71</v>
      </c>
      <c r="F96" s="49">
        <v>50</v>
      </c>
      <c r="G96" s="49">
        <v>3.8</v>
      </c>
      <c r="H96" s="49">
        <v>0.4</v>
      </c>
      <c r="I96" s="49">
        <v>24.6</v>
      </c>
      <c r="J96" s="49">
        <v>117.5</v>
      </c>
      <c r="K96" s="76">
        <v>701</v>
      </c>
      <c r="L96" s="24"/>
    </row>
    <row r="97" spans="1:12" x14ac:dyDescent="0.25">
      <c r="A97" s="19"/>
      <c r="B97" s="20"/>
      <c r="C97" s="21"/>
      <c r="D97" s="49" t="s">
        <v>27</v>
      </c>
      <c r="E97" s="51" t="s">
        <v>41</v>
      </c>
      <c r="F97" s="49">
        <v>100</v>
      </c>
      <c r="G97" s="49">
        <v>0.4</v>
      </c>
      <c r="H97" s="49">
        <v>0.4</v>
      </c>
      <c r="I97" s="49">
        <v>9.8000000000000007</v>
      </c>
      <c r="J97" s="49">
        <v>47</v>
      </c>
      <c r="K97" s="76">
        <v>338</v>
      </c>
      <c r="L97" s="24"/>
    </row>
    <row r="98" spans="1:12" x14ac:dyDescent="0.25">
      <c r="A98" s="19"/>
      <c r="B98" s="20"/>
      <c r="C98" s="21"/>
      <c r="D98" s="69" t="s">
        <v>26</v>
      </c>
      <c r="E98" s="61" t="s">
        <v>53</v>
      </c>
      <c r="F98" s="67">
        <v>30</v>
      </c>
      <c r="G98" s="67">
        <v>4</v>
      </c>
      <c r="H98" s="67">
        <v>1.9</v>
      </c>
      <c r="I98" s="67">
        <v>0.2</v>
      </c>
      <c r="J98" s="67">
        <v>13.3</v>
      </c>
      <c r="K98" s="68" t="s">
        <v>54</v>
      </c>
      <c r="L98" s="24"/>
    </row>
    <row r="99" spans="1:12" x14ac:dyDescent="0.2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25"/>
      <c r="L99" s="24"/>
    </row>
    <row r="100" spans="1:12" x14ac:dyDescent="0.25">
      <c r="A100" s="27"/>
      <c r="B100" s="28"/>
      <c r="C100" s="29"/>
      <c r="D100" s="30" t="s">
        <v>28</v>
      </c>
      <c r="E100" s="31"/>
      <c r="F100" s="46">
        <f>SUM(F94:F98)</f>
        <v>580</v>
      </c>
      <c r="G100" s="46">
        <f>SUM(G94:G98)</f>
        <v>13.48</v>
      </c>
      <c r="H100" s="46">
        <f>SUM(H94:H98)</f>
        <v>9.98</v>
      </c>
      <c r="I100" s="46">
        <f>SUM(I94:I98)</f>
        <v>78.099999999999994</v>
      </c>
      <c r="J100" s="46">
        <f>SUM(J94:J98)</f>
        <v>435.44</v>
      </c>
      <c r="K100" s="46"/>
      <c r="L100" s="50">
        <f>SUM(L94:L99)</f>
        <v>85.55</v>
      </c>
    </row>
    <row r="101" spans="1:12" x14ac:dyDescent="0.25">
      <c r="A101" s="34">
        <f>A94</f>
        <v>2</v>
      </c>
      <c r="B101" s="35">
        <f>B94</f>
        <v>1</v>
      </c>
      <c r="C101" s="36" t="s">
        <v>29</v>
      </c>
      <c r="D101" s="26" t="s">
        <v>30</v>
      </c>
      <c r="E101" s="23"/>
      <c r="F101" s="24"/>
      <c r="G101" s="24"/>
      <c r="H101" s="24"/>
      <c r="I101" s="24"/>
      <c r="J101" s="24"/>
      <c r="K101" s="25"/>
      <c r="L101" s="24"/>
    </row>
    <row r="102" spans="1:12" x14ac:dyDescent="0.25">
      <c r="A102" s="19"/>
      <c r="B102" s="20"/>
      <c r="C102" s="21"/>
      <c r="D102" s="26" t="s">
        <v>31</v>
      </c>
      <c r="E102" s="23"/>
      <c r="F102" s="24"/>
      <c r="G102" s="24"/>
      <c r="H102" s="24"/>
      <c r="I102" s="24"/>
      <c r="J102" s="24"/>
      <c r="K102" s="25"/>
      <c r="L102" s="24"/>
    </row>
    <row r="103" spans="1:12" x14ac:dyDescent="0.25">
      <c r="A103" s="19"/>
      <c r="B103" s="20"/>
      <c r="C103" s="21"/>
      <c r="D103" s="26" t="s">
        <v>32</v>
      </c>
      <c r="E103" s="23"/>
      <c r="F103" s="24"/>
      <c r="G103" s="24"/>
      <c r="H103" s="24"/>
      <c r="I103" s="24"/>
      <c r="J103" s="24"/>
      <c r="K103" s="25"/>
      <c r="L103" s="24"/>
    </row>
    <row r="104" spans="1:12" x14ac:dyDescent="0.25">
      <c r="A104" s="19"/>
      <c r="B104" s="20"/>
      <c r="C104" s="21"/>
      <c r="D104" s="26" t="s">
        <v>33</v>
      </c>
      <c r="E104" s="23"/>
      <c r="F104" s="24"/>
      <c r="G104" s="24"/>
      <c r="H104" s="24"/>
      <c r="I104" s="24"/>
      <c r="J104" s="24"/>
      <c r="K104" s="25"/>
      <c r="L104" s="24"/>
    </row>
    <row r="105" spans="1:12" x14ac:dyDescent="0.25">
      <c r="A105" s="19"/>
      <c r="B105" s="20"/>
      <c r="C105" s="21"/>
      <c r="D105" s="26" t="s">
        <v>34</v>
      </c>
      <c r="E105" s="23"/>
      <c r="F105" s="24"/>
      <c r="G105" s="24"/>
      <c r="H105" s="24"/>
      <c r="I105" s="24"/>
      <c r="J105" s="24"/>
      <c r="K105" s="25"/>
      <c r="L105" s="24"/>
    </row>
    <row r="106" spans="1:12" x14ac:dyDescent="0.25">
      <c r="A106" s="19"/>
      <c r="B106" s="20"/>
      <c r="C106" s="21"/>
      <c r="D106" s="26" t="s">
        <v>35</v>
      </c>
      <c r="E106" s="23"/>
      <c r="F106" s="24"/>
      <c r="G106" s="24"/>
      <c r="H106" s="24"/>
      <c r="I106" s="24"/>
      <c r="J106" s="24"/>
      <c r="K106" s="25"/>
      <c r="L106" s="24"/>
    </row>
    <row r="107" spans="1:12" x14ac:dyDescent="0.25">
      <c r="A107" s="19"/>
      <c r="B107" s="20"/>
      <c r="C107" s="21"/>
      <c r="D107" s="26" t="s">
        <v>36</v>
      </c>
      <c r="E107" s="23"/>
      <c r="F107" s="24"/>
      <c r="G107" s="24"/>
      <c r="H107" s="24"/>
      <c r="I107" s="24"/>
      <c r="J107" s="24"/>
      <c r="K107" s="25"/>
      <c r="L107" s="24"/>
    </row>
    <row r="108" spans="1:12" x14ac:dyDescent="0.25">
      <c r="A108" s="19"/>
      <c r="B108" s="20"/>
      <c r="C108" s="21"/>
      <c r="D108" s="22"/>
      <c r="E108" s="23"/>
      <c r="F108" s="24"/>
      <c r="G108" s="24"/>
      <c r="H108" s="24"/>
      <c r="I108" s="24"/>
      <c r="J108" s="24"/>
      <c r="K108" s="25"/>
      <c r="L108" s="24"/>
    </row>
    <row r="109" spans="1:12" x14ac:dyDescent="0.2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27"/>
      <c r="B110" s="28"/>
      <c r="C110" s="29"/>
      <c r="D110" s="30" t="s">
        <v>28</v>
      </c>
      <c r="E110" s="31"/>
      <c r="F110" s="32">
        <f>SUM(F101:F109)</f>
        <v>0</v>
      </c>
      <c r="G110" s="32">
        <f>SUM(G101:G109)</f>
        <v>0</v>
      </c>
      <c r="H110" s="32">
        <f>SUM(H101:H109)</f>
        <v>0</v>
      </c>
      <c r="I110" s="32">
        <f>SUM(I101:I109)</f>
        <v>0</v>
      </c>
      <c r="J110" s="32">
        <f>SUM(J101:J109)</f>
        <v>0</v>
      </c>
      <c r="K110" s="33"/>
      <c r="L110" s="32">
        <f>SUM(L101:L109)</f>
        <v>0</v>
      </c>
    </row>
    <row r="111" spans="1:12" ht="15" customHeight="1" thickBot="1" x14ac:dyDescent="0.3">
      <c r="A111" s="37">
        <f>A94</f>
        <v>2</v>
      </c>
      <c r="B111" s="38">
        <f>B94</f>
        <v>1</v>
      </c>
      <c r="C111" s="80" t="s">
        <v>37</v>
      </c>
      <c r="D111" s="80"/>
      <c r="E111" s="39"/>
      <c r="F111" s="53">
        <f>SUM(F100:F110)</f>
        <v>580</v>
      </c>
      <c r="G111" s="53">
        <f>G100+G110</f>
        <v>13.48</v>
      </c>
      <c r="H111" s="53">
        <f>H100+H110</f>
        <v>9.98</v>
      </c>
      <c r="I111" s="53">
        <f>I100+I110</f>
        <v>78.099999999999994</v>
      </c>
      <c r="J111" s="53">
        <f>J100+J110</f>
        <v>435.44</v>
      </c>
      <c r="K111" s="53"/>
      <c r="L111" s="53">
        <f>L100+L110</f>
        <v>85.55</v>
      </c>
    </row>
    <row r="112" spans="1:12" x14ac:dyDescent="0.25">
      <c r="A112" s="41">
        <v>2</v>
      </c>
      <c r="B112" s="20">
        <v>2</v>
      </c>
      <c r="C112" s="17" t="s">
        <v>23</v>
      </c>
      <c r="D112" s="56" t="s">
        <v>24</v>
      </c>
      <c r="E112" s="49" t="s">
        <v>44</v>
      </c>
      <c r="F112" s="58">
        <v>200</v>
      </c>
      <c r="G112" s="58">
        <v>8.2200000000000006</v>
      </c>
      <c r="H112" s="58">
        <v>2.16</v>
      </c>
      <c r="I112" s="58">
        <v>46.61</v>
      </c>
      <c r="J112" s="58">
        <v>238.13</v>
      </c>
      <c r="K112" s="77">
        <v>171</v>
      </c>
      <c r="L112" s="54">
        <v>85.55</v>
      </c>
    </row>
    <row r="113" spans="1:12" x14ac:dyDescent="0.25">
      <c r="A113" s="41"/>
      <c r="B113" s="20"/>
      <c r="C113" s="21"/>
      <c r="D113" s="60" t="s">
        <v>24</v>
      </c>
      <c r="E113" s="51" t="s">
        <v>72</v>
      </c>
      <c r="F113" s="58">
        <v>100</v>
      </c>
      <c r="G113" s="58">
        <v>1.8</v>
      </c>
      <c r="H113" s="58">
        <v>5.09</v>
      </c>
      <c r="I113" s="58">
        <v>9.69</v>
      </c>
      <c r="J113" s="58">
        <v>92.93</v>
      </c>
      <c r="K113" s="68">
        <v>288</v>
      </c>
      <c r="L113" s="48"/>
    </row>
    <row r="114" spans="1:12" x14ac:dyDescent="0.25">
      <c r="A114" s="41"/>
      <c r="B114" s="20"/>
      <c r="C114" s="21"/>
      <c r="D114" s="49" t="s">
        <v>34</v>
      </c>
      <c r="E114" s="49" t="s">
        <v>45</v>
      </c>
      <c r="F114" s="64">
        <v>200</v>
      </c>
      <c r="G114" s="58">
        <v>0.08</v>
      </c>
      <c r="H114" s="58">
        <v>0</v>
      </c>
      <c r="I114" s="58">
        <v>13.68</v>
      </c>
      <c r="J114" s="58">
        <v>53.68</v>
      </c>
      <c r="K114" s="68">
        <v>377</v>
      </c>
      <c r="L114" s="48"/>
    </row>
    <row r="115" spans="1:12" x14ac:dyDescent="0.25">
      <c r="A115" s="41"/>
      <c r="B115" s="20"/>
      <c r="C115" s="21"/>
      <c r="D115" s="49" t="s">
        <v>26</v>
      </c>
      <c r="E115" s="49" t="s">
        <v>42</v>
      </c>
      <c r="F115" s="58">
        <v>40</v>
      </c>
      <c r="G115" s="58">
        <v>3.8</v>
      </c>
      <c r="H115" s="58">
        <v>0.4</v>
      </c>
      <c r="I115" s="58">
        <v>24.6</v>
      </c>
      <c r="J115" s="58">
        <v>117.5</v>
      </c>
      <c r="K115" s="68">
        <v>701</v>
      </c>
      <c r="L115" s="48"/>
    </row>
    <row r="116" spans="1:12" x14ac:dyDescent="0.25">
      <c r="A116" s="41"/>
      <c r="B116" s="20"/>
      <c r="C116" s="21"/>
      <c r="D116" s="51" t="s">
        <v>26</v>
      </c>
      <c r="E116" s="61" t="s">
        <v>53</v>
      </c>
      <c r="F116" s="67">
        <v>30</v>
      </c>
      <c r="G116" s="67">
        <v>4</v>
      </c>
      <c r="H116" s="67">
        <v>1.9</v>
      </c>
      <c r="I116" s="67">
        <v>0.2</v>
      </c>
      <c r="J116" s="67">
        <v>13.3</v>
      </c>
      <c r="K116" s="68" t="s">
        <v>54</v>
      </c>
      <c r="L116" s="48"/>
    </row>
    <row r="117" spans="1:12" x14ac:dyDescent="0.25">
      <c r="A117" s="42"/>
      <c r="B117" s="28"/>
      <c r="C117" s="29"/>
      <c r="D117" s="30" t="s">
        <v>28</v>
      </c>
      <c r="E117" s="31"/>
      <c r="F117" s="50">
        <f>SUM(F112:F116)</f>
        <v>570</v>
      </c>
      <c r="G117" s="50">
        <f>SUM(G112:G116)</f>
        <v>17.900000000000002</v>
      </c>
      <c r="H117" s="50">
        <f>SUM(H112:H116)</f>
        <v>9.5500000000000007</v>
      </c>
      <c r="I117" s="50">
        <f>SUM(I112:I116)</f>
        <v>94.779999999999987</v>
      </c>
      <c r="J117" s="50">
        <f>SUM(J112:J116)</f>
        <v>515.54</v>
      </c>
      <c r="K117" s="52"/>
      <c r="L117" s="50">
        <f>SUM(L112:L116)</f>
        <v>85.55</v>
      </c>
    </row>
    <row r="118" spans="1:12" x14ac:dyDescent="0.25">
      <c r="A118" s="35">
        <f>A112</f>
        <v>2</v>
      </c>
      <c r="B118" s="35">
        <f>B112</f>
        <v>2</v>
      </c>
      <c r="C118" s="36" t="s">
        <v>29</v>
      </c>
      <c r="D118" s="26" t="s">
        <v>30</v>
      </c>
      <c r="E118" s="23"/>
      <c r="F118" s="24"/>
      <c r="G118" s="24"/>
      <c r="H118" s="24"/>
      <c r="I118" s="24"/>
      <c r="J118" s="24"/>
      <c r="K118" s="25"/>
      <c r="L118" s="24"/>
    </row>
    <row r="119" spans="1:12" x14ac:dyDescent="0.25">
      <c r="A119" s="41"/>
      <c r="B119" s="20"/>
      <c r="C119" s="21"/>
      <c r="D119" s="26" t="s">
        <v>31</v>
      </c>
      <c r="E119" s="23"/>
      <c r="F119" s="24"/>
      <c r="G119" s="24"/>
      <c r="H119" s="24"/>
      <c r="I119" s="24"/>
      <c r="J119" s="24"/>
      <c r="K119" s="25"/>
      <c r="L119" s="24"/>
    </row>
    <row r="120" spans="1:12" x14ac:dyDescent="0.25">
      <c r="A120" s="41"/>
      <c r="B120" s="20"/>
      <c r="C120" s="21"/>
      <c r="D120" s="26" t="s">
        <v>32</v>
      </c>
      <c r="E120" s="23"/>
      <c r="F120" s="24"/>
      <c r="G120" s="24"/>
      <c r="H120" s="24"/>
      <c r="I120" s="24"/>
      <c r="J120" s="24"/>
      <c r="K120" s="25"/>
      <c r="L120" s="24"/>
    </row>
    <row r="121" spans="1:12" x14ac:dyDescent="0.25">
      <c r="A121" s="41"/>
      <c r="B121" s="20"/>
      <c r="C121" s="21"/>
      <c r="D121" s="26" t="s">
        <v>33</v>
      </c>
      <c r="E121" s="23"/>
      <c r="F121" s="24"/>
      <c r="G121" s="24"/>
      <c r="H121" s="24"/>
      <c r="I121" s="24"/>
      <c r="J121" s="24"/>
      <c r="K121" s="25"/>
      <c r="L121" s="24"/>
    </row>
    <row r="122" spans="1:12" x14ac:dyDescent="0.25">
      <c r="A122" s="41"/>
      <c r="B122" s="20"/>
      <c r="C122" s="21"/>
      <c r="D122" s="26" t="s">
        <v>34</v>
      </c>
      <c r="E122" s="23"/>
      <c r="F122" s="24"/>
      <c r="G122" s="24"/>
      <c r="H122" s="24"/>
      <c r="I122" s="24"/>
      <c r="J122" s="24"/>
      <c r="K122" s="25"/>
      <c r="L122" s="24"/>
    </row>
    <row r="123" spans="1:12" x14ac:dyDescent="0.25">
      <c r="A123" s="41"/>
      <c r="B123" s="20"/>
      <c r="C123" s="21"/>
      <c r="D123" s="26" t="s">
        <v>35</v>
      </c>
      <c r="E123" s="23"/>
      <c r="F123" s="24"/>
      <c r="G123" s="24"/>
      <c r="H123" s="24"/>
      <c r="I123" s="24"/>
      <c r="J123" s="24"/>
      <c r="K123" s="25"/>
      <c r="L123" s="24"/>
    </row>
    <row r="124" spans="1:12" x14ac:dyDescent="0.25">
      <c r="A124" s="41"/>
      <c r="B124" s="20"/>
      <c r="C124" s="21"/>
      <c r="D124" s="26" t="s">
        <v>36</v>
      </c>
      <c r="E124" s="23"/>
      <c r="F124" s="24"/>
      <c r="G124" s="24"/>
      <c r="H124" s="24"/>
      <c r="I124" s="24"/>
      <c r="J124" s="24"/>
      <c r="K124" s="25"/>
      <c r="L124" s="24"/>
    </row>
    <row r="125" spans="1:12" x14ac:dyDescent="0.25">
      <c r="A125" s="41"/>
      <c r="B125" s="20"/>
      <c r="C125" s="21"/>
      <c r="D125" s="22"/>
      <c r="E125" s="23"/>
      <c r="F125" s="24"/>
      <c r="G125" s="24"/>
      <c r="H125" s="24"/>
      <c r="I125" s="24"/>
      <c r="J125" s="24"/>
      <c r="K125" s="25"/>
      <c r="L125" s="24"/>
    </row>
    <row r="126" spans="1:12" x14ac:dyDescent="0.25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2" x14ac:dyDescent="0.25">
      <c r="A127" s="42"/>
      <c r="B127" s="28"/>
      <c r="C127" s="29"/>
      <c r="D127" s="30" t="s">
        <v>28</v>
      </c>
      <c r="E127" s="31"/>
      <c r="F127" s="32">
        <f>SUM(F118:F126)</f>
        <v>0</v>
      </c>
      <c r="G127" s="32">
        <f>SUM(G118:G126)</f>
        <v>0</v>
      </c>
      <c r="H127" s="32">
        <f>SUM(H118:H126)</f>
        <v>0</v>
      </c>
      <c r="I127" s="32">
        <f>SUM(I118:I126)</f>
        <v>0</v>
      </c>
      <c r="J127" s="32">
        <f>SUM(J118:J126)</f>
        <v>0</v>
      </c>
      <c r="K127" s="33"/>
      <c r="L127" s="32">
        <f>SUM(L118:L126)</f>
        <v>0</v>
      </c>
    </row>
    <row r="128" spans="1:12" ht="15" customHeight="1" thickBot="1" x14ac:dyDescent="0.3">
      <c r="A128" s="43">
        <f>A112</f>
        <v>2</v>
      </c>
      <c r="B128" s="43">
        <f>B112</f>
        <v>2</v>
      </c>
      <c r="C128" s="80" t="s">
        <v>37</v>
      </c>
      <c r="D128" s="80"/>
      <c r="E128" s="39"/>
      <c r="F128" s="53">
        <f>F117+F127</f>
        <v>570</v>
      </c>
      <c r="G128" s="53">
        <f>G117+G127</f>
        <v>17.900000000000002</v>
      </c>
      <c r="H128" s="53">
        <f>H117+H127</f>
        <v>9.5500000000000007</v>
      </c>
      <c r="I128" s="53">
        <f>I117+I127</f>
        <v>94.779999999999987</v>
      </c>
      <c r="J128" s="53">
        <f>J117+J127</f>
        <v>515.54</v>
      </c>
      <c r="K128" s="53"/>
      <c r="L128" s="53">
        <f>L117+L127</f>
        <v>85.55</v>
      </c>
    </row>
    <row r="129" spans="1:12" x14ac:dyDescent="0.25">
      <c r="A129" s="15">
        <v>2</v>
      </c>
      <c r="B129" s="16">
        <v>3</v>
      </c>
      <c r="C129" s="17" t="s">
        <v>23</v>
      </c>
      <c r="D129" s="56" t="s">
        <v>24</v>
      </c>
      <c r="E129" s="49" t="s">
        <v>73</v>
      </c>
      <c r="F129" s="49">
        <v>200</v>
      </c>
      <c r="G129" s="49">
        <v>7.8</v>
      </c>
      <c r="H129" s="49">
        <v>7.16</v>
      </c>
      <c r="I129" s="49">
        <v>49.18</v>
      </c>
      <c r="J129" s="49">
        <v>289.44</v>
      </c>
      <c r="K129" s="75">
        <v>169</v>
      </c>
      <c r="L129" s="18">
        <v>85.55</v>
      </c>
    </row>
    <row r="130" spans="1:12" x14ac:dyDescent="0.25">
      <c r="A130" s="19"/>
      <c r="B130" s="20"/>
      <c r="C130" s="21"/>
      <c r="D130" s="49" t="s">
        <v>25</v>
      </c>
      <c r="E130" s="49" t="s">
        <v>40</v>
      </c>
      <c r="F130" s="58">
        <v>200</v>
      </c>
      <c r="G130" s="49">
        <v>0.08</v>
      </c>
      <c r="H130" s="49">
        <v>0</v>
      </c>
      <c r="I130" s="49">
        <v>13.68</v>
      </c>
      <c r="J130" s="49">
        <v>53.68</v>
      </c>
      <c r="K130" s="68">
        <v>377</v>
      </c>
      <c r="L130" s="24"/>
    </row>
    <row r="131" spans="1:12" x14ac:dyDescent="0.25">
      <c r="A131" s="19"/>
      <c r="B131" s="20"/>
      <c r="C131" s="21"/>
      <c r="D131" s="49" t="s">
        <v>27</v>
      </c>
      <c r="E131" s="51" t="s">
        <v>41</v>
      </c>
      <c r="F131" s="49">
        <v>100</v>
      </c>
      <c r="G131" s="49">
        <v>0.4</v>
      </c>
      <c r="H131" s="49">
        <v>0.4</v>
      </c>
      <c r="I131" s="49">
        <v>9.8000000000000007</v>
      </c>
      <c r="J131" s="49">
        <v>47</v>
      </c>
      <c r="K131" s="76">
        <v>338</v>
      </c>
      <c r="L131" s="24"/>
    </row>
    <row r="132" spans="1:12" ht="15.75" customHeight="1" x14ac:dyDescent="0.25">
      <c r="A132" s="19"/>
      <c r="B132" s="20"/>
      <c r="C132" s="21"/>
      <c r="D132" s="49" t="s">
        <v>26</v>
      </c>
      <c r="E132" s="49" t="s">
        <v>42</v>
      </c>
      <c r="F132" s="49">
        <v>40</v>
      </c>
      <c r="G132" s="49">
        <v>3.8</v>
      </c>
      <c r="H132" s="49">
        <v>0.4</v>
      </c>
      <c r="I132" s="49">
        <v>24.6</v>
      </c>
      <c r="J132" s="49">
        <v>117.5</v>
      </c>
      <c r="K132" s="76">
        <v>701</v>
      </c>
      <c r="L132" s="24"/>
    </row>
    <row r="133" spans="1:12" x14ac:dyDescent="0.25">
      <c r="A133" s="19"/>
      <c r="B133" s="20"/>
      <c r="C133" s="21"/>
      <c r="D133" s="69" t="s">
        <v>26</v>
      </c>
      <c r="E133" s="78" t="s">
        <v>53</v>
      </c>
      <c r="F133" s="78">
        <v>30</v>
      </c>
      <c r="G133" s="78">
        <v>4</v>
      </c>
      <c r="H133" s="78">
        <v>1.9</v>
      </c>
      <c r="I133" s="78">
        <v>0.2</v>
      </c>
      <c r="J133" s="78">
        <v>13.3</v>
      </c>
      <c r="K133" s="79" t="s">
        <v>54</v>
      </c>
      <c r="L133" s="24"/>
    </row>
    <row r="134" spans="1:12" x14ac:dyDescent="0.25">
      <c r="A134" s="19"/>
      <c r="B134" s="20"/>
      <c r="C134" s="21"/>
      <c r="D134" s="60"/>
      <c r="E134" s="78"/>
      <c r="F134" s="78"/>
      <c r="G134" s="78"/>
      <c r="H134" s="78"/>
      <c r="I134" s="78"/>
      <c r="J134" s="78"/>
      <c r="K134" s="78"/>
      <c r="L134" s="24"/>
    </row>
    <row r="135" spans="1:12" x14ac:dyDescent="0.25">
      <c r="A135" s="27"/>
      <c r="B135" s="28"/>
      <c r="C135" s="29"/>
      <c r="D135" s="30" t="s">
        <v>28</v>
      </c>
      <c r="E135" s="31"/>
      <c r="F135" s="50">
        <f>SUM(F129:F134)</f>
        <v>570</v>
      </c>
      <c r="G135" s="50">
        <f t="shared" ref="G135:J135" si="0">SUM(G129:G134)</f>
        <v>16.079999999999998</v>
      </c>
      <c r="H135" s="50">
        <f t="shared" si="0"/>
        <v>9.8600000000000012</v>
      </c>
      <c r="I135" s="50">
        <f t="shared" si="0"/>
        <v>97.46</v>
      </c>
      <c r="J135" s="50">
        <f t="shared" si="0"/>
        <v>520.91999999999996</v>
      </c>
      <c r="K135" s="52"/>
      <c r="L135" s="50">
        <f>SUM(L129:L134)</f>
        <v>85.55</v>
      </c>
    </row>
    <row r="136" spans="1:12" x14ac:dyDescent="0.25">
      <c r="A136" s="34">
        <f>A129</f>
        <v>2</v>
      </c>
      <c r="B136" s="35">
        <f>B129</f>
        <v>3</v>
      </c>
      <c r="C136" s="36" t="s">
        <v>29</v>
      </c>
      <c r="D136" s="26" t="s">
        <v>30</v>
      </c>
      <c r="E136" s="23"/>
      <c r="F136" s="24"/>
      <c r="G136" s="24"/>
      <c r="H136" s="24"/>
      <c r="I136" s="24"/>
      <c r="J136" s="24"/>
      <c r="K136" s="25"/>
      <c r="L136" s="24"/>
    </row>
    <row r="137" spans="1:12" x14ac:dyDescent="0.25">
      <c r="A137" s="19"/>
      <c r="B137" s="20"/>
      <c r="C137" s="21"/>
      <c r="D137" s="26" t="s">
        <v>31</v>
      </c>
      <c r="E137" s="23"/>
      <c r="F137" s="24"/>
      <c r="G137" s="24"/>
      <c r="H137" s="24"/>
      <c r="I137" s="24"/>
      <c r="J137" s="24"/>
      <c r="K137" s="25"/>
      <c r="L137" s="24"/>
    </row>
    <row r="138" spans="1:12" x14ac:dyDescent="0.25">
      <c r="A138" s="19"/>
      <c r="B138" s="20"/>
      <c r="C138" s="21"/>
      <c r="D138" s="26" t="s">
        <v>32</v>
      </c>
      <c r="E138" s="23"/>
      <c r="F138" s="24"/>
      <c r="G138" s="24"/>
      <c r="H138" s="24"/>
      <c r="I138" s="24"/>
      <c r="J138" s="24"/>
      <c r="K138" s="25"/>
      <c r="L138" s="24"/>
    </row>
    <row r="139" spans="1:12" x14ac:dyDescent="0.25">
      <c r="A139" s="19"/>
      <c r="B139" s="20"/>
      <c r="C139" s="21"/>
      <c r="D139" s="26" t="s">
        <v>33</v>
      </c>
      <c r="E139" s="23"/>
      <c r="F139" s="24"/>
      <c r="G139" s="24"/>
      <c r="H139" s="24"/>
      <c r="I139" s="24"/>
      <c r="J139" s="24"/>
      <c r="K139" s="25"/>
      <c r="L139" s="24"/>
    </row>
    <row r="140" spans="1:12" x14ac:dyDescent="0.25">
      <c r="A140" s="19"/>
      <c r="B140" s="20"/>
      <c r="C140" s="21"/>
      <c r="D140" s="26" t="s">
        <v>34</v>
      </c>
      <c r="E140" s="23"/>
      <c r="F140" s="24"/>
      <c r="G140" s="24"/>
      <c r="H140" s="24"/>
      <c r="I140" s="24"/>
      <c r="J140" s="24"/>
      <c r="K140" s="25"/>
      <c r="L140" s="24"/>
    </row>
    <row r="141" spans="1:12" x14ac:dyDescent="0.25">
      <c r="A141" s="19"/>
      <c r="B141" s="20"/>
      <c r="C141" s="21"/>
      <c r="D141" s="26" t="s">
        <v>35</v>
      </c>
      <c r="E141" s="23"/>
      <c r="F141" s="24"/>
      <c r="G141" s="24"/>
      <c r="H141" s="24"/>
      <c r="I141" s="24"/>
      <c r="J141" s="24"/>
      <c r="K141" s="25"/>
      <c r="L141" s="24"/>
    </row>
    <row r="142" spans="1:12" x14ac:dyDescent="0.25">
      <c r="A142" s="19"/>
      <c r="B142" s="20"/>
      <c r="C142" s="21"/>
      <c r="D142" s="26" t="s">
        <v>36</v>
      </c>
      <c r="E142" s="23"/>
      <c r="F142" s="24"/>
      <c r="G142" s="24"/>
      <c r="H142" s="24"/>
      <c r="I142" s="24"/>
      <c r="J142" s="24"/>
      <c r="K142" s="25"/>
      <c r="L142" s="24"/>
    </row>
    <row r="143" spans="1:12" x14ac:dyDescent="0.2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25"/>
      <c r="L143" s="24"/>
    </row>
    <row r="144" spans="1:12" x14ac:dyDescent="0.2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25"/>
      <c r="L144" s="24"/>
    </row>
    <row r="145" spans="1:12" x14ac:dyDescent="0.25">
      <c r="A145" s="27"/>
      <c r="B145" s="28"/>
      <c r="C145" s="29"/>
      <c r="D145" s="30" t="s">
        <v>28</v>
      </c>
      <c r="E145" s="31"/>
      <c r="F145" s="32">
        <f>SUM(F136:F144)</f>
        <v>0</v>
      </c>
      <c r="G145" s="32">
        <f>SUM(G136:G144)</f>
        <v>0</v>
      </c>
      <c r="H145" s="32">
        <f>SUM(H136:H144)</f>
        <v>0</v>
      </c>
      <c r="I145" s="32">
        <f>SUM(I136:I144)</f>
        <v>0</v>
      </c>
      <c r="J145" s="32">
        <f>SUM(J136:J144)</f>
        <v>0</v>
      </c>
      <c r="K145" s="33"/>
      <c r="L145" s="32">
        <f>SUM(L136:L144)</f>
        <v>0</v>
      </c>
    </row>
    <row r="146" spans="1:12" ht="15" customHeight="1" thickBot="1" x14ac:dyDescent="0.3">
      <c r="A146" s="37">
        <f>A129</f>
        <v>2</v>
      </c>
      <c r="B146" s="38">
        <f>B129</f>
        <v>3</v>
      </c>
      <c r="C146" s="80" t="s">
        <v>37</v>
      </c>
      <c r="D146" s="80"/>
      <c r="E146" s="39"/>
      <c r="F146" s="53">
        <f>F135+F145</f>
        <v>570</v>
      </c>
      <c r="G146" s="53">
        <f>G135+G145</f>
        <v>16.079999999999998</v>
      </c>
      <c r="H146" s="53">
        <f>H135+H145</f>
        <v>9.8600000000000012</v>
      </c>
      <c r="I146" s="53">
        <f>I135+I145</f>
        <v>97.46</v>
      </c>
      <c r="J146" s="53">
        <f>J135+J145</f>
        <v>520.91999999999996</v>
      </c>
      <c r="K146" s="53"/>
      <c r="L146" s="53">
        <f>L135+L145</f>
        <v>85.55</v>
      </c>
    </row>
    <row r="147" spans="1:12" x14ac:dyDescent="0.25">
      <c r="A147" s="15">
        <v>2</v>
      </c>
      <c r="B147" s="16">
        <v>4</v>
      </c>
      <c r="C147" s="17" t="s">
        <v>23</v>
      </c>
      <c r="D147" s="56" t="s">
        <v>24</v>
      </c>
      <c r="E147" s="51" t="s">
        <v>56</v>
      </c>
      <c r="F147" s="49">
        <v>160</v>
      </c>
      <c r="G147" s="49">
        <v>27.49</v>
      </c>
      <c r="H147" s="49">
        <v>19.829999999999998</v>
      </c>
      <c r="I147" s="49">
        <v>35.08</v>
      </c>
      <c r="J147" s="49">
        <v>430.83</v>
      </c>
      <c r="K147" s="58" t="s">
        <v>49</v>
      </c>
      <c r="L147" s="18">
        <v>85.55</v>
      </c>
    </row>
    <row r="148" spans="1:12" x14ac:dyDescent="0.25">
      <c r="A148" s="19"/>
      <c r="B148" s="20"/>
      <c r="C148" s="21"/>
      <c r="D148" s="49" t="s">
        <v>25</v>
      </c>
      <c r="E148" s="49" t="s">
        <v>40</v>
      </c>
      <c r="F148" s="58">
        <v>200</v>
      </c>
      <c r="G148" s="49">
        <v>0.08</v>
      </c>
      <c r="H148" s="49">
        <v>0</v>
      </c>
      <c r="I148" s="49">
        <v>13.68</v>
      </c>
      <c r="J148" s="49">
        <v>53.68</v>
      </c>
      <c r="K148" s="68">
        <v>377</v>
      </c>
      <c r="L148" s="24"/>
    </row>
    <row r="149" spans="1:12" x14ac:dyDescent="0.25">
      <c r="A149" s="19"/>
      <c r="B149" s="20"/>
      <c r="C149" s="21"/>
      <c r="D149" s="49" t="s">
        <v>26</v>
      </c>
      <c r="E149" s="49" t="s">
        <v>42</v>
      </c>
      <c r="F149" s="49">
        <v>40</v>
      </c>
      <c r="G149" s="49">
        <v>3.8</v>
      </c>
      <c r="H149" s="49">
        <v>0.4</v>
      </c>
      <c r="I149" s="49">
        <v>24.6</v>
      </c>
      <c r="J149" s="49">
        <v>117.5</v>
      </c>
      <c r="K149" s="68">
        <v>701</v>
      </c>
      <c r="L149" s="24"/>
    </row>
    <row r="150" spans="1:12" x14ac:dyDescent="0.25">
      <c r="A150" s="19"/>
      <c r="B150" s="20"/>
      <c r="C150" s="21"/>
      <c r="D150" s="49" t="s">
        <v>27</v>
      </c>
      <c r="E150" s="49" t="s">
        <v>41</v>
      </c>
      <c r="F150" s="49">
        <v>100</v>
      </c>
      <c r="G150" s="49">
        <v>0.4</v>
      </c>
      <c r="H150" s="49">
        <v>0.4</v>
      </c>
      <c r="I150" s="49">
        <v>9.8000000000000007</v>
      </c>
      <c r="J150" s="49">
        <v>47</v>
      </c>
      <c r="K150" s="68">
        <v>338</v>
      </c>
      <c r="L150" s="24"/>
    </row>
    <row r="151" spans="1:12" x14ac:dyDescent="0.25">
      <c r="A151" s="19"/>
      <c r="B151" s="20"/>
      <c r="C151" s="21"/>
      <c r="D151" s="69" t="s">
        <v>26</v>
      </c>
      <c r="E151" s="61" t="s">
        <v>53</v>
      </c>
      <c r="F151" s="67">
        <v>30</v>
      </c>
      <c r="G151" s="67">
        <v>4</v>
      </c>
      <c r="H151" s="67">
        <v>1.9</v>
      </c>
      <c r="I151" s="67">
        <v>0.2</v>
      </c>
      <c r="J151" s="67">
        <v>13.3</v>
      </c>
      <c r="K151" s="68" t="s">
        <v>54</v>
      </c>
      <c r="L151" s="24"/>
    </row>
    <row r="152" spans="1:12" x14ac:dyDescent="0.2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27"/>
      <c r="B153" s="28"/>
      <c r="C153" s="29"/>
      <c r="D153" s="30" t="s">
        <v>28</v>
      </c>
      <c r="E153" s="31"/>
      <c r="F153" s="50">
        <f>SUM(F147:F152)</f>
        <v>530</v>
      </c>
      <c r="G153" s="50">
        <f>SUM(G147:G152)</f>
        <v>35.769999999999996</v>
      </c>
      <c r="H153" s="50">
        <f>SUM(H147:H152)</f>
        <v>22.529999999999994</v>
      </c>
      <c r="I153" s="50">
        <f>SUM(I147:I152)</f>
        <v>83.36</v>
      </c>
      <c r="J153" s="50">
        <f>SUM(J147:J152)</f>
        <v>662.31</v>
      </c>
      <c r="K153" s="52"/>
      <c r="L153" s="50">
        <f>SUM(L147:L152)</f>
        <v>85.55</v>
      </c>
    </row>
    <row r="154" spans="1:12" x14ac:dyDescent="0.25">
      <c r="A154" s="34">
        <f>A147</f>
        <v>2</v>
      </c>
      <c r="B154" s="35">
        <f>B147</f>
        <v>4</v>
      </c>
      <c r="C154" s="36" t="s">
        <v>29</v>
      </c>
      <c r="D154" s="26" t="s">
        <v>30</v>
      </c>
      <c r="E154" s="23"/>
      <c r="F154" s="24"/>
      <c r="G154" s="24"/>
      <c r="H154" s="24"/>
      <c r="I154" s="24"/>
      <c r="J154" s="24"/>
      <c r="K154" s="25"/>
      <c r="L154" s="24"/>
    </row>
    <row r="155" spans="1:12" x14ac:dyDescent="0.25">
      <c r="A155" s="19"/>
      <c r="B155" s="20"/>
      <c r="C155" s="21"/>
      <c r="D155" s="26" t="s">
        <v>31</v>
      </c>
      <c r="E155" s="23"/>
      <c r="F155" s="24"/>
      <c r="G155" s="24"/>
      <c r="H155" s="24"/>
      <c r="I155" s="24"/>
      <c r="J155" s="24"/>
      <c r="K155" s="25"/>
      <c r="L155" s="24"/>
    </row>
    <row r="156" spans="1:12" x14ac:dyDescent="0.25">
      <c r="A156" s="19"/>
      <c r="B156" s="20"/>
      <c r="C156" s="21"/>
      <c r="D156" s="26" t="s">
        <v>32</v>
      </c>
      <c r="E156" s="23"/>
      <c r="F156" s="24"/>
      <c r="G156" s="24"/>
      <c r="H156" s="24"/>
      <c r="I156" s="24"/>
      <c r="J156" s="24"/>
      <c r="K156" s="25"/>
      <c r="L156" s="24"/>
    </row>
    <row r="157" spans="1:12" x14ac:dyDescent="0.25">
      <c r="A157" s="19"/>
      <c r="B157" s="20"/>
      <c r="C157" s="21"/>
      <c r="D157" s="26" t="s">
        <v>33</v>
      </c>
      <c r="E157" s="23"/>
      <c r="F157" s="24"/>
      <c r="G157" s="24"/>
      <c r="H157" s="24"/>
      <c r="I157" s="24"/>
      <c r="J157" s="24"/>
      <c r="K157" s="25"/>
      <c r="L157" s="24"/>
    </row>
    <row r="158" spans="1:12" x14ac:dyDescent="0.25">
      <c r="A158" s="19"/>
      <c r="B158" s="20"/>
      <c r="C158" s="21"/>
      <c r="D158" s="26" t="s">
        <v>34</v>
      </c>
      <c r="E158" s="23"/>
      <c r="F158" s="24"/>
      <c r="G158" s="24"/>
      <c r="H158" s="24"/>
      <c r="I158" s="24"/>
      <c r="J158" s="24"/>
      <c r="K158" s="25"/>
      <c r="L158" s="24"/>
    </row>
    <row r="159" spans="1:12" x14ac:dyDescent="0.25">
      <c r="A159" s="19"/>
      <c r="B159" s="20"/>
      <c r="C159" s="21"/>
      <c r="D159" s="26" t="s">
        <v>35</v>
      </c>
      <c r="E159" s="23"/>
      <c r="F159" s="24"/>
      <c r="G159" s="24"/>
      <c r="H159" s="24"/>
      <c r="I159" s="24"/>
      <c r="J159" s="24"/>
      <c r="K159" s="25"/>
      <c r="L159" s="24"/>
    </row>
    <row r="160" spans="1:12" x14ac:dyDescent="0.25">
      <c r="A160" s="19"/>
      <c r="B160" s="20"/>
      <c r="C160" s="21"/>
      <c r="D160" s="26" t="s">
        <v>36</v>
      </c>
      <c r="E160" s="23"/>
      <c r="F160" s="24"/>
      <c r="G160" s="24"/>
      <c r="H160" s="24"/>
      <c r="I160" s="24"/>
      <c r="J160" s="24"/>
      <c r="K160" s="25"/>
      <c r="L160" s="24"/>
    </row>
    <row r="161" spans="1:12" x14ac:dyDescent="0.25">
      <c r="A161" s="19"/>
      <c r="B161" s="20"/>
      <c r="C161" s="21"/>
      <c r="D161" s="22"/>
      <c r="E161" s="23"/>
      <c r="F161" s="24"/>
      <c r="G161" s="24"/>
      <c r="H161" s="24"/>
      <c r="I161" s="24"/>
      <c r="J161" s="24"/>
      <c r="K161" s="25"/>
      <c r="L161" s="24"/>
    </row>
    <row r="162" spans="1:12" x14ac:dyDescent="0.25">
      <c r="A162" s="19"/>
      <c r="B162" s="20"/>
      <c r="C162" s="21"/>
      <c r="D162" s="22"/>
      <c r="E162" s="23"/>
      <c r="F162" s="24"/>
      <c r="G162" s="24"/>
      <c r="H162" s="24"/>
      <c r="I162" s="24"/>
      <c r="J162" s="24"/>
      <c r="K162" s="25"/>
      <c r="L162" s="24"/>
    </row>
    <row r="163" spans="1:12" x14ac:dyDescent="0.25">
      <c r="A163" s="27"/>
      <c r="B163" s="28"/>
      <c r="C163" s="29"/>
      <c r="D163" s="30" t="s">
        <v>28</v>
      </c>
      <c r="E163" s="31"/>
      <c r="F163" s="32">
        <f>SUM(F154:F162)</f>
        <v>0</v>
      </c>
      <c r="G163" s="32">
        <f>SUM(G154:G162)</f>
        <v>0</v>
      </c>
      <c r="H163" s="32">
        <f>SUM(H154:H162)</f>
        <v>0</v>
      </c>
      <c r="I163" s="32">
        <f>SUM(I154:I162)</f>
        <v>0</v>
      </c>
      <c r="J163" s="32">
        <f>SUM(J154:J162)</f>
        <v>0</v>
      </c>
      <c r="K163" s="33"/>
      <c r="L163" s="32">
        <f>SUM(L154:L162)</f>
        <v>0</v>
      </c>
    </row>
    <row r="164" spans="1:12" ht="15" customHeight="1" thickBot="1" x14ac:dyDescent="0.3">
      <c r="A164" s="37">
        <f>A147</f>
        <v>2</v>
      </c>
      <c r="B164" s="38">
        <f>B147</f>
        <v>4</v>
      </c>
      <c r="C164" s="80" t="s">
        <v>37</v>
      </c>
      <c r="D164" s="80"/>
      <c r="E164" s="39"/>
      <c r="F164" s="53">
        <f>F153+F163</f>
        <v>530</v>
      </c>
      <c r="G164" s="53">
        <f>G153+G163</f>
        <v>35.769999999999996</v>
      </c>
      <c r="H164" s="53">
        <f>H153+H163</f>
        <v>22.529999999999994</v>
      </c>
      <c r="I164" s="53">
        <f>I153+I163</f>
        <v>83.36</v>
      </c>
      <c r="J164" s="53">
        <f>J153+J163</f>
        <v>662.31</v>
      </c>
      <c r="K164" s="53"/>
      <c r="L164" s="53">
        <f>L153+L163</f>
        <v>85.55</v>
      </c>
    </row>
    <row r="165" spans="1:12" x14ac:dyDescent="0.25">
      <c r="A165" s="15">
        <v>2</v>
      </c>
      <c r="B165" s="16">
        <v>5</v>
      </c>
      <c r="C165" s="17" t="s">
        <v>23</v>
      </c>
      <c r="D165" s="56" t="s">
        <v>24</v>
      </c>
      <c r="E165" s="49" t="s">
        <v>48</v>
      </c>
      <c r="F165" s="58">
        <v>200</v>
      </c>
      <c r="G165" s="58">
        <v>11.42</v>
      </c>
      <c r="H165" s="58">
        <v>11.44</v>
      </c>
      <c r="I165" s="58">
        <v>37.11</v>
      </c>
      <c r="J165" s="58">
        <v>298.77</v>
      </c>
      <c r="K165" s="58">
        <v>204</v>
      </c>
      <c r="L165" s="54">
        <v>85.55</v>
      </c>
    </row>
    <row r="166" spans="1:12" x14ac:dyDescent="0.25">
      <c r="A166" s="19"/>
      <c r="B166" s="20"/>
      <c r="C166" s="21"/>
      <c r="D166" s="69" t="s">
        <v>26</v>
      </c>
      <c r="E166" s="51" t="s">
        <v>53</v>
      </c>
      <c r="F166" s="58">
        <v>30</v>
      </c>
      <c r="G166" s="58">
        <v>4</v>
      </c>
      <c r="H166" s="58">
        <v>1.9</v>
      </c>
      <c r="I166" s="58">
        <v>0.2</v>
      </c>
      <c r="J166" s="58">
        <v>13.3</v>
      </c>
      <c r="K166" s="70" t="s">
        <v>54</v>
      </c>
      <c r="L166" s="48"/>
    </row>
    <row r="167" spans="1:12" x14ac:dyDescent="0.25">
      <c r="A167" s="19"/>
      <c r="B167" s="20"/>
      <c r="C167" s="21"/>
      <c r="D167" s="49" t="s">
        <v>25</v>
      </c>
      <c r="E167" s="49" t="s">
        <v>65</v>
      </c>
      <c r="F167" s="58">
        <v>200</v>
      </c>
      <c r="G167" s="58">
        <v>0.08</v>
      </c>
      <c r="H167" s="58">
        <v>0</v>
      </c>
      <c r="I167" s="58">
        <v>13.68</v>
      </c>
      <c r="J167" s="58">
        <v>53.68</v>
      </c>
      <c r="K167" s="68">
        <v>377</v>
      </c>
      <c r="L167" s="48"/>
    </row>
    <row r="168" spans="1:12" x14ac:dyDescent="0.25">
      <c r="A168" s="19"/>
      <c r="B168" s="20"/>
      <c r="C168" s="21"/>
      <c r="D168" s="49" t="s">
        <v>26</v>
      </c>
      <c r="E168" s="49" t="s">
        <v>42</v>
      </c>
      <c r="F168" s="58">
        <v>40</v>
      </c>
      <c r="G168" s="58">
        <v>3.16</v>
      </c>
      <c r="H168" s="58">
        <v>2.67</v>
      </c>
      <c r="I168" s="58">
        <v>15.94</v>
      </c>
      <c r="J168" s="58">
        <v>100.6</v>
      </c>
      <c r="K168" s="68">
        <v>701</v>
      </c>
      <c r="L168" s="48"/>
    </row>
    <row r="169" spans="1:12" x14ac:dyDescent="0.25">
      <c r="A169" s="19"/>
      <c r="B169" s="20"/>
      <c r="C169" s="21"/>
      <c r="D169" s="60" t="s">
        <v>51</v>
      </c>
      <c r="E169" s="49" t="s">
        <v>52</v>
      </c>
      <c r="F169" s="58">
        <v>40</v>
      </c>
      <c r="G169" s="58">
        <v>1.8</v>
      </c>
      <c r="H169" s="58">
        <v>5.09</v>
      </c>
      <c r="I169" s="58">
        <v>9.69</v>
      </c>
      <c r="J169" s="58">
        <v>92.93</v>
      </c>
      <c r="K169" s="68" t="s">
        <v>46</v>
      </c>
      <c r="L169" s="48"/>
    </row>
    <row r="170" spans="1:12" x14ac:dyDescent="0.25">
      <c r="A170" s="19"/>
      <c r="B170" s="20"/>
      <c r="C170" s="21"/>
      <c r="D170" s="22"/>
      <c r="E170" s="23"/>
      <c r="F170" s="48"/>
      <c r="G170" s="48"/>
      <c r="H170" s="48"/>
      <c r="I170" s="48"/>
      <c r="J170" s="48"/>
      <c r="K170" s="47"/>
      <c r="L170" s="48"/>
    </row>
    <row r="171" spans="1:12" ht="15.75" customHeight="1" x14ac:dyDescent="0.25">
      <c r="A171" s="27"/>
      <c r="B171" s="28"/>
      <c r="C171" s="29"/>
      <c r="D171" s="30" t="s">
        <v>28</v>
      </c>
      <c r="E171" s="31"/>
      <c r="F171" s="50">
        <f>SUM(F165:F170)</f>
        <v>510</v>
      </c>
      <c r="G171" s="50">
        <f>SUM(G165:G170)</f>
        <v>20.46</v>
      </c>
      <c r="H171" s="50">
        <f>SUM(H165:H170)</f>
        <v>21.099999999999998</v>
      </c>
      <c r="I171" s="50">
        <f>SUM(I165:I170)</f>
        <v>76.62</v>
      </c>
      <c r="J171" s="50">
        <f>SUM(J165:J170)</f>
        <v>559.28</v>
      </c>
      <c r="K171" s="52"/>
      <c r="L171" s="50">
        <f>SUM(L165:L170)</f>
        <v>85.55</v>
      </c>
    </row>
    <row r="172" spans="1:12" x14ac:dyDescent="0.25">
      <c r="A172" s="34">
        <f>A165</f>
        <v>2</v>
      </c>
      <c r="B172" s="35">
        <f>B165</f>
        <v>5</v>
      </c>
      <c r="C172" s="36" t="s">
        <v>29</v>
      </c>
      <c r="D172" s="26" t="s">
        <v>30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25">
      <c r="A173" s="19"/>
      <c r="B173" s="20"/>
      <c r="C173" s="21"/>
      <c r="D173" s="26" t="s">
        <v>31</v>
      </c>
      <c r="E173" s="23"/>
      <c r="F173" s="24"/>
      <c r="G173" s="24"/>
      <c r="H173" s="24"/>
      <c r="I173" s="24"/>
      <c r="J173" s="24"/>
      <c r="K173" s="25"/>
      <c r="L173" s="24"/>
    </row>
    <row r="174" spans="1:12" x14ac:dyDescent="0.25">
      <c r="A174" s="19"/>
      <c r="B174" s="20"/>
      <c r="C174" s="21"/>
      <c r="D174" s="26" t="s">
        <v>32</v>
      </c>
      <c r="E174" s="23"/>
      <c r="F174" s="24"/>
      <c r="G174" s="24"/>
      <c r="H174" s="24"/>
      <c r="I174" s="24"/>
      <c r="J174" s="24"/>
      <c r="K174" s="25"/>
      <c r="L174" s="24"/>
    </row>
    <row r="175" spans="1:12" x14ac:dyDescent="0.25">
      <c r="A175" s="19"/>
      <c r="B175" s="20"/>
      <c r="C175" s="21"/>
      <c r="D175" s="26" t="s">
        <v>33</v>
      </c>
      <c r="E175" s="23"/>
      <c r="F175" s="24"/>
      <c r="G175" s="24"/>
      <c r="H175" s="24"/>
      <c r="I175" s="24"/>
      <c r="J175" s="24"/>
      <c r="K175" s="25"/>
      <c r="L175" s="24"/>
    </row>
    <row r="176" spans="1:12" x14ac:dyDescent="0.25">
      <c r="A176" s="19"/>
      <c r="B176" s="20"/>
      <c r="C176" s="21"/>
      <c r="D176" s="26" t="s">
        <v>34</v>
      </c>
      <c r="E176" s="23"/>
      <c r="F176" s="24"/>
      <c r="G176" s="24"/>
      <c r="H176" s="24"/>
      <c r="I176" s="24"/>
      <c r="J176" s="24"/>
      <c r="K176" s="25"/>
      <c r="L176" s="24"/>
    </row>
    <row r="177" spans="1:12" x14ac:dyDescent="0.25">
      <c r="A177" s="19"/>
      <c r="B177" s="20"/>
      <c r="C177" s="21"/>
      <c r="D177" s="26" t="s">
        <v>35</v>
      </c>
      <c r="E177" s="23"/>
      <c r="F177" s="24"/>
      <c r="G177" s="24"/>
      <c r="H177" s="24"/>
      <c r="I177" s="24"/>
      <c r="J177" s="24"/>
      <c r="K177" s="25"/>
      <c r="L177" s="24"/>
    </row>
    <row r="178" spans="1:12" x14ac:dyDescent="0.25">
      <c r="A178" s="19"/>
      <c r="B178" s="20"/>
      <c r="C178" s="21"/>
      <c r="D178" s="26" t="s">
        <v>36</v>
      </c>
      <c r="E178" s="23"/>
      <c r="F178" s="24"/>
      <c r="G178" s="24"/>
      <c r="H178" s="24"/>
      <c r="I178" s="24"/>
      <c r="J178" s="24"/>
      <c r="K178" s="25"/>
      <c r="L178" s="24"/>
    </row>
    <row r="179" spans="1:12" x14ac:dyDescent="0.25">
      <c r="A179" s="19"/>
      <c r="B179" s="20"/>
      <c r="C179" s="21"/>
      <c r="D179" s="22"/>
      <c r="E179" s="23"/>
      <c r="F179" s="24"/>
      <c r="G179" s="24"/>
      <c r="H179" s="24"/>
      <c r="I179" s="24"/>
      <c r="J179" s="24"/>
      <c r="K179" s="25"/>
      <c r="L179" s="24"/>
    </row>
    <row r="180" spans="1:12" x14ac:dyDescent="0.25">
      <c r="A180" s="19"/>
      <c r="B180" s="20"/>
      <c r="C180" s="21"/>
      <c r="D180" s="22"/>
      <c r="E180" s="23"/>
      <c r="F180" s="24"/>
      <c r="G180" s="24"/>
      <c r="H180" s="24"/>
      <c r="I180" s="24"/>
      <c r="J180" s="24"/>
      <c r="K180" s="25"/>
      <c r="L180" s="24"/>
    </row>
    <row r="181" spans="1:12" x14ac:dyDescent="0.25">
      <c r="A181" s="27"/>
      <c r="B181" s="28"/>
      <c r="C181" s="29"/>
      <c r="D181" s="30" t="s">
        <v>28</v>
      </c>
      <c r="E181" s="31"/>
      <c r="F181" s="32">
        <f>SUM(F172:F180)</f>
        <v>0</v>
      </c>
      <c r="G181" s="32">
        <f>SUM(G172:G180)</f>
        <v>0</v>
      </c>
      <c r="H181" s="32">
        <f>SUM(H172:H180)</f>
        <v>0</v>
      </c>
      <c r="I181" s="32">
        <f>SUM(I172:I180)</f>
        <v>0</v>
      </c>
      <c r="J181" s="32">
        <f>SUM(J172:J180)</f>
        <v>0</v>
      </c>
      <c r="K181" s="33"/>
      <c r="L181" s="32">
        <f>SUM(L172:L180)</f>
        <v>0</v>
      </c>
    </row>
    <row r="182" spans="1:12" ht="15" customHeight="1" thickBot="1" x14ac:dyDescent="0.3">
      <c r="A182" s="37">
        <f>A165</f>
        <v>2</v>
      </c>
      <c r="B182" s="38">
        <f>B165</f>
        <v>5</v>
      </c>
      <c r="C182" s="80" t="s">
        <v>37</v>
      </c>
      <c r="D182" s="80"/>
      <c r="E182" s="39"/>
      <c r="F182" s="53">
        <f>F171+F181</f>
        <v>510</v>
      </c>
      <c r="G182" s="53">
        <f>G171+G181</f>
        <v>20.46</v>
      </c>
      <c r="H182" s="53">
        <f>H171+H181</f>
        <v>21.099999999999998</v>
      </c>
      <c r="I182" s="53">
        <f>I171+I181</f>
        <v>76.62</v>
      </c>
      <c r="J182" s="53">
        <f>J171+J181</f>
        <v>559.28</v>
      </c>
      <c r="K182" s="53"/>
      <c r="L182" s="53">
        <f>L171+L181</f>
        <v>85.55</v>
      </c>
    </row>
    <row r="183" spans="1:12" ht="12.75" customHeight="1" thickBot="1" x14ac:dyDescent="0.3">
      <c r="A183" s="44"/>
      <c r="B183" s="45"/>
      <c r="C183" s="81" t="s">
        <v>38</v>
      </c>
      <c r="D183" s="81"/>
      <c r="E183" s="81"/>
      <c r="F183" s="55">
        <f>SUM(F11+F28+F46+F64+F82+F100+F117+F135+F153+F171)</f>
        <v>5740</v>
      </c>
      <c r="G183" s="55">
        <f>SUM(G11+G28+G46+G64+G82+G100+G117+G135+G153+G171)</f>
        <v>204.29999999999998</v>
      </c>
      <c r="H183" s="55">
        <f>SUM(H11+H28+H46+H64+H82+H100+H117+H135+H153+H171)</f>
        <v>143.10999999999999</v>
      </c>
      <c r="I183" s="55">
        <f>SUM(I11+I28+I46+I64+I82+I100+I117+I135+I153+I171)</f>
        <v>876.9</v>
      </c>
      <c r="J183" s="55">
        <f>SUM(J11+J28+J46+J64+J82+108+J117+J135+J153+J171)</f>
        <v>5076.3899999999994</v>
      </c>
      <c r="K183" s="55"/>
      <c r="L183" s="55">
        <f>SUM(L11+L28+L46+L64+L82+L100+L117+L135+L153+L171)</f>
        <v>855.49999999999977</v>
      </c>
    </row>
  </sheetData>
  <mergeCells count="14">
    <mergeCell ref="C1:E1"/>
    <mergeCell ref="H1:K1"/>
    <mergeCell ref="H2:K2"/>
    <mergeCell ref="C22:D22"/>
    <mergeCell ref="C39:D39"/>
    <mergeCell ref="C146:D146"/>
    <mergeCell ref="C164:D164"/>
    <mergeCell ref="C182:D182"/>
    <mergeCell ref="C183:E183"/>
    <mergeCell ref="C57:D57"/>
    <mergeCell ref="C75:D75"/>
    <mergeCell ref="C93:D93"/>
    <mergeCell ref="C111:D111"/>
    <mergeCell ref="C128:D128"/>
  </mergeCells>
  <pageMargins left="0.70866141732283472" right="0.70866141732283472" top="0.74803149606299213" bottom="0.74803149606299213" header="0.51181102362204722" footer="0.51181102362204722"/>
  <pageSetup paperSize="9" scale="80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Bookkeeper2-PC</cp:lastModifiedBy>
  <cp:revision>1</cp:revision>
  <cp:lastPrinted>2024-12-04T16:58:02Z</cp:lastPrinted>
  <dcterms:created xsi:type="dcterms:W3CDTF">2022-05-16T14:23:56Z</dcterms:created>
  <dcterms:modified xsi:type="dcterms:W3CDTF">2026-02-03T18:04:36Z</dcterms:modified>
  <dc:language>ru-RU</dc:language>
</cp:coreProperties>
</file>