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<sst xmlns="http://schemas.openxmlformats.org/spreadsheetml/2006/main" count="156" uniqueCount="73">
  <si>
    <t>УТВЕРЖДАЮ</t>
  </si>
  <si>
    <t>ПРИМЕРНОЕ ДВУХНЕДЕЛЬНОЕ</t>
  </si>
  <si>
    <t>Зам.Директора    В.Н.Дерябкина</t>
  </si>
  <si>
    <t>М  Е  Н  Ю</t>
  </si>
  <si>
    <t>ЗАВТРАК</t>
  </si>
  <si>
    <t>Категория:</t>
  </si>
  <si>
    <t>Школьники от 12  до 18 лет</t>
  </si>
  <si>
    <t>осенне-зимний период 2025/2026 уч.год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</si>
  <si>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</si>
  <si>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</si>
  <si>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</si>
  <si>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</si>
  <si>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</si>
  <si>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</si>
  <si>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</si>
  <si>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</si>
  <si>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</si>
  <si>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</si>
  <si>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</si>
  <si>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</si>
  <si>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</si>
  <si>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</si>
  <si>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</si>
  <si>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цена</t>
  </si>
  <si>
    <t>Б</t>
  </si>
  <si>
    <t>Ж</t>
  </si>
  <si>
    <t>У</t>
  </si>
  <si>
    <t>День: понедельник   Неделя:1  Сезон:осенне-зимний</t>
  </si>
  <si>
    <t>173</t>
  </si>
  <si>
    <t>Каша рисовая молочная вязкая</t>
  </si>
  <si>
    <t>4</t>
  </si>
  <si>
    <t>Бутерброд с сыром</t>
  </si>
  <si>
    <t>150</t>
  </si>
  <si>
    <t>Яйцо куриное отварное</t>
  </si>
  <si>
    <t>270</t>
  </si>
  <si>
    <t>Чай с лимоном</t>
  </si>
  <si>
    <t>Яблоко свежее</t>
  </si>
  <si>
    <t>ИТОГО ПО ПРИЕМУ ПИЩИ:</t>
  </si>
  <si>
    <t>ИТОГО ЗА ДЕНЬ:</t>
  </si>
  <si>
    <t>День: вторник   Неделя:1  Сезон:осенне-зимний</t>
  </si>
  <si>
    <t>330</t>
  </si>
  <si>
    <t>Плов из курицы</t>
  </si>
  <si>
    <t>701</t>
  </si>
  <si>
    <t>Хлеб пшеничный</t>
  </si>
  <si>
    <t>6</t>
  </si>
  <si>
    <t>Салат из белокочанной капусты</t>
  </si>
  <si>
    <t>Кофейный напиток с молоком</t>
  </si>
  <si>
    <t>День: среда   Неделя:1  Сезон:осенне-зимний</t>
  </si>
  <si>
    <t>213</t>
  </si>
  <si>
    <t>Запеканка из творога</t>
  </si>
  <si>
    <t>День: четверг   Неделя:1  Сезон:осенне-зимний</t>
  </si>
  <si>
    <t>Компот из сухофруктов</t>
  </si>
  <si>
    <t>Фрикадельки из птицы или кролика</t>
  </si>
  <si>
    <t>День: пятница   Неделя:1  Сезон:осенне-зимний</t>
  </si>
  <si>
    <t>131</t>
  </si>
  <si>
    <t>Картофельное пюре</t>
  </si>
  <si>
    <t>119</t>
  </si>
  <si>
    <t>Гуляш из куриного филе</t>
  </si>
  <si>
    <t>День: понедельник   Неделя:2  Сезон:осенне-зимний</t>
  </si>
  <si>
    <t>Каша овсяная молочная вязкая</t>
  </si>
  <si>
    <t>День: вторник  Неделя:2  Сезон:осенне-зимний</t>
  </si>
  <si>
    <t>Омлет натуральный</t>
  </si>
  <si>
    <t>День: среда  Неделя:2  Сезон:осенне-зимний</t>
  </si>
  <si>
    <t>78</t>
  </si>
  <si>
    <t xml:space="preserve">Фрикадельки рыбные </t>
  </si>
  <si>
    <t>День: четверг   Неделя:2  Сезон:осенне-зимний</t>
  </si>
  <si>
    <t>165</t>
  </si>
  <si>
    <t xml:space="preserve">Каша гречневая </t>
  </si>
  <si>
    <t>Тефтели из говядины (паровые)</t>
  </si>
  <si>
    <t>День: пятница   Неделя:2  Сезон:осенне-зимний</t>
  </si>
  <si>
    <t>ИТОГО ЗА ВЕСЬ ПЕРИОД:</t>
  </si>
  <si>
    <t>СРЕДНЕЕ ЗНАЧЕНИЕ ЗА ПЕРИОД:</t>
  </si>
  <si>
    <t>Средняя цена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</si>
</sst>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</numFmts>
  <fonts count="31"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i/>
      <sz val="16"/>
      <name val="Arial Cyr"/>
      <charset val="204"/>
    </font>
    <font>
      <sz val="14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11"/>
      <name val="Arial Cyr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Border="0" applyProtection="0"/>
    <xf numFmtId="0" fontId="28" fillId="0" borderId="0"/>
    <xf numFmtId="0" fontId="29" fillId="0" borderId="0"/>
    <xf numFmtId="0" fontId="30" fillId="0" borderId="0"/>
  </cellStyleXfs>
  <cellXfs count="57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80" fontId="4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6" xfId="0" applyFont="1" applyBorder="1"/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180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2" fontId="2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2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TableStyleLight1" xfId="50"/>
    <cellStyle name="Обычный 2" xfId="51"/>
    <cellStyle name="Обычный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choo\Downloads\2024\&#1084;&#1077;&#1085;&#1102;%20&#1085;&#1072;%202024\&#1052;&#1077;&#1085;&#1102;%20&#1086;&#1073;&#1077;&#1076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>
        <row r="18">
          <cell r="A18" t="str">
            <v>202</v>
          </cell>
        </row>
        <row r="18">
          <cell r="C18" t="str">
            <v>Макаронные изделия отварные</v>
          </cell>
        </row>
        <row r="18">
          <cell r="E18">
            <v>7.8</v>
          </cell>
          <cell r="F18">
            <v>7.16</v>
          </cell>
          <cell r="G18">
            <v>49.18</v>
          </cell>
          <cell r="H18">
            <v>289.44</v>
          </cell>
          <cell r="I18">
            <v>0.012</v>
          </cell>
          <cell r="J18">
            <v>0.004</v>
          </cell>
          <cell r="K18">
            <v>0</v>
          </cell>
          <cell r="L18">
            <v>0.132</v>
          </cell>
          <cell r="M18">
            <v>1.688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1">
          <cell r="A21" t="str">
            <v>270</v>
          </cell>
        </row>
        <row r="21">
          <cell r="C21" t="str">
            <v>Чай с лимоном</v>
          </cell>
        </row>
        <row r="21">
          <cell r="E21">
            <v>0.2</v>
          </cell>
          <cell r="F21">
            <v>0.04</v>
          </cell>
          <cell r="G21">
            <v>10.2</v>
          </cell>
          <cell r="H21">
            <v>41</v>
          </cell>
          <cell r="I21">
            <v>0</v>
          </cell>
          <cell r="J21">
            <v>0</v>
          </cell>
          <cell r="K21">
            <v>2.8</v>
          </cell>
          <cell r="L21">
            <v>0.08</v>
          </cell>
          <cell r="M21">
            <v>3.1</v>
          </cell>
          <cell r="N21">
            <v>0</v>
          </cell>
          <cell r="O21">
            <v>0.84</v>
          </cell>
          <cell r="P21">
            <v>0</v>
          </cell>
          <cell r="Q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5"/>
  <sheetViews>
    <sheetView tabSelected="1" topLeftCell="D1" workbookViewId="0">
      <selection activeCell="O5" sqref="O5"/>
    </sheetView>
  </sheetViews>
  <sheetFormatPr defaultColWidth="9" defaultRowHeight="13.2"/>
  <cols>
    <col min="1" max="1" width="11" customWidth="1"/>
    <col min="2" max="2" width="16.1388888888889" style="5" customWidth="1"/>
    <col min="3" max="3" width="55.4259259259259" customWidth="1"/>
    <col min="4" max="4" width="25.5740740740741" customWidth="1"/>
    <col min="5" max="5" width="12.287037037037" style="6" customWidth="1"/>
    <col min="6" max="7" width="10.712962962963" style="7" customWidth="1"/>
    <col min="8" max="8" width="14.5740740740741" style="7" customWidth="1"/>
    <col min="9" max="9" width="19.4259259259259" style="7" customWidth="1"/>
    <col min="10" max="11" width="12.4259259259259" style="6" customWidth="1"/>
    <col min="12" max="12" width="12.8518518518519" style="6" customWidth="1"/>
    <col min="13" max="13" width="11.8518518518519" style="6" customWidth="1"/>
    <col min="14" max="14" width="12.4259259259259" style="6" customWidth="1"/>
    <col min="15" max="15" width="11.4259259259259" style="6" customWidth="1"/>
    <col min="16" max="18" width="10.712962962963" style="6" customWidth="1"/>
  </cols>
  <sheetData>
    <row r="1" ht="21" spans="1:18">
      <c r="A1" s="8"/>
      <c r="B1" s="9"/>
      <c r="C1" s="8"/>
      <c r="D1" s="8"/>
      <c r="E1" s="10"/>
      <c r="F1" s="11"/>
      <c r="G1" s="11"/>
      <c r="H1" s="11"/>
      <c r="I1" s="11"/>
      <c r="J1" s="10"/>
      <c r="K1" s="10"/>
      <c r="L1" s="10"/>
      <c r="M1" s="10"/>
      <c r="N1" s="10"/>
      <c r="O1" s="10"/>
      <c r="P1" s="10"/>
      <c r="Q1" s="10"/>
      <c r="R1" s="10"/>
    </row>
    <row r="2" ht="21" spans="1:18">
      <c r="A2" s="8"/>
      <c r="B2" s="9"/>
      <c r="C2" s="12"/>
      <c r="D2" s="12"/>
      <c r="E2" s="12"/>
      <c r="F2" s="12"/>
      <c r="G2" s="12"/>
      <c r="H2" s="11"/>
      <c r="I2" s="11"/>
      <c r="J2" s="10"/>
      <c r="K2" s="10"/>
      <c r="L2" s="10"/>
      <c r="M2" s="10"/>
      <c r="N2" s="41"/>
      <c r="O2" s="41"/>
      <c r="P2" s="41"/>
      <c r="Q2" s="41"/>
      <c r="R2" s="10"/>
    </row>
    <row r="3" ht="25.5" customHeight="1" spans="1:18">
      <c r="A3" s="8"/>
      <c r="B3" s="9"/>
      <c r="C3" s="4"/>
      <c r="D3" s="4"/>
      <c r="E3" s="10"/>
      <c r="F3" s="11"/>
      <c r="G3" s="11"/>
      <c r="H3" s="11"/>
      <c r="I3" s="11"/>
      <c r="J3" s="10"/>
      <c r="K3" s="10"/>
      <c r="L3" s="10"/>
      <c r="M3" s="10"/>
      <c r="N3" s="41"/>
      <c r="O3" s="41" t="s">
        <v>0</v>
      </c>
      <c r="P3" s="41"/>
      <c r="Q3" s="41"/>
      <c r="R3" s="10"/>
    </row>
    <row r="4" ht="22.5" customHeight="1" spans="1:18">
      <c r="A4" s="8"/>
      <c r="B4" s="9"/>
      <c r="C4" s="4"/>
      <c r="D4" s="4"/>
      <c r="E4" s="10"/>
      <c r="F4" s="11"/>
      <c r="G4" s="11"/>
      <c r="H4" s="11"/>
      <c r="I4" s="11"/>
      <c r="J4" s="10"/>
      <c r="K4" s="10"/>
      <c r="L4" s="10"/>
      <c r="M4" s="10"/>
      <c r="N4" s="41"/>
      <c r="O4" s="41"/>
      <c r="P4" s="41"/>
      <c r="Q4" s="41"/>
      <c r="R4" s="10"/>
    </row>
    <row r="5" ht="21" spans="1:18">
      <c r="A5" s="8"/>
      <c r="B5" s="9"/>
      <c r="C5" s="4"/>
      <c r="D5" s="4"/>
      <c r="E5" s="13" t="s">
        <v>1</v>
      </c>
      <c r="F5" s="13"/>
      <c r="G5" s="13"/>
      <c r="H5" s="13"/>
      <c r="I5" s="13"/>
      <c r="J5" s="10"/>
      <c r="K5" s="10"/>
      <c r="L5" s="10"/>
      <c r="M5" s="10"/>
      <c r="N5" s="41"/>
      <c r="O5" s="41" t="s">
        <v>2</v>
      </c>
      <c r="P5" s="41"/>
      <c r="Q5" s="41"/>
      <c r="R5" s="10"/>
    </row>
    <row r="6" ht="26.25" customHeight="1" spans="1:18">
      <c r="A6" s="8"/>
      <c r="B6" s="9"/>
      <c r="C6" s="8"/>
      <c r="D6" s="8"/>
      <c r="E6" s="13" t="s">
        <v>3</v>
      </c>
      <c r="F6" s="13"/>
      <c r="G6" s="13"/>
      <c r="H6" s="13"/>
      <c r="I6" s="13"/>
      <c r="J6" s="10"/>
      <c r="K6" s="10"/>
      <c r="L6" s="10"/>
      <c r="M6" s="10"/>
      <c r="N6" s="10"/>
      <c r="O6" s="10"/>
      <c r="P6" s="10"/>
      <c r="Q6" s="10"/>
      <c r="R6" s="10"/>
    </row>
    <row r="7" ht="21" spans="1:18">
      <c r="A7" s="8"/>
      <c r="B7" s="9"/>
      <c r="C7" s="8"/>
      <c r="D7" s="8"/>
      <c r="E7" s="14"/>
      <c r="F7" s="14"/>
      <c r="G7" s="14"/>
      <c r="H7" s="14"/>
      <c r="I7" s="14"/>
      <c r="J7" s="10"/>
      <c r="K7" s="10"/>
      <c r="L7" s="10"/>
      <c r="M7" s="10"/>
      <c r="N7" s="10"/>
      <c r="O7" s="10"/>
      <c r="P7" s="10"/>
      <c r="Q7" s="10"/>
      <c r="R7" s="10"/>
    </row>
    <row r="8" s="1" customFormat="1" ht="21" spans="1:18">
      <c r="A8" s="15"/>
      <c r="B8" s="16"/>
      <c r="C8" s="15"/>
      <c r="D8" s="15"/>
      <c r="E8" s="17"/>
      <c r="F8" s="18"/>
      <c r="G8" s="18"/>
      <c r="H8" s="18"/>
      <c r="I8" s="18"/>
      <c r="J8" s="17"/>
      <c r="K8" s="17"/>
      <c r="L8" s="17"/>
      <c r="M8" s="17"/>
      <c r="N8" s="17"/>
      <c r="O8" s="17"/>
      <c r="P8" s="17"/>
      <c r="Q8" s="17"/>
      <c r="R8" s="17"/>
    </row>
    <row r="9" s="1" customFormat="1" ht="21" spans="1:18">
      <c r="A9" s="19"/>
      <c r="B9" s="20"/>
      <c r="C9" s="20"/>
      <c r="D9" s="20"/>
      <c r="E9" s="17"/>
      <c r="F9" s="14" t="s">
        <v>4</v>
      </c>
      <c r="G9" s="14"/>
      <c r="H9" s="14"/>
      <c r="I9" s="18"/>
      <c r="J9" s="17"/>
      <c r="K9" s="17"/>
      <c r="L9" s="17"/>
      <c r="M9" s="17"/>
      <c r="N9" s="17"/>
      <c r="O9" s="17"/>
      <c r="P9" s="17"/>
      <c r="Q9" s="17"/>
      <c r="R9" s="17"/>
    </row>
    <row r="10" s="1" customFormat="1" ht="40.5" customHeight="1" spans="1:18">
      <c r="A10" s="19" t="s">
        <v>5</v>
      </c>
      <c r="B10" s="20" t="s">
        <v>6</v>
      </c>
      <c r="C10" s="20"/>
      <c r="D10" s="20"/>
      <c r="E10" s="14" t="s">
        <v>7</v>
      </c>
      <c r="F10" s="14"/>
      <c r="G10" s="14"/>
      <c r="H10" s="14"/>
      <c r="I10" s="14"/>
      <c r="J10" s="17"/>
      <c r="K10" s="17"/>
      <c r="L10" s="17"/>
      <c r="M10" s="17"/>
      <c r="N10" s="17"/>
      <c r="O10" s="17"/>
      <c r="P10" s="17"/>
      <c r="Q10" s="17"/>
      <c r="R10" s="17"/>
    </row>
    <row r="11" s="1" customFormat="1" ht="21.75" spans="1:18">
      <c r="A11" s="15"/>
      <c r="B11" s="16"/>
      <c r="C11" s="15"/>
      <c r="D11" s="15"/>
      <c r="E11" s="17"/>
      <c r="F11" s="21"/>
      <c r="G11" s="21"/>
      <c r="H11" s="21"/>
      <c r="I11" s="18"/>
      <c r="J11" s="17"/>
      <c r="K11" s="17"/>
      <c r="L11" s="17"/>
      <c r="M11" s="17"/>
      <c r="N11" s="17"/>
      <c r="O11" s="17"/>
      <c r="P11" s="17"/>
      <c r="Q11" s="17"/>
      <c r="R11" s="17"/>
    </row>
    <row r="12" s="2" customFormat="1" ht="39.75" customHeight="1" spans="1:18">
      <c r="A12" s="22" t="s">
        <v>8</v>
      </c>
      <c r="B12" s="23" t="s">
        <v>9</v>
      </c>
      <c r="C12" s="23" t="s">
        <v>10</v>
      </c>
      <c r="D12" s="23"/>
      <c r="E12" s="23" t="s">
        <v>11</v>
      </c>
      <c r="F12" s="24" t="s">
        <v>12</v>
      </c>
      <c r="G12" s="24"/>
      <c r="H12" s="24"/>
      <c r="I12" s="24" t="s">
        <v>13</v>
      </c>
      <c r="J12" s="23" t="s">
        <v>14</v>
      </c>
      <c r="K12" s="23" t="s">
        <v>15</v>
      </c>
      <c r="L12" s="23" t="s">
        <v>16</v>
      </c>
      <c r="M12" s="23" t="s">
        <v>17</v>
      </c>
      <c r="N12" s="23" t="s">
        <v>18</v>
      </c>
      <c r="O12" s="23" t="s">
        <v>19</v>
      </c>
      <c r="P12" s="23" t="s">
        <v>20</v>
      </c>
      <c r="Q12" s="23" t="s">
        <v>21</v>
      </c>
      <c r="R12" s="44" t="s">
        <v>22</v>
      </c>
    </row>
    <row r="13" s="3" customFormat="1" ht="42" customHeight="1" spans="1:18">
      <c r="A13" s="25"/>
      <c r="B13" s="26"/>
      <c r="C13" s="26"/>
      <c r="D13" s="26" t="s">
        <v>23</v>
      </c>
      <c r="E13" s="26"/>
      <c r="F13" s="27" t="s">
        <v>24</v>
      </c>
      <c r="G13" s="27" t="s">
        <v>25</v>
      </c>
      <c r="H13" s="27" t="s">
        <v>26</v>
      </c>
      <c r="I13" s="27"/>
      <c r="J13" s="26"/>
      <c r="K13" s="26"/>
      <c r="L13" s="26"/>
      <c r="M13" s="26"/>
      <c r="N13" s="26"/>
      <c r="O13" s="26"/>
      <c r="P13" s="26"/>
      <c r="Q13" s="26"/>
      <c r="R13" s="45"/>
    </row>
    <row r="14" s="4" customFormat="1" ht="20.4" spans="1:18">
      <c r="A14" s="28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46"/>
    </row>
    <row r="15" ht="21" spans="1:18">
      <c r="A15" s="30" t="s">
        <v>28</v>
      </c>
      <c r="B15" s="31" t="s">
        <v>4</v>
      </c>
      <c r="C15" s="32" t="s">
        <v>29</v>
      </c>
      <c r="D15" s="32">
        <v>26.8</v>
      </c>
      <c r="E15" s="33">
        <v>200</v>
      </c>
      <c r="F15" s="34">
        <v>7.82</v>
      </c>
      <c r="G15" s="34">
        <v>9.74</v>
      </c>
      <c r="H15" s="34">
        <v>46.5</v>
      </c>
      <c r="I15" s="34">
        <v>288.7</v>
      </c>
      <c r="J15" s="33">
        <v>0.016</v>
      </c>
      <c r="K15" s="33">
        <v>0.024</v>
      </c>
      <c r="L15" s="33">
        <v>0.172</v>
      </c>
      <c r="M15" s="33">
        <v>0.088</v>
      </c>
      <c r="N15" s="33">
        <v>17.272</v>
      </c>
      <c r="O15" s="33">
        <v>0</v>
      </c>
      <c r="P15" s="33">
        <v>0</v>
      </c>
      <c r="Q15" s="33">
        <v>0</v>
      </c>
      <c r="R15" s="47">
        <v>0</v>
      </c>
    </row>
    <row r="16" ht="21" spans="1:18">
      <c r="A16" s="30" t="s">
        <v>30</v>
      </c>
      <c r="B16" s="31" t="s">
        <v>4</v>
      </c>
      <c r="C16" s="32" t="s">
        <v>31</v>
      </c>
      <c r="D16" s="32">
        <v>28.1</v>
      </c>
      <c r="E16" s="33">
        <v>43</v>
      </c>
      <c r="F16" s="34">
        <v>6.38</v>
      </c>
      <c r="G16" s="34">
        <v>10.71</v>
      </c>
      <c r="H16" s="34">
        <v>12.77</v>
      </c>
      <c r="I16" s="34">
        <v>159.84</v>
      </c>
      <c r="J16" s="33">
        <v>0.055</v>
      </c>
      <c r="K16" s="33">
        <v>0.06</v>
      </c>
      <c r="L16" s="33">
        <v>0.465</v>
      </c>
      <c r="M16" s="33">
        <v>0.65</v>
      </c>
      <c r="N16" s="33">
        <v>175.65</v>
      </c>
      <c r="O16" s="33">
        <v>0.065</v>
      </c>
      <c r="P16" s="33">
        <v>8.33</v>
      </c>
      <c r="Q16" s="33">
        <v>89.99</v>
      </c>
      <c r="R16" s="47">
        <v>0.755</v>
      </c>
    </row>
    <row r="17" ht="21" spans="1:18">
      <c r="A17" s="30" t="s">
        <v>32</v>
      </c>
      <c r="B17" s="31" t="s">
        <v>4</v>
      </c>
      <c r="C17" s="32" t="s">
        <v>33</v>
      </c>
      <c r="D17" s="32">
        <v>9</v>
      </c>
      <c r="E17" s="33">
        <v>40</v>
      </c>
      <c r="F17" s="34">
        <v>5.2</v>
      </c>
      <c r="G17" s="34">
        <v>4.8</v>
      </c>
      <c r="H17" s="34">
        <v>4</v>
      </c>
      <c r="I17" s="42">
        <v>62.8</v>
      </c>
      <c r="J17" s="33">
        <v>0.032</v>
      </c>
      <c r="K17" s="33">
        <v>0.18</v>
      </c>
      <c r="L17" s="33">
        <v>0</v>
      </c>
      <c r="M17" s="33">
        <v>1</v>
      </c>
      <c r="N17" s="33">
        <v>22</v>
      </c>
      <c r="O17" s="33">
        <v>0</v>
      </c>
      <c r="P17" s="33">
        <v>0</v>
      </c>
      <c r="Q17" s="33">
        <v>0</v>
      </c>
      <c r="R17" s="47">
        <v>0</v>
      </c>
    </row>
    <row r="18" ht="21" spans="1:18">
      <c r="A18" s="35" t="s">
        <v>34</v>
      </c>
      <c r="B18" s="31" t="s">
        <v>4</v>
      </c>
      <c r="C18" s="32" t="s">
        <v>35</v>
      </c>
      <c r="D18" s="32">
        <v>3.36</v>
      </c>
      <c r="E18" s="33">
        <v>20</v>
      </c>
      <c r="F18" s="34">
        <v>0.2</v>
      </c>
      <c r="G18" s="34">
        <v>0.04</v>
      </c>
      <c r="H18" s="34">
        <v>10.2</v>
      </c>
      <c r="I18" s="42">
        <v>41</v>
      </c>
      <c r="J18" s="33">
        <v>0</v>
      </c>
      <c r="K18" s="33">
        <v>0</v>
      </c>
      <c r="L18" s="33">
        <v>2.8</v>
      </c>
      <c r="M18" s="33">
        <v>0.08</v>
      </c>
      <c r="N18" s="33">
        <v>3.1</v>
      </c>
      <c r="O18" s="33">
        <v>0</v>
      </c>
      <c r="P18" s="33">
        <v>0.84</v>
      </c>
      <c r="Q18" s="33">
        <v>0</v>
      </c>
      <c r="R18" s="47">
        <v>0</v>
      </c>
    </row>
    <row r="19" ht="21" spans="1:18">
      <c r="A19" s="35">
        <v>338</v>
      </c>
      <c r="B19" s="31" t="s">
        <v>4</v>
      </c>
      <c r="C19" s="32" t="s">
        <v>36</v>
      </c>
      <c r="D19" s="32">
        <v>10.5</v>
      </c>
      <c r="E19" s="33">
        <v>100</v>
      </c>
      <c r="F19" s="34">
        <v>0.4</v>
      </c>
      <c r="G19" s="34">
        <v>0.4</v>
      </c>
      <c r="H19" s="34">
        <v>9.8</v>
      </c>
      <c r="I19" s="42">
        <v>47</v>
      </c>
      <c r="J19" s="33">
        <v>0.03</v>
      </c>
      <c r="K19" s="33">
        <v>10</v>
      </c>
      <c r="L19" s="33">
        <v>0</v>
      </c>
      <c r="M19" s="33">
        <v>0.2</v>
      </c>
      <c r="N19" s="33">
        <v>16</v>
      </c>
      <c r="O19" s="33">
        <v>11</v>
      </c>
      <c r="P19" s="33">
        <v>9</v>
      </c>
      <c r="Q19" s="33">
        <v>2.2</v>
      </c>
      <c r="R19" s="47"/>
    </row>
    <row r="20" s="4" customFormat="1" ht="20.4" spans="1:18">
      <c r="A20" s="36" t="s">
        <v>37</v>
      </c>
      <c r="B20" s="37"/>
      <c r="C20" s="37"/>
      <c r="D20" s="37">
        <f>SUM(D15:D19)</f>
        <v>77.76</v>
      </c>
      <c r="E20" s="38">
        <f>SUM(E15:E19)</f>
        <v>403</v>
      </c>
      <c r="F20" s="38">
        <f t="shared" ref="F20:R20" si="0">SUM(F15:F19)</f>
        <v>20</v>
      </c>
      <c r="G20" s="38">
        <f t="shared" si="0"/>
        <v>25.69</v>
      </c>
      <c r="H20" s="38">
        <f t="shared" si="0"/>
        <v>83.27</v>
      </c>
      <c r="I20" s="43">
        <f t="shared" si="0"/>
        <v>599.34</v>
      </c>
      <c r="J20" s="38">
        <f t="shared" si="0"/>
        <v>0.133</v>
      </c>
      <c r="K20" s="38">
        <f t="shared" si="0"/>
        <v>10.264</v>
      </c>
      <c r="L20" s="38">
        <f t="shared" si="0"/>
        <v>3.437</v>
      </c>
      <c r="M20" s="38">
        <f t="shared" si="0"/>
        <v>2.018</v>
      </c>
      <c r="N20" s="38">
        <f t="shared" si="0"/>
        <v>234.022</v>
      </c>
      <c r="O20" s="38">
        <f t="shared" si="0"/>
        <v>11.065</v>
      </c>
      <c r="P20" s="38">
        <f t="shared" si="0"/>
        <v>18.17</v>
      </c>
      <c r="Q20" s="38">
        <f t="shared" si="0"/>
        <v>92.19</v>
      </c>
      <c r="R20" s="38">
        <f t="shared" si="0"/>
        <v>0.755</v>
      </c>
    </row>
    <row r="21" s="4" customFormat="1" ht="21.15" spans="1:18">
      <c r="A21" s="39" t="s">
        <v>38</v>
      </c>
      <c r="B21" s="40"/>
      <c r="C21" s="40"/>
      <c r="D21" s="40"/>
      <c r="E21" s="38">
        <f>E20</f>
        <v>403</v>
      </c>
      <c r="F21" s="38">
        <f t="shared" ref="F21:R21" si="1">F20</f>
        <v>20</v>
      </c>
      <c r="G21" s="38">
        <f t="shared" si="1"/>
        <v>25.69</v>
      </c>
      <c r="H21" s="38">
        <f t="shared" si="1"/>
        <v>83.27</v>
      </c>
      <c r="I21" s="38">
        <f t="shared" si="1"/>
        <v>599.34</v>
      </c>
      <c r="J21" s="38">
        <f t="shared" si="1"/>
        <v>0.133</v>
      </c>
      <c r="K21" s="38">
        <f t="shared" si="1"/>
        <v>10.264</v>
      </c>
      <c r="L21" s="38">
        <f t="shared" si="1"/>
        <v>3.437</v>
      </c>
      <c r="M21" s="38">
        <f t="shared" si="1"/>
        <v>2.018</v>
      </c>
      <c r="N21" s="38">
        <f t="shared" si="1"/>
        <v>234.022</v>
      </c>
      <c r="O21" s="38">
        <f t="shared" si="1"/>
        <v>11.065</v>
      </c>
      <c r="P21" s="38">
        <f t="shared" si="1"/>
        <v>18.17</v>
      </c>
      <c r="Q21" s="38">
        <f t="shared" si="1"/>
        <v>92.19</v>
      </c>
      <c r="R21" s="38">
        <f t="shared" si="1"/>
        <v>0.755</v>
      </c>
    </row>
    <row r="22" s="4" customFormat="1" ht="20.4" spans="1:18">
      <c r="A22" s="28" t="s">
        <v>39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46"/>
    </row>
    <row r="23" ht="21" spans="1:18">
      <c r="A23" s="30" t="s">
        <v>40</v>
      </c>
      <c r="B23" s="31" t="s">
        <v>4</v>
      </c>
      <c r="C23" s="32" t="s">
        <v>41</v>
      </c>
      <c r="D23" s="32">
        <v>40.55</v>
      </c>
      <c r="E23" s="33">
        <v>180</v>
      </c>
      <c r="F23" s="34">
        <v>5.62</v>
      </c>
      <c r="G23" s="34">
        <v>8.86</v>
      </c>
      <c r="H23" s="34">
        <v>36.26</v>
      </c>
      <c r="I23" s="34">
        <v>239.78</v>
      </c>
      <c r="J23" s="33">
        <v>0.06</v>
      </c>
      <c r="K23" s="33">
        <v>0.12</v>
      </c>
      <c r="L23" s="33">
        <v>0.26</v>
      </c>
      <c r="M23" s="33">
        <v>0.72</v>
      </c>
      <c r="N23" s="33">
        <v>62.4</v>
      </c>
      <c r="O23" s="33">
        <v>0.02</v>
      </c>
      <c r="P23" s="33">
        <v>29.96</v>
      </c>
      <c r="Q23" s="33">
        <v>123.24</v>
      </c>
      <c r="R23" s="47">
        <v>2.2</v>
      </c>
    </row>
    <row r="24" ht="21" spans="1:18">
      <c r="A24" s="30" t="s">
        <v>42</v>
      </c>
      <c r="B24" s="31" t="s">
        <v>4</v>
      </c>
      <c r="C24" s="32" t="s">
        <v>43</v>
      </c>
      <c r="D24" s="32">
        <v>2.01</v>
      </c>
      <c r="E24" s="33">
        <v>30</v>
      </c>
      <c r="F24" s="34">
        <v>3.8</v>
      </c>
      <c r="G24" s="34">
        <v>0.4</v>
      </c>
      <c r="H24" s="34">
        <v>24.6</v>
      </c>
      <c r="I24" s="34">
        <v>117.5</v>
      </c>
      <c r="J24" s="33">
        <v>0.055</v>
      </c>
      <c r="K24" s="33">
        <v>0.015</v>
      </c>
      <c r="L24" s="33">
        <v>0</v>
      </c>
      <c r="M24" s="33">
        <v>0.55</v>
      </c>
      <c r="N24" s="33">
        <v>10</v>
      </c>
      <c r="O24" s="33">
        <v>0</v>
      </c>
      <c r="P24" s="33">
        <v>7</v>
      </c>
      <c r="Q24" s="33">
        <v>32.5</v>
      </c>
      <c r="R24" s="47">
        <v>0</v>
      </c>
    </row>
    <row r="25" ht="23.25" customHeight="1" spans="1:18">
      <c r="A25" s="30" t="s">
        <v>44</v>
      </c>
      <c r="B25" s="31" t="s">
        <v>4</v>
      </c>
      <c r="C25" s="32" t="s">
        <v>45</v>
      </c>
      <c r="D25" s="32">
        <v>6.68</v>
      </c>
      <c r="E25" s="33">
        <v>60</v>
      </c>
      <c r="F25" s="34">
        <v>1.8</v>
      </c>
      <c r="G25" s="34">
        <v>5.09</v>
      </c>
      <c r="H25" s="34">
        <v>9.69</v>
      </c>
      <c r="I25" s="34">
        <v>92.93</v>
      </c>
      <c r="J25" s="33">
        <v>0.03</v>
      </c>
      <c r="K25" s="33">
        <v>0.05</v>
      </c>
      <c r="L25" s="33">
        <v>44.88</v>
      </c>
      <c r="M25" s="33">
        <v>0.66</v>
      </c>
      <c r="N25" s="33">
        <v>53.46</v>
      </c>
      <c r="O25" s="33">
        <v>0</v>
      </c>
      <c r="P25" s="33">
        <v>0</v>
      </c>
      <c r="Q25" s="33">
        <v>0</v>
      </c>
      <c r="R25" s="47">
        <v>0</v>
      </c>
    </row>
    <row r="26" ht="21" spans="1:18">
      <c r="A26" s="35">
        <v>379</v>
      </c>
      <c r="B26" s="31" t="s">
        <v>4</v>
      </c>
      <c r="C26" s="32" t="s">
        <v>46</v>
      </c>
      <c r="D26" s="32">
        <v>11.9</v>
      </c>
      <c r="E26" s="33">
        <v>200</v>
      </c>
      <c r="F26" s="34">
        <v>3.16</v>
      </c>
      <c r="G26" s="34">
        <v>2.67</v>
      </c>
      <c r="H26" s="34">
        <v>15.94</v>
      </c>
      <c r="I26" s="34">
        <v>100.6</v>
      </c>
      <c r="J26" s="33">
        <v>0.04</v>
      </c>
      <c r="K26" s="33">
        <v>1.3</v>
      </c>
      <c r="L26" s="33">
        <v>20</v>
      </c>
      <c r="M26" s="33">
        <v>0</v>
      </c>
      <c r="N26" s="33">
        <v>125.78</v>
      </c>
      <c r="O26" s="33">
        <v>90</v>
      </c>
      <c r="P26" s="33">
        <v>14</v>
      </c>
      <c r="Q26" s="33">
        <v>0.13</v>
      </c>
      <c r="R26" s="47">
        <v>0</v>
      </c>
    </row>
    <row r="27" s="4" customFormat="1" ht="20.4" spans="1:18">
      <c r="A27" s="36" t="s">
        <v>37</v>
      </c>
      <c r="B27" s="37"/>
      <c r="C27" s="37"/>
      <c r="D27" s="37"/>
      <c r="E27" s="38">
        <f>SUM(E23:E26)</f>
        <v>470</v>
      </c>
      <c r="F27" s="38">
        <f t="shared" ref="F27:R27" si="2">SUM(F23:F26)</f>
        <v>14.38</v>
      </c>
      <c r="G27" s="38">
        <f t="shared" si="2"/>
        <v>17.02</v>
      </c>
      <c r="H27" s="38">
        <f t="shared" si="2"/>
        <v>86.49</v>
      </c>
      <c r="I27" s="38">
        <f t="shared" si="2"/>
        <v>550.81</v>
      </c>
      <c r="J27" s="38">
        <f t="shared" si="2"/>
        <v>0.185</v>
      </c>
      <c r="K27" s="38">
        <f t="shared" si="2"/>
        <v>1.485</v>
      </c>
      <c r="L27" s="38">
        <f t="shared" si="2"/>
        <v>65.14</v>
      </c>
      <c r="M27" s="38">
        <f t="shared" si="2"/>
        <v>1.93</v>
      </c>
      <c r="N27" s="38">
        <f t="shared" si="2"/>
        <v>251.64</v>
      </c>
      <c r="O27" s="38">
        <f t="shared" si="2"/>
        <v>90.02</v>
      </c>
      <c r="P27" s="38">
        <f t="shared" si="2"/>
        <v>50.96</v>
      </c>
      <c r="Q27" s="38">
        <f t="shared" si="2"/>
        <v>155.87</v>
      </c>
      <c r="R27" s="38">
        <f t="shared" si="2"/>
        <v>2.2</v>
      </c>
    </row>
    <row r="28" s="4" customFormat="1" ht="21.15" spans="1:18">
      <c r="A28" s="39" t="s">
        <v>38</v>
      </c>
      <c r="B28" s="40"/>
      <c r="C28" s="40"/>
      <c r="D28" s="40">
        <f>SUM(D23:D26)</f>
        <v>61.14</v>
      </c>
      <c r="E28" s="38">
        <f>E27</f>
        <v>470</v>
      </c>
      <c r="F28" s="38">
        <f t="shared" ref="F28:R28" si="3">F27</f>
        <v>14.38</v>
      </c>
      <c r="G28" s="38">
        <f t="shared" si="3"/>
        <v>17.02</v>
      </c>
      <c r="H28" s="38">
        <f t="shared" si="3"/>
        <v>86.49</v>
      </c>
      <c r="I28" s="38">
        <f t="shared" si="3"/>
        <v>550.81</v>
      </c>
      <c r="J28" s="38">
        <f t="shared" si="3"/>
        <v>0.185</v>
      </c>
      <c r="K28" s="38">
        <f t="shared" si="3"/>
        <v>1.485</v>
      </c>
      <c r="L28" s="38">
        <f t="shared" si="3"/>
        <v>65.14</v>
      </c>
      <c r="M28" s="38">
        <f t="shared" si="3"/>
        <v>1.93</v>
      </c>
      <c r="N28" s="38">
        <f t="shared" si="3"/>
        <v>251.64</v>
      </c>
      <c r="O28" s="38">
        <f t="shared" si="3"/>
        <v>90.02</v>
      </c>
      <c r="P28" s="38">
        <f t="shared" si="3"/>
        <v>50.96</v>
      </c>
      <c r="Q28" s="38">
        <f t="shared" si="3"/>
        <v>155.87</v>
      </c>
      <c r="R28" s="38">
        <f t="shared" si="3"/>
        <v>2.2</v>
      </c>
    </row>
    <row r="29" s="4" customFormat="1" ht="20.4" spans="1:18">
      <c r="A29" s="28" t="s">
        <v>47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46"/>
    </row>
    <row r="30" ht="21" spans="1:18">
      <c r="A30" s="30" t="s">
        <v>48</v>
      </c>
      <c r="B30" s="31" t="s">
        <v>4</v>
      </c>
      <c r="C30" s="32" t="s">
        <v>49</v>
      </c>
      <c r="D30" s="32">
        <v>83.85</v>
      </c>
      <c r="E30" s="33">
        <v>210</v>
      </c>
      <c r="F30" s="34">
        <v>27.49</v>
      </c>
      <c r="G30" s="34">
        <v>19.83</v>
      </c>
      <c r="H30" s="34">
        <v>35.08</v>
      </c>
      <c r="I30" s="34">
        <v>430.83</v>
      </c>
      <c r="J30" s="33">
        <v>0.004</v>
      </c>
      <c r="K30" s="33">
        <v>0.021</v>
      </c>
      <c r="L30" s="33">
        <v>0.028</v>
      </c>
      <c r="M30" s="33">
        <v>0.047</v>
      </c>
      <c r="N30" s="33">
        <v>13.721</v>
      </c>
      <c r="O30" s="33">
        <v>0</v>
      </c>
      <c r="P30" s="33">
        <v>2.018</v>
      </c>
      <c r="Q30" s="33">
        <v>0</v>
      </c>
      <c r="R30" s="47">
        <v>0</v>
      </c>
    </row>
    <row r="31" ht="21" spans="1:18">
      <c r="A31" s="30" t="str">
        <f>'[1]Мл. школьники'!A21</f>
        <v>270</v>
      </c>
      <c r="B31" s="31" t="s">
        <v>4</v>
      </c>
      <c r="C31" s="32" t="str">
        <f>'[1]Мл. школьники'!C21</f>
        <v>Чай с лимоном</v>
      </c>
      <c r="D31" s="32">
        <v>3.36</v>
      </c>
      <c r="E31" s="33">
        <v>200</v>
      </c>
      <c r="F31" s="34">
        <f>'[1]Мл. школьники'!E21</f>
        <v>0.2</v>
      </c>
      <c r="G31" s="34">
        <f>'[1]Мл. школьники'!F21</f>
        <v>0.04</v>
      </c>
      <c r="H31" s="34">
        <f>'[1]Мл. школьники'!G21</f>
        <v>10.2</v>
      </c>
      <c r="I31" s="34">
        <f>'[1]Мл. школьники'!H21</f>
        <v>41</v>
      </c>
      <c r="J31" s="33">
        <f>'[1]Мл. школьники'!I21</f>
        <v>0</v>
      </c>
      <c r="K31" s="33">
        <f>'[1]Мл. школьники'!J21</f>
        <v>0</v>
      </c>
      <c r="L31" s="33">
        <f>'[1]Мл. школьники'!K21</f>
        <v>2.8</v>
      </c>
      <c r="M31" s="33">
        <f>'[1]Мл. школьники'!L21</f>
        <v>0.08</v>
      </c>
      <c r="N31" s="33">
        <f>'[1]Мл. школьники'!M21</f>
        <v>3.1</v>
      </c>
      <c r="O31" s="33">
        <f>'[1]Мл. школьники'!N21</f>
        <v>0</v>
      </c>
      <c r="P31" s="33">
        <f>'[1]Мл. школьники'!O21</f>
        <v>0.84</v>
      </c>
      <c r="Q31" s="33">
        <f>'[1]Мл. школьники'!P21</f>
        <v>0</v>
      </c>
      <c r="R31" s="47">
        <f>'[1]Мл. школьники'!Q21</f>
        <v>0</v>
      </c>
    </row>
    <row r="32" s="4" customFormat="1" ht="20.4" spans="1:18">
      <c r="A32" s="36" t="s">
        <v>37</v>
      </c>
      <c r="B32" s="37"/>
      <c r="C32" s="37"/>
      <c r="D32" s="37"/>
      <c r="E32" s="38">
        <f>SUM(E30:E31)</f>
        <v>410</v>
      </c>
      <c r="F32" s="38">
        <f t="shared" ref="F32:R32" si="4">SUM(F30:F31)</f>
        <v>27.69</v>
      </c>
      <c r="G32" s="38">
        <f t="shared" si="4"/>
        <v>19.87</v>
      </c>
      <c r="H32" s="38">
        <f t="shared" si="4"/>
        <v>45.28</v>
      </c>
      <c r="I32" s="38">
        <f t="shared" si="4"/>
        <v>471.83</v>
      </c>
      <c r="J32" s="38">
        <f t="shared" si="4"/>
        <v>0.004</v>
      </c>
      <c r="K32" s="38">
        <f t="shared" si="4"/>
        <v>0.021</v>
      </c>
      <c r="L32" s="38">
        <f t="shared" si="4"/>
        <v>2.828</v>
      </c>
      <c r="M32" s="38">
        <f t="shared" si="4"/>
        <v>0.127</v>
      </c>
      <c r="N32" s="38">
        <f t="shared" si="4"/>
        <v>16.821</v>
      </c>
      <c r="O32" s="38">
        <f t="shared" si="4"/>
        <v>0</v>
      </c>
      <c r="P32" s="38">
        <f t="shared" si="4"/>
        <v>2.858</v>
      </c>
      <c r="Q32" s="38">
        <f t="shared" si="4"/>
        <v>0</v>
      </c>
      <c r="R32" s="38">
        <f t="shared" si="4"/>
        <v>0</v>
      </c>
    </row>
    <row r="33" s="4" customFormat="1" ht="21.15" spans="1:18">
      <c r="A33" s="39" t="s">
        <v>38</v>
      </c>
      <c r="B33" s="40"/>
      <c r="C33" s="40"/>
      <c r="D33" s="40">
        <f>SUM(D30:D31)</f>
        <v>87.21</v>
      </c>
      <c r="E33" s="38">
        <f>E32</f>
        <v>410</v>
      </c>
      <c r="F33" s="38">
        <f t="shared" ref="F33:R33" si="5">F32</f>
        <v>27.69</v>
      </c>
      <c r="G33" s="38">
        <f t="shared" si="5"/>
        <v>19.87</v>
      </c>
      <c r="H33" s="38">
        <f t="shared" si="5"/>
        <v>45.28</v>
      </c>
      <c r="I33" s="38">
        <f t="shared" si="5"/>
        <v>471.83</v>
      </c>
      <c r="J33" s="38">
        <f t="shared" si="5"/>
        <v>0.004</v>
      </c>
      <c r="K33" s="38">
        <f t="shared" si="5"/>
        <v>0.021</v>
      </c>
      <c r="L33" s="38">
        <f t="shared" si="5"/>
        <v>2.828</v>
      </c>
      <c r="M33" s="38">
        <f t="shared" si="5"/>
        <v>0.127</v>
      </c>
      <c r="N33" s="38">
        <f t="shared" si="5"/>
        <v>16.821</v>
      </c>
      <c r="O33" s="38">
        <f t="shared" si="5"/>
        <v>0</v>
      </c>
      <c r="P33" s="38">
        <f t="shared" si="5"/>
        <v>2.858</v>
      </c>
      <c r="Q33" s="38">
        <f t="shared" si="5"/>
        <v>0</v>
      </c>
      <c r="R33" s="38">
        <f t="shared" si="5"/>
        <v>0</v>
      </c>
    </row>
    <row r="34" s="4" customFormat="1" ht="20.4" spans="1:18">
      <c r="A34" s="28" t="s">
        <v>50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46"/>
    </row>
    <row r="35" ht="21" spans="1:18">
      <c r="A35" s="30" t="str">
        <f>'[1]Мл. школьники'!A18</f>
        <v>202</v>
      </c>
      <c r="B35" s="31" t="s">
        <v>4</v>
      </c>
      <c r="C35" s="32" t="str">
        <f>'[1]Мл. школьники'!C18</f>
        <v>Макаронные изделия отварные</v>
      </c>
      <c r="D35" s="32">
        <v>15.5</v>
      </c>
      <c r="E35" s="33">
        <v>180</v>
      </c>
      <c r="F35" s="34">
        <f>'[1]Мл. школьники'!E18</f>
        <v>7.8</v>
      </c>
      <c r="G35" s="34">
        <f>'[1]Мл. школьники'!F18</f>
        <v>7.16</v>
      </c>
      <c r="H35" s="34">
        <f>'[1]Мл. школьники'!G18</f>
        <v>49.18</v>
      </c>
      <c r="I35" s="34">
        <f>'[1]Мл. школьники'!H18</f>
        <v>289.44</v>
      </c>
      <c r="J35" s="33">
        <f>'[1]Мл. школьники'!I18</f>
        <v>0.012</v>
      </c>
      <c r="K35" s="33">
        <f>'[1]Мл. школьники'!J18</f>
        <v>0.004</v>
      </c>
      <c r="L35" s="33">
        <f>'[1]Мл. школьники'!K18</f>
        <v>0</v>
      </c>
      <c r="M35" s="33">
        <f>'[1]Мл. школьники'!L18</f>
        <v>0.132</v>
      </c>
      <c r="N35" s="33">
        <f>'[1]Мл. школьники'!M18</f>
        <v>1.688</v>
      </c>
      <c r="O35" s="33">
        <f>'[1]Мл. школьники'!N18</f>
        <v>0</v>
      </c>
      <c r="P35" s="33">
        <f>'[1]Мл. школьники'!O18</f>
        <v>0</v>
      </c>
      <c r="Q35" s="33">
        <f>'[1]Мл. школьники'!P18</f>
        <v>0</v>
      </c>
      <c r="R35" s="47">
        <f>'[1]Мл. школьники'!Q18</f>
        <v>0</v>
      </c>
    </row>
    <row r="36" ht="21" spans="1:18">
      <c r="A36" s="35">
        <v>352</v>
      </c>
      <c r="B36" s="31" t="s">
        <v>4</v>
      </c>
      <c r="C36" s="32" t="s">
        <v>51</v>
      </c>
      <c r="D36" s="32">
        <v>5</v>
      </c>
      <c r="E36" s="33">
        <v>200</v>
      </c>
      <c r="F36" s="34">
        <v>0.18</v>
      </c>
      <c r="G36" s="34">
        <v>0.09</v>
      </c>
      <c r="H36" s="34">
        <v>26.82</v>
      </c>
      <c r="I36" s="34">
        <v>108.81</v>
      </c>
      <c r="J36" s="33">
        <v>0</v>
      </c>
      <c r="K36" s="33">
        <v>80</v>
      </c>
      <c r="L36" s="33">
        <v>0</v>
      </c>
      <c r="M36" s="33">
        <v>0.18</v>
      </c>
      <c r="N36" s="33">
        <v>8.2</v>
      </c>
      <c r="O36" s="33">
        <v>6.42</v>
      </c>
      <c r="P36" s="33">
        <v>0.96</v>
      </c>
      <c r="Q36" s="33">
        <v>0.22</v>
      </c>
      <c r="R36" s="47"/>
    </row>
    <row r="37" ht="24" customHeight="1" spans="1:18">
      <c r="A37" s="30" t="s">
        <v>44</v>
      </c>
      <c r="B37" s="31" t="s">
        <v>4</v>
      </c>
      <c r="C37" s="32" t="s">
        <v>45</v>
      </c>
      <c r="D37" s="32">
        <v>6.68</v>
      </c>
      <c r="E37" s="33">
        <v>60</v>
      </c>
      <c r="F37" s="34">
        <v>1.8</v>
      </c>
      <c r="G37" s="34">
        <v>5.09</v>
      </c>
      <c r="H37" s="34">
        <v>9.69</v>
      </c>
      <c r="I37" s="34">
        <v>92.93</v>
      </c>
      <c r="J37" s="33">
        <v>0.03</v>
      </c>
      <c r="K37" s="33">
        <v>0.05</v>
      </c>
      <c r="L37" s="33">
        <v>44.88</v>
      </c>
      <c r="M37" s="33">
        <v>0.66</v>
      </c>
      <c r="N37" s="33">
        <v>53.46</v>
      </c>
      <c r="O37" s="33">
        <v>0</v>
      </c>
      <c r="P37" s="33">
        <v>0</v>
      </c>
      <c r="Q37" s="33">
        <v>0</v>
      </c>
      <c r="R37" s="47">
        <v>0</v>
      </c>
    </row>
    <row r="38" ht="21" spans="1:18">
      <c r="A38" s="30" t="s">
        <v>42</v>
      </c>
      <c r="B38" s="31" t="s">
        <v>4</v>
      </c>
      <c r="C38" s="32" t="s">
        <v>43</v>
      </c>
      <c r="D38" s="32">
        <v>2.01</v>
      </c>
      <c r="E38" s="33">
        <v>30</v>
      </c>
      <c r="F38" s="34">
        <v>3.8</v>
      </c>
      <c r="G38" s="34">
        <v>0.4</v>
      </c>
      <c r="H38" s="34">
        <v>24.6</v>
      </c>
      <c r="I38" s="34">
        <v>117.5</v>
      </c>
      <c r="J38" s="33">
        <v>0.055</v>
      </c>
      <c r="K38" s="33">
        <v>0.015</v>
      </c>
      <c r="L38" s="33">
        <v>0</v>
      </c>
      <c r="M38" s="33">
        <v>0.55</v>
      </c>
      <c r="N38" s="33">
        <v>10</v>
      </c>
      <c r="O38" s="33">
        <v>0</v>
      </c>
      <c r="P38" s="33">
        <v>7</v>
      </c>
      <c r="Q38" s="33">
        <v>32.5</v>
      </c>
      <c r="R38" s="47">
        <v>0</v>
      </c>
    </row>
    <row r="39" ht="39" customHeight="1" spans="1:18">
      <c r="A39" s="35">
        <v>308</v>
      </c>
      <c r="B39" s="31" t="s">
        <v>4</v>
      </c>
      <c r="C39" s="32" t="s">
        <v>52</v>
      </c>
      <c r="D39" s="32">
        <v>30.8</v>
      </c>
      <c r="E39" s="33">
        <v>80</v>
      </c>
      <c r="F39" s="34">
        <v>8.1</v>
      </c>
      <c r="G39" s="34">
        <v>7.22</v>
      </c>
      <c r="H39" s="34">
        <v>7.86</v>
      </c>
      <c r="I39" s="34">
        <v>127.1</v>
      </c>
      <c r="J39" s="33">
        <v>0.064</v>
      </c>
      <c r="K39" s="33">
        <v>0.08</v>
      </c>
      <c r="L39" s="33">
        <v>0.872</v>
      </c>
      <c r="M39" s="33">
        <v>0.872</v>
      </c>
      <c r="N39" s="33">
        <v>30.712</v>
      </c>
      <c r="O39" s="33">
        <v>0</v>
      </c>
      <c r="P39" s="33">
        <v>0</v>
      </c>
      <c r="Q39" s="33">
        <v>0</v>
      </c>
      <c r="R39" s="47">
        <v>0</v>
      </c>
    </row>
    <row r="40" s="4" customFormat="1" ht="20.4" spans="1:18">
      <c r="A40" s="36" t="s">
        <v>37</v>
      </c>
      <c r="B40" s="37"/>
      <c r="C40" s="37"/>
      <c r="D40" s="37"/>
      <c r="E40" s="38">
        <f>SUM(E35:E39)</f>
        <v>550</v>
      </c>
      <c r="F40" s="38">
        <f t="shared" ref="F40:R40" si="6">SUM(F35:F39)</f>
        <v>21.68</v>
      </c>
      <c r="G40" s="38">
        <f t="shared" si="6"/>
        <v>19.96</v>
      </c>
      <c r="H40" s="38">
        <f t="shared" si="6"/>
        <v>118.15</v>
      </c>
      <c r="I40" s="38">
        <f t="shared" si="6"/>
        <v>735.78</v>
      </c>
      <c r="J40" s="38">
        <f t="shared" si="6"/>
        <v>0.161</v>
      </c>
      <c r="K40" s="38">
        <f t="shared" si="6"/>
        <v>80.149</v>
      </c>
      <c r="L40" s="38">
        <f t="shared" si="6"/>
        <v>45.752</v>
      </c>
      <c r="M40" s="38">
        <f t="shared" si="6"/>
        <v>2.394</v>
      </c>
      <c r="N40" s="38">
        <f t="shared" si="6"/>
        <v>104.06</v>
      </c>
      <c r="O40" s="38">
        <f t="shared" si="6"/>
        <v>6.42</v>
      </c>
      <c r="P40" s="38">
        <f t="shared" si="6"/>
        <v>7.96</v>
      </c>
      <c r="Q40" s="38">
        <f t="shared" si="6"/>
        <v>32.72</v>
      </c>
      <c r="R40" s="38">
        <f t="shared" si="6"/>
        <v>0</v>
      </c>
    </row>
    <row r="41" s="4" customFormat="1" ht="21.15" spans="1:18">
      <c r="A41" s="39" t="s">
        <v>38</v>
      </c>
      <c r="B41" s="40"/>
      <c r="C41" s="40"/>
      <c r="D41" s="40">
        <f>SUM(D35:D39)</f>
        <v>59.99</v>
      </c>
      <c r="E41" s="38">
        <f>E40</f>
        <v>550</v>
      </c>
      <c r="F41" s="38">
        <f t="shared" ref="F41:R41" si="7">F40</f>
        <v>21.68</v>
      </c>
      <c r="G41" s="38">
        <f t="shared" si="7"/>
        <v>19.96</v>
      </c>
      <c r="H41" s="38">
        <f t="shared" si="7"/>
        <v>118.15</v>
      </c>
      <c r="I41" s="38">
        <f t="shared" si="7"/>
        <v>735.78</v>
      </c>
      <c r="J41" s="38">
        <f t="shared" si="7"/>
        <v>0.161</v>
      </c>
      <c r="K41" s="38">
        <f t="shared" si="7"/>
        <v>80.149</v>
      </c>
      <c r="L41" s="38">
        <f t="shared" si="7"/>
        <v>45.752</v>
      </c>
      <c r="M41" s="38">
        <f t="shared" si="7"/>
        <v>2.394</v>
      </c>
      <c r="N41" s="38">
        <f t="shared" si="7"/>
        <v>104.06</v>
      </c>
      <c r="O41" s="38">
        <f t="shared" si="7"/>
        <v>6.42</v>
      </c>
      <c r="P41" s="38">
        <f t="shared" si="7"/>
        <v>7.96</v>
      </c>
      <c r="Q41" s="38">
        <f t="shared" si="7"/>
        <v>32.72</v>
      </c>
      <c r="R41" s="38">
        <f t="shared" si="7"/>
        <v>0</v>
      </c>
    </row>
    <row r="42" s="4" customFormat="1" ht="20.4" spans="1:18">
      <c r="A42" s="28" t="s">
        <v>53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46"/>
    </row>
    <row r="43" ht="21" spans="1:18">
      <c r="A43" s="30" t="s">
        <v>54</v>
      </c>
      <c r="B43" s="31" t="s">
        <v>4</v>
      </c>
      <c r="C43" s="32" t="s">
        <v>55</v>
      </c>
      <c r="D43" s="32">
        <v>30.41</v>
      </c>
      <c r="E43" s="33">
        <v>200</v>
      </c>
      <c r="F43" s="34">
        <v>3.42</v>
      </c>
      <c r="G43" s="34">
        <v>6.56</v>
      </c>
      <c r="H43" s="34">
        <v>21.72</v>
      </c>
      <c r="I43" s="34">
        <v>153.32</v>
      </c>
      <c r="J43" s="33">
        <v>0.08</v>
      </c>
      <c r="K43" s="33">
        <v>0.06</v>
      </c>
      <c r="L43" s="33">
        <v>10.96</v>
      </c>
      <c r="M43" s="33">
        <v>0.5</v>
      </c>
      <c r="N43" s="33">
        <v>22.14</v>
      </c>
      <c r="O43" s="33">
        <v>0</v>
      </c>
      <c r="P43" s="33">
        <v>0</v>
      </c>
      <c r="Q43" s="33">
        <v>0</v>
      </c>
      <c r="R43" s="47">
        <v>0</v>
      </c>
    </row>
    <row r="44" ht="21" spans="1:18">
      <c r="A44" s="30" t="s">
        <v>56</v>
      </c>
      <c r="B44" s="31" t="s">
        <v>4</v>
      </c>
      <c r="C44" s="32" t="s">
        <v>57</v>
      </c>
      <c r="D44" s="32">
        <v>61.11</v>
      </c>
      <c r="E44" s="33">
        <v>80</v>
      </c>
      <c r="F44" s="34">
        <v>22</v>
      </c>
      <c r="G44" s="34">
        <v>9.19</v>
      </c>
      <c r="H44" s="34">
        <v>1.34</v>
      </c>
      <c r="I44" s="34">
        <v>234</v>
      </c>
      <c r="J44" s="33">
        <v>0.015</v>
      </c>
      <c r="K44" s="33">
        <v>0.035</v>
      </c>
      <c r="L44" s="33">
        <v>0</v>
      </c>
      <c r="M44" s="33">
        <v>0.815</v>
      </c>
      <c r="N44" s="33">
        <v>11.57</v>
      </c>
      <c r="O44" s="33">
        <v>0</v>
      </c>
      <c r="P44" s="33">
        <v>6.735</v>
      </c>
      <c r="Q44" s="33">
        <v>0</v>
      </c>
      <c r="R44" s="47">
        <v>0</v>
      </c>
    </row>
    <row r="45" ht="21" spans="1:18">
      <c r="A45" s="30" t="s">
        <v>42</v>
      </c>
      <c r="B45" s="31" t="s">
        <v>4</v>
      </c>
      <c r="C45" s="32" t="s">
        <v>43</v>
      </c>
      <c r="D45" s="32">
        <v>2.01</v>
      </c>
      <c r="E45" s="33">
        <v>30</v>
      </c>
      <c r="F45" s="34">
        <v>3.8</v>
      </c>
      <c r="G45" s="34">
        <v>0.4</v>
      </c>
      <c r="H45" s="34">
        <v>24.6</v>
      </c>
      <c r="I45" s="34">
        <v>117.5</v>
      </c>
      <c r="J45" s="33">
        <v>0.055</v>
      </c>
      <c r="K45" s="33">
        <v>0.015</v>
      </c>
      <c r="L45" s="33">
        <v>0</v>
      </c>
      <c r="M45" s="33">
        <v>0.55</v>
      </c>
      <c r="N45" s="33">
        <v>10</v>
      </c>
      <c r="O45" s="33">
        <v>0</v>
      </c>
      <c r="P45" s="33">
        <v>7</v>
      </c>
      <c r="Q45" s="33">
        <v>32.5</v>
      </c>
      <c r="R45" s="47">
        <v>0</v>
      </c>
    </row>
    <row r="46" ht="21" spans="1:18">
      <c r="A46" s="30" t="str">
        <f>'[1]Мл. школьники'!A21</f>
        <v>270</v>
      </c>
      <c r="B46" s="31" t="s">
        <v>4</v>
      </c>
      <c r="C46" s="32" t="str">
        <f>'[1]Мл. школьники'!C21</f>
        <v>Чай с лимоном</v>
      </c>
      <c r="D46" s="32">
        <v>3.36</v>
      </c>
      <c r="E46" s="33">
        <v>200</v>
      </c>
      <c r="F46" s="34">
        <f>'[1]Мл. школьники'!E21</f>
        <v>0.2</v>
      </c>
      <c r="G46" s="34">
        <f>'[1]Мл. школьники'!F21</f>
        <v>0.04</v>
      </c>
      <c r="H46" s="34">
        <f>'[1]Мл. школьники'!G21</f>
        <v>10.2</v>
      </c>
      <c r="I46" s="34">
        <f>'[1]Мл. школьники'!H21</f>
        <v>41</v>
      </c>
      <c r="J46" s="33">
        <f>'[1]Мл. школьники'!I21</f>
        <v>0</v>
      </c>
      <c r="K46" s="33">
        <f>'[1]Мл. школьники'!J21</f>
        <v>0</v>
      </c>
      <c r="L46" s="33">
        <f>'[1]Мл. школьники'!K21</f>
        <v>2.8</v>
      </c>
      <c r="M46" s="33">
        <f>'[1]Мл. школьники'!L21</f>
        <v>0.08</v>
      </c>
      <c r="N46" s="33">
        <f>'[1]Мл. школьники'!M21</f>
        <v>3.1</v>
      </c>
      <c r="O46" s="33">
        <f>'[1]Мл. школьники'!N21</f>
        <v>0</v>
      </c>
      <c r="P46" s="33">
        <f>'[1]Мл. школьники'!O21</f>
        <v>0.84</v>
      </c>
      <c r="Q46" s="33">
        <f>'[1]Мл. школьники'!P21</f>
        <v>0</v>
      </c>
      <c r="R46" s="47">
        <f>'[1]Мл. школьники'!Q21</f>
        <v>0</v>
      </c>
    </row>
    <row r="47" s="4" customFormat="1" ht="20.4" spans="1:18">
      <c r="A47" s="36" t="s">
        <v>37</v>
      </c>
      <c r="B47" s="37"/>
      <c r="C47" s="37"/>
      <c r="D47" s="37"/>
      <c r="E47" s="38">
        <f>SUM(E43:E46)</f>
        <v>510</v>
      </c>
      <c r="F47" s="38">
        <f t="shared" ref="F47:R47" si="8">SUM(F43:F46)</f>
        <v>29.42</v>
      </c>
      <c r="G47" s="38">
        <f t="shared" si="8"/>
        <v>16.19</v>
      </c>
      <c r="H47" s="38">
        <f t="shared" si="8"/>
        <v>57.86</v>
      </c>
      <c r="I47" s="38">
        <f t="shared" si="8"/>
        <v>545.82</v>
      </c>
      <c r="J47" s="38">
        <f t="shared" si="8"/>
        <v>0.15</v>
      </c>
      <c r="K47" s="38">
        <f t="shared" si="8"/>
        <v>0.11</v>
      </c>
      <c r="L47" s="38">
        <f t="shared" si="8"/>
        <v>13.76</v>
      </c>
      <c r="M47" s="38">
        <f t="shared" si="8"/>
        <v>1.945</v>
      </c>
      <c r="N47" s="38">
        <f t="shared" si="8"/>
        <v>46.81</v>
      </c>
      <c r="O47" s="38">
        <f t="shared" si="8"/>
        <v>0</v>
      </c>
      <c r="P47" s="38">
        <f t="shared" si="8"/>
        <v>14.575</v>
      </c>
      <c r="Q47" s="38">
        <f t="shared" si="8"/>
        <v>32.5</v>
      </c>
      <c r="R47" s="38">
        <f t="shared" si="8"/>
        <v>0</v>
      </c>
    </row>
    <row r="48" s="4" customFormat="1" ht="21.15" spans="1:18">
      <c r="A48" s="39" t="s">
        <v>38</v>
      </c>
      <c r="B48" s="40"/>
      <c r="C48" s="40"/>
      <c r="D48" s="40">
        <f>SUM(D43:D46)</f>
        <v>96.89</v>
      </c>
      <c r="E48" s="38">
        <f>E47</f>
        <v>510</v>
      </c>
      <c r="F48" s="38">
        <f t="shared" ref="F48:R48" si="9">F47</f>
        <v>29.42</v>
      </c>
      <c r="G48" s="38">
        <f t="shared" si="9"/>
        <v>16.19</v>
      </c>
      <c r="H48" s="38">
        <f t="shared" si="9"/>
        <v>57.86</v>
      </c>
      <c r="I48" s="38">
        <f t="shared" si="9"/>
        <v>545.82</v>
      </c>
      <c r="J48" s="38">
        <f t="shared" si="9"/>
        <v>0.15</v>
      </c>
      <c r="K48" s="38">
        <f t="shared" si="9"/>
        <v>0.11</v>
      </c>
      <c r="L48" s="38">
        <f t="shared" si="9"/>
        <v>13.76</v>
      </c>
      <c r="M48" s="38">
        <f t="shared" si="9"/>
        <v>1.945</v>
      </c>
      <c r="N48" s="38">
        <f t="shared" si="9"/>
        <v>46.81</v>
      </c>
      <c r="O48" s="38">
        <f t="shared" si="9"/>
        <v>0</v>
      </c>
      <c r="P48" s="38">
        <f t="shared" si="9"/>
        <v>14.575</v>
      </c>
      <c r="Q48" s="38">
        <f t="shared" si="9"/>
        <v>32.5</v>
      </c>
      <c r="R48" s="38">
        <f t="shared" si="9"/>
        <v>0</v>
      </c>
    </row>
    <row r="49" s="4" customFormat="1" ht="20.4" spans="1:18">
      <c r="A49" s="28" t="s">
        <v>58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46"/>
    </row>
    <row r="50" ht="21" spans="1:18">
      <c r="A50" s="35">
        <v>221</v>
      </c>
      <c r="B50" s="31" t="s">
        <v>4</v>
      </c>
      <c r="C50" s="32" t="s">
        <v>59</v>
      </c>
      <c r="D50" s="32">
        <v>26.9</v>
      </c>
      <c r="E50" s="33">
        <v>200</v>
      </c>
      <c r="F50" s="34">
        <v>8.14</v>
      </c>
      <c r="G50" s="34">
        <v>8.06</v>
      </c>
      <c r="H50" s="34">
        <v>33.34</v>
      </c>
      <c r="I50" s="34">
        <v>239.76</v>
      </c>
      <c r="J50" s="33">
        <v>0.04</v>
      </c>
      <c r="K50" s="33">
        <v>0.04</v>
      </c>
      <c r="L50" s="33">
        <v>0.09</v>
      </c>
      <c r="M50" s="33">
        <v>0.616</v>
      </c>
      <c r="N50" s="33">
        <v>22.057</v>
      </c>
      <c r="O50" s="33">
        <v>0</v>
      </c>
      <c r="P50" s="33">
        <v>19.66</v>
      </c>
      <c r="Q50" s="33">
        <v>0</v>
      </c>
      <c r="R50" s="47">
        <v>0</v>
      </c>
    </row>
    <row r="51" ht="21" spans="1:18">
      <c r="A51" s="30" t="str">
        <f>'[1]Мл. школьники'!A21</f>
        <v>270</v>
      </c>
      <c r="B51" s="31" t="s">
        <v>4</v>
      </c>
      <c r="C51" s="32" t="str">
        <f>'[1]Мл. школьники'!C21</f>
        <v>Чай с лимоном</v>
      </c>
      <c r="D51" s="32">
        <v>3.36</v>
      </c>
      <c r="E51" s="33">
        <v>200</v>
      </c>
      <c r="F51" s="34">
        <f>'[1]Мл. школьники'!E21</f>
        <v>0.2</v>
      </c>
      <c r="G51" s="34">
        <f>'[1]Мл. школьники'!F21</f>
        <v>0.04</v>
      </c>
      <c r="H51" s="34">
        <f>'[1]Мл. школьники'!G21</f>
        <v>10.2</v>
      </c>
      <c r="I51" s="34">
        <f>'[1]Мл. школьники'!H21</f>
        <v>41</v>
      </c>
      <c r="J51" s="33">
        <f>'[1]Мл. школьники'!I21</f>
        <v>0</v>
      </c>
      <c r="K51" s="33">
        <f>'[1]Мл. школьники'!J21</f>
        <v>0</v>
      </c>
      <c r="L51" s="33">
        <f>'[1]Мл. школьники'!K21</f>
        <v>2.8</v>
      </c>
      <c r="M51" s="33">
        <f>'[1]Мл. школьники'!L21</f>
        <v>0.08</v>
      </c>
      <c r="N51" s="33">
        <f>'[1]Мл. школьники'!M21</f>
        <v>3.1</v>
      </c>
      <c r="O51" s="33">
        <f>'[1]Мл. школьники'!N21</f>
        <v>0</v>
      </c>
      <c r="P51" s="33">
        <f>'[1]Мл. школьники'!O21</f>
        <v>0.84</v>
      </c>
      <c r="Q51" s="33">
        <f>'[1]Мл. школьники'!P21</f>
        <v>0</v>
      </c>
      <c r="R51" s="47">
        <f>'[1]Мл. школьники'!Q21</f>
        <v>0</v>
      </c>
    </row>
    <row r="52" ht="21" spans="1:18">
      <c r="A52" s="30" t="s">
        <v>30</v>
      </c>
      <c r="B52" s="31" t="s">
        <v>4</v>
      </c>
      <c r="C52" s="32" t="s">
        <v>31</v>
      </c>
      <c r="D52" s="32">
        <v>28.1</v>
      </c>
      <c r="E52" s="33">
        <v>43</v>
      </c>
      <c r="F52" s="34">
        <v>6.38</v>
      </c>
      <c r="G52" s="34">
        <v>10.71</v>
      </c>
      <c r="H52" s="34">
        <v>12.77</v>
      </c>
      <c r="I52" s="34">
        <v>159.84</v>
      </c>
      <c r="J52" s="33">
        <v>0.055</v>
      </c>
      <c r="K52" s="33">
        <v>0.06</v>
      </c>
      <c r="L52" s="33">
        <v>0.465</v>
      </c>
      <c r="M52" s="33">
        <v>0.65</v>
      </c>
      <c r="N52" s="33">
        <v>175.65</v>
      </c>
      <c r="O52" s="33">
        <v>0.065</v>
      </c>
      <c r="P52" s="33">
        <v>8.33</v>
      </c>
      <c r="Q52" s="33">
        <v>89.99</v>
      </c>
      <c r="R52" s="47">
        <v>0.755</v>
      </c>
    </row>
    <row r="53" ht="21" spans="1:18">
      <c r="A53" s="30" t="s">
        <v>32</v>
      </c>
      <c r="B53" s="31" t="s">
        <v>4</v>
      </c>
      <c r="C53" s="32" t="s">
        <v>33</v>
      </c>
      <c r="D53" s="32">
        <v>9</v>
      </c>
      <c r="E53" s="33">
        <v>40</v>
      </c>
      <c r="F53" s="34">
        <v>5.2</v>
      </c>
      <c r="G53" s="34">
        <v>4.8</v>
      </c>
      <c r="H53" s="34">
        <v>4</v>
      </c>
      <c r="I53" s="34">
        <v>62.8</v>
      </c>
      <c r="J53" s="33">
        <v>0.032</v>
      </c>
      <c r="K53" s="33">
        <v>0.18</v>
      </c>
      <c r="L53" s="33">
        <v>0</v>
      </c>
      <c r="M53" s="33">
        <v>1</v>
      </c>
      <c r="N53" s="33">
        <v>22</v>
      </c>
      <c r="O53" s="33">
        <v>0</v>
      </c>
      <c r="P53" s="33">
        <v>0</v>
      </c>
      <c r="Q53" s="33">
        <v>0</v>
      </c>
      <c r="R53" s="47">
        <v>0</v>
      </c>
    </row>
    <row r="54" ht="21" spans="1:18">
      <c r="A54" s="30">
        <v>338</v>
      </c>
      <c r="B54" s="31" t="s">
        <v>4</v>
      </c>
      <c r="C54" s="32" t="s">
        <v>36</v>
      </c>
      <c r="D54" s="32">
        <v>10.5</v>
      </c>
      <c r="E54" s="33">
        <v>100</v>
      </c>
      <c r="F54" s="34">
        <v>0.4</v>
      </c>
      <c r="G54" s="34">
        <v>0.4</v>
      </c>
      <c r="H54" s="34">
        <v>9.8</v>
      </c>
      <c r="I54" s="34">
        <v>47</v>
      </c>
      <c r="J54" s="33">
        <v>0.03</v>
      </c>
      <c r="K54" s="33">
        <v>10</v>
      </c>
      <c r="L54" s="33">
        <v>0</v>
      </c>
      <c r="M54" s="33">
        <v>0.2</v>
      </c>
      <c r="N54" s="33">
        <v>16</v>
      </c>
      <c r="O54" s="33">
        <v>11</v>
      </c>
      <c r="P54" s="33">
        <v>9</v>
      </c>
      <c r="Q54" s="33">
        <v>2.2</v>
      </c>
      <c r="R54" s="47"/>
    </row>
    <row r="55" s="4" customFormat="1" ht="20.4" spans="1:18">
      <c r="A55" s="36" t="s">
        <v>37</v>
      </c>
      <c r="B55" s="37"/>
      <c r="C55" s="37"/>
      <c r="D55" s="37"/>
      <c r="E55" s="38">
        <f>SUM(E50:E54)</f>
        <v>583</v>
      </c>
      <c r="F55" s="38">
        <f t="shared" ref="F55:R55" si="10">SUM(F50:F54)</f>
        <v>20.32</v>
      </c>
      <c r="G55" s="38">
        <f t="shared" si="10"/>
        <v>24.01</v>
      </c>
      <c r="H55" s="38">
        <f t="shared" si="10"/>
        <v>70.11</v>
      </c>
      <c r="I55" s="38">
        <f t="shared" si="10"/>
        <v>550.4</v>
      </c>
      <c r="J55" s="38">
        <f t="shared" si="10"/>
        <v>0.157</v>
      </c>
      <c r="K55" s="38">
        <f t="shared" si="10"/>
        <v>10.28</v>
      </c>
      <c r="L55" s="38">
        <f t="shared" si="10"/>
        <v>3.355</v>
      </c>
      <c r="M55" s="38">
        <f t="shared" si="10"/>
        <v>2.546</v>
      </c>
      <c r="N55" s="38">
        <f t="shared" si="10"/>
        <v>238.807</v>
      </c>
      <c r="O55" s="38">
        <f t="shared" si="10"/>
        <v>11.065</v>
      </c>
      <c r="P55" s="38">
        <f t="shared" si="10"/>
        <v>37.83</v>
      </c>
      <c r="Q55" s="38">
        <f t="shared" si="10"/>
        <v>92.19</v>
      </c>
      <c r="R55" s="38">
        <f t="shared" si="10"/>
        <v>0.755</v>
      </c>
    </row>
    <row r="56" s="4" customFormat="1" ht="21.15" spans="1:18">
      <c r="A56" s="39" t="s">
        <v>38</v>
      </c>
      <c r="B56" s="40"/>
      <c r="C56" s="40"/>
      <c r="D56" s="40">
        <f>SUM(D50:D54)</f>
        <v>77.86</v>
      </c>
      <c r="E56" s="38">
        <f>E55</f>
        <v>583</v>
      </c>
      <c r="F56" s="38">
        <f t="shared" ref="F56:R56" si="11">F55</f>
        <v>20.32</v>
      </c>
      <c r="G56" s="38">
        <f t="shared" si="11"/>
        <v>24.01</v>
      </c>
      <c r="H56" s="38">
        <f t="shared" si="11"/>
        <v>70.11</v>
      </c>
      <c r="I56" s="38">
        <f t="shared" si="11"/>
        <v>550.4</v>
      </c>
      <c r="J56" s="38">
        <f t="shared" si="11"/>
        <v>0.157</v>
      </c>
      <c r="K56" s="38">
        <f t="shared" si="11"/>
        <v>10.28</v>
      </c>
      <c r="L56" s="38">
        <f t="shared" si="11"/>
        <v>3.355</v>
      </c>
      <c r="M56" s="38">
        <f t="shared" si="11"/>
        <v>2.546</v>
      </c>
      <c r="N56" s="38">
        <f t="shared" si="11"/>
        <v>238.807</v>
      </c>
      <c r="O56" s="38">
        <f t="shared" si="11"/>
        <v>11.065</v>
      </c>
      <c r="P56" s="38">
        <f t="shared" si="11"/>
        <v>37.83</v>
      </c>
      <c r="Q56" s="38">
        <f t="shared" si="11"/>
        <v>92.19</v>
      </c>
      <c r="R56" s="38">
        <f t="shared" si="11"/>
        <v>0.755</v>
      </c>
    </row>
    <row r="57" s="4" customFormat="1" ht="20.4" spans="1:18">
      <c r="A57" s="28" t="s">
        <v>60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6"/>
    </row>
    <row r="58" ht="21" spans="1:18">
      <c r="A58" s="35">
        <v>306</v>
      </c>
      <c r="B58" s="31" t="s">
        <v>4</v>
      </c>
      <c r="C58" s="32" t="s">
        <v>61</v>
      </c>
      <c r="D58" s="32">
        <v>66.72</v>
      </c>
      <c r="E58" s="33">
        <v>200</v>
      </c>
      <c r="F58" s="34">
        <v>19.02</v>
      </c>
      <c r="G58" s="34">
        <v>31.04</v>
      </c>
      <c r="H58" s="34">
        <v>3.84</v>
      </c>
      <c r="I58" s="34">
        <v>353.08</v>
      </c>
      <c r="J58" s="33">
        <v>0.004</v>
      </c>
      <c r="K58" s="33">
        <v>0.244</v>
      </c>
      <c r="L58" s="33">
        <v>0.096</v>
      </c>
      <c r="M58" s="33">
        <v>0.016</v>
      </c>
      <c r="N58" s="33">
        <v>9.688</v>
      </c>
      <c r="O58" s="33">
        <v>0</v>
      </c>
      <c r="P58" s="33">
        <v>0</v>
      </c>
      <c r="Q58" s="33">
        <v>0</v>
      </c>
      <c r="R58" s="47">
        <v>0</v>
      </c>
    </row>
    <row r="59" ht="21" spans="1:18">
      <c r="A59" s="30" t="s">
        <v>42</v>
      </c>
      <c r="B59" s="31" t="s">
        <v>4</v>
      </c>
      <c r="C59" s="32" t="s">
        <v>43</v>
      </c>
      <c r="D59" s="32">
        <v>2.01</v>
      </c>
      <c r="E59" s="33">
        <v>30</v>
      </c>
      <c r="F59" s="34">
        <v>3.8</v>
      </c>
      <c r="G59" s="34">
        <v>0.4</v>
      </c>
      <c r="H59" s="34">
        <v>24.6</v>
      </c>
      <c r="I59" s="34">
        <v>117.5</v>
      </c>
      <c r="J59" s="33">
        <v>0.055</v>
      </c>
      <c r="K59" s="33">
        <v>0.015</v>
      </c>
      <c r="L59" s="33">
        <v>0</v>
      </c>
      <c r="M59" s="33">
        <v>0.55</v>
      </c>
      <c r="N59" s="33">
        <v>10</v>
      </c>
      <c r="O59" s="33">
        <v>0</v>
      </c>
      <c r="P59" s="33">
        <v>7</v>
      </c>
      <c r="Q59" s="33">
        <v>32.5</v>
      </c>
      <c r="R59" s="47">
        <v>0</v>
      </c>
    </row>
    <row r="60" ht="21" spans="1:18">
      <c r="A60" s="30" t="s">
        <v>34</v>
      </c>
      <c r="B60" s="31" t="s">
        <v>4</v>
      </c>
      <c r="C60" s="32" t="s">
        <v>35</v>
      </c>
      <c r="D60" s="32">
        <v>3.36</v>
      </c>
      <c r="E60" s="33">
        <v>200</v>
      </c>
      <c r="F60" s="34">
        <v>0.2</v>
      </c>
      <c r="G60" s="34">
        <v>0.04</v>
      </c>
      <c r="H60" s="34">
        <v>10.2</v>
      </c>
      <c r="I60" s="34">
        <v>41</v>
      </c>
      <c r="J60" s="33">
        <v>0</v>
      </c>
      <c r="K60" s="33">
        <v>0</v>
      </c>
      <c r="L60" s="33">
        <v>2.8</v>
      </c>
      <c r="M60" s="33">
        <v>0.08</v>
      </c>
      <c r="N60" s="33">
        <v>3.1</v>
      </c>
      <c r="O60" s="33">
        <v>0</v>
      </c>
      <c r="P60" s="33">
        <v>0.84</v>
      </c>
      <c r="Q60" s="33">
        <v>0</v>
      </c>
      <c r="R60" s="47">
        <v>0</v>
      </c>
    </row>
    <row r="61" ht="24" customHeight="1" spans="1:18">
      <c r="A61" s="30" t="s">
        <v>44</v>
      </c>
      <c r="B61" s="31" t="s">
        <v>4</v>
      </c>
      <c r="C61" s="32" t="s">
        <v>45</v>
      </c>
      <c r="D61" s="32">
        <v>6.68</v>
      </c>
      <c r="E61" s="33">
        <v>60</v>
      </c>
      <c r="F61" s="34">
        <v>1.8</v>
      </c>
      <c r="G61" s="34">
        <v>5.09</v>
      </c>
      <c r="H61" s="34">
        <v>9.69</v>
      </c>
      <c r="I61" s="34">
        <v>92.93</v>
      </c>
      <c r="J61" s="33">
        <v>0.03</v>
      </c>
      <c r="K61" s="33">
        <v>0.05</v>
      </c>
      <c r="L61" s="33">
        <v>44.88</v>
      </c>
      <c r="M61" s="33">
        <v>0.66</v>
      </c>
      <c r="N61" s="33">
        <v>53.46</v>
      </c>
      <c r="O61" s="33">
        <v>0</v>
      </c>
      <c r="P61" s="33">
        <v>0</v>
      </c>
      <c r="Q61" s="33">
        <v>0</v>
      </c>
      <c r="R61" s="47">
        <v>0</v>
      </c>
    </row>
    <row r="62" s="4" customFormat="1" ht="20.4" spans="1:18">
      <c r="A62" s="36" t="s">
        <v>37</v>
      </c>
      <c r="B62" s="37"/>
      <c r="C62" s="37"/>
      <c r="D62" s="37"/>
      <c r="E62" s="38">
        <f>SUM(E58:E61)</f>
        <v>490</v>
      </c>
      <c r="F62" s="38">
        <f t="shared" ref="F62:R62" si="12">SUM(F58:F61)</f>
        <v>24.82</v>
      </c>
      <c r="G62" s="38">
        <f t="shared" si="12"/>
        <v>36.57</v>
      </c>
      <c r="H62" s="38">
        <f t="shared" si="12"/>
        <v>48.33</v>
      </c>
      <c r="I62" s="38">
        <f t="shared" si="12"/>
        <v>604.51</v>
      </c>
      <c r="J62" s="38">
        <f t="shared" si="12"/>
        <v>0.089</v>
      </c>
      <c r="K62" s="38">
        <f t="shared" si="12"/>
        <v>0.309</v>
      </c>
      <c r="L62" s="38">
        <f t="shared" si="12"/>
        <v>47.776</v>
      </c>
      <c r="M62" s="38">
        <f t="shared" si="12"/>
        <v>1.306</v>
      </c>
      <c r="N62" s="38">
        <f t="shared" si="12"/>
        <v>76.248</v>
      </c>
      <c r="O62" s="38">
        <f t="shared" si="12"/>
        <v>0</v>
      </c>
      <c r="P62" s="38">
        <f t="shared" si="12"/>
        <v>7.84</v>
      </c>
      <c r="Q62" s="38">
        <f t="shared" si="12"/>
        <v>32.5</v>
      </c>
      <c r="R62" s="38">
        <f t="shared" si="12"/>
        <v>0</v>
      </c>
    </row>
    <row r="63" s="4" customFormat="1" ht="21.15" spans="1:18">
      <c r="A63" s="39" t="s">
        <v>38</v>
      </c>
      <c r="B63" s="40"/>
      <c r="C63" s="40"/>
      <c r="D63" s="40">
        <f>SUM(D58:D61)</f>
        <v>78.77</v>
      </c>
      <c r="E63" s="38">
        <f>E62</f>
        <v>490</v>
      </c>
      <c r="F63" s="38">
        <f t="shared" ref="F63:R63" si="13">F62</f>
        <v>24.82</v>
      </c>
      <c r="G63" s="38">
        <f t="shared" si="13"/>
        <v>36.57</v>
      </c>
      <c r="H63" s="38">
        <f t="shared" si="13"/>
        <v>48.33</v>
      </c>
      <c r="I63" s="38">
        <f t="shared" si="13"/>
        <v>604.51</v>
      </c>
      <c r="J63" s="38">
        <f t="shared" si="13"/>
        <v>0.089</v>
      </c>
      <c r="K63" s="38">
        <f t="shared" si="13"/>
        <v>0.309</v>
      </c>
      <c r="L63" s="38">
        <f t="shared" si="13"/>
        <v>47.776</v>
      </c>
      <c r="M63" s="38">
        <f t="shared" si="13"/>
        <v>1.306</v>
      </c>
      <c r="N63" s="38">
        <f t="shared" si="13"/>
        <v>76.248</v>
      </c>
      <c r="O63" s="38">
        <f t="shared" si="13"/>
        <v>0</v>
      </c>
      <c r="P63" s="38">
        <f t="shared" si="13"/>
        <v>7.84</v>
      </c>
      <c r="Q63" s="38">
        <f t="shared" si="13"/>
        <v>32.5</v>
      </c>
      <c r="R63" s="38">
        <f t="shared" si="13"/>
        <v>0</v>
      </c>
    </row>
    <row r="64" s="4" customFormat="1" ht="20.4" spans="1:18">
      <c r="A64" s="28" t="s">
        <v>62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46"/>
    </row>
    <row r="65" ht="21" spans="1:18">
      <c r="A65" s="30" t="s">
        <v>54</v>
      </c>
      <c r="B65" s="31" t="s">
        <v>4</v>
      </c>
      <c r="C65" s="32" t="s">
        <v>55</v>
      </c>
      <c r="D65" s="32">
        <v>30.41</v>
      </c>
      <c r="E65" s="33">
        <v>200</v>
      </c>
      <c r="F65" s="34">
        <v>3.42</v>
      </c>
      <c r="G65" s="34">
        <v>6.56</v>
      </c>
      <c r="H65" s="34">
        <v>21.72</v>
      </c>
      <c r="I65" s="34">
        <v>153.32</v>
      </c>
      <c r="J65" s="33">
        <v>0.08</v>
      </c>
      <c r="K65" s="33">
        <v>0.06</v>
      </c>
      <c r="L65" s="33">
        <v>10.96</v>
      </c>
      <c r="M65" s="33">
        <v>0.5</v>
      </c>
      <c r="N65" s="33">
        <v>22.14</v>
      </c>
      <c r="O65" s="33">
        <v>0</v>
      </c>
      <c r="P65" s="33">
        <v>0</v>
      </c>
      <c r="Q65" s="33">
        <v>0</v>
      </c>
      <c r="R65" s="47">
        <v>0</v>
      </c>
    </row>
    <row r="66" ht="21" spans="1:18">
      <c r="A66" s="30" t="s">
        <v>63</v>
      </c>
      <c r="B66" s="31" t="s">
        <v>4</v>
      </c>
      <c r="C66" s="32" t="s">
        <v>64</v>
      </c>
      <c r="D66" s="32">
        <v>42.7</v>
      </c>
      <c r="E66" s="48">
        <v>100</v>
      </c>
      <c r="F66" s="34">
        <v>3.7</v>
      </c>
      <c r="G66" s="34">
        <v>1.47</v>
      </c>
      <c r="H66" s="34">
        <v>2.08</v>
      </c>
      <c r="I66" s="34">
        <v>36.53</v>
      </c>
      <c r="J66" s="33">
        <v>0.01</v>
      </c>
      <c r="K66" s="33">
        <v>0.01</v>
      </c>
      <c r="L66" s="33">
        <v>1.26</v>
      </c>
      <c r="M66" s="33">
        <v>0.12</v>
      </c>
      <c r="N66" s="33">
        <v>3.22</v>
      </c>
      <c r="O66" s="33">
        <v>0</v>
      </c>
      <c r="P66" s="33">
        <v>0</v>
      </c>
      <c r="Q66" s="33">
        <v>0</v>
      </c>
      <c r="R66" s="47">
        <v>0</v>
      </c>
    </row>
    <row r="67" ht="21" spans="1:18">
      <c r="A67" s="30" t="s">
        <v>42</v>
      </c>
      <c r="B67" s="31" t="s">
        <v>4</v>
      </c>
      <c r="C67" s="32" t="s">
        <v>43</v>
      </c>
      <c r="D67" s="32">
        <v>2.01</v>
      </c>
      <c r="E67" s="33">
        <v>30</v>
      </c>
      <c r="F67" s="34">
        <v>3.8</v>
      </c>
      <c r="G67" s="34">
        <v>0.4</v>
      </c>
      <c r="H67" s="34">
        <v>24.6</v>
      </c>
      <c r="I67" s="34">
        <v>117.5</v>
      </c>
      <c r="J67" s="33">
        <v>0.055</v>
      </c>
      <c r="K67" s="33">
        <v>0.015</v>
      </c>
      <c r="L67" s="33">
        <v>0</v>
      </c>
      <c r="M67" s="33">
        <v>0.55</v>
      </c>
      <c r="N67" s="33">
        <v>10</v>
      </c>
      <c r="O67" s="33">
        <v>0</v>
      </c>
      <c r="P67" s="33">
        <v>7</v>
      </c>
      <c r="Q67" s="33">
        <v>32.5</v>
      </c>
      <c r="R67" s="47">
        <v>0</v>
      </c>
    </row>
    <row r="68" ht="21" spans="1:18">
      <c r="A68" s="30" t="str">
        <f>'[1]Мл. школьники'!A21</f>
        <v>270</v>
      </c>
      <c r="B68" s="31" t="s">
        <v>4</v>
      </c>
      <c r="C68" s="32" t="str">
        <f>'[1]Мл. школьники'!C21</f>
        <v>Чай с лимоном</v>
      </c>
      <c r="D68" s="32">
        <v>3.36</v>
      </c>
      <c r="E68" s="33">
        <v>200</v>
      </c>
      <c r="F68" s="34">
        <f>'[1]Мл. школьники'!E21</f>
        <v>0.2</v>
      </c>
      <c r="G68" s="34">
        <f>'[1]Мл. школьники'!F21</f>
        <v>0.04</v>
      </c>
      <c r="H68" s="34">
        <f>'[1]Мл. школьники'!G21</f>
        <v>10.2</v>
      </c>
      <c r="I68" s="34">
        <f>'[1]Мл. школьники'!H21</f>
        <v>41</v>
      </c>
      <c r="J68" s="33">
        <f>'[1]Мл. школьники'!I21</f>
        <v>0</v>
      </c>
      <c r="K68" s="33">
        <f>'[1]Мл. школьники'!J21</f>
        <v>0</v>
      </c>
      <c r="L68" s="33">
        <f>'[1]Мл. школьники'!K21</f>
        <v>2.8</v>
      </c>
      <c r="M68" s="33">
        <f>'[1]Мл. школьники'!L21</f>
        <v>0.08</v>
      </c>
      <c r="N68" s="33">
        <f>'[1]Мл. школьники'!M21</f>
        <v>3.1</v>
      </c>
      <c r="O68" s="33">
        <f>'[1]Мл. школьники'!N21</f>
        <v>0</v>
      </c>
      <c r="P68" s="33">
        <f>'[1]Мл. школьники'!O21</f>
        <v>0.84</v>
      </c>
      <c r="Q68" s="33">
        <f>'[1]Мл. школьники'!P21</f>
        <v>0</v>
      </c>
      <c r="R68" s="47">
        <f>'[1]Мл. школьники'!Q21</f>
        <v>0</v>
      </c>
    </row>
    <row r="69" ht="20.4" spans="1:18">
      <c r="A69" s="36" t="s">
        <v>37</v>
      </c>
      <c r="B69" s="37"/>
      <c r="C69" s="37"/>
      <c r="D69" s="37"/>
      <c r="E69" s="38">
        <f>SUM(E65:E68)</f>
        <v>530</v>
      </c>
      <c r="F69" s="38">
        <f t="shared" ref="F69:R69" si="14">SUM(F65:F68)</f>
        <v>11.12</v>
      </c>
      <c r="G69" s="38">
        <f t="shared" si="14"/>
        <v>8.47</v>
      </c>
      <c r="H69" s="38">
        <f t="shared" si="14"/>
        <v>58.6</v>
      </c>
      <c r="I69" s="38">
        <f t="shared" si="14"/>
        <v>348.35</v>
      </c>
      <c r="J69" s="38">
        <f t="shared" si="14"/>
        <v>0.145</v>
      </c>
      <c r="K69" s="38">
        <f t="shared" si="14"/>
        <v>0.085</v>
      </c>
      <c r="L69" s="38">
        <f t="shared" si="14"/>
        <v>15.02</v>
      </c>
      <c r="M69" s="38">
        <f t="shared" si="14"/>
        <v>1.25</v>
      </c>
      <c r="N69" s="38">
        <f t="shared" si="14"/>
        <v>38.46</v>
      </c>
      <c r="O69" s="38">
        <f t="shared" si="14"/>
        <v>0</v>
      </c>
      <c r="P69" s="38">
        <f t="shared" si="14"/>
        <v>7.84</v>
      </c>
      <c r="Q69" s="38">
        <f t="shared" si="14"/>
        <v>32.5</v>
      </c>
      <c r="R69" s="38">
        <f t="shared" si="14"/>
        <v>0</v>
      </c>
    </row>
    <row r="70" s="4" customFormat="1" ht="21.15" spans="1:18">
      <c r="A70" s="39" t="s">
        <v>38</v>
      </c>
      <c r="B70" s="40"/>
      <c r="C70" s="40"/>
      <c r="D70" s="40">
        <f>SUM(D65:D68)</f>
        <v>78.48</v>
      </c>
      <c r="E70" s="38">
        <f>E69</f>
        <v>530</v>
      </c>
      <c r="F70" s="38">
        <f t="shared" ref="F70:R70" si="15">F69</f>
        <v>11.12</v>
      </c>
      <c r="G70" s="38">
        <f t="shared" si="15"/>
        <v>8.47</v>
      </c>
      <c r="H70" s="38">
        <f t="shared" si="15"/>
        <v>58.6</v>
      </c>
      <c r="I70" s="38">
        <f t="shared" si="15"/>
        <v>348.35</v>
      </c>
      <c r="J70" s="38">
        <f t="shared" si="15"/>
        <v>0.145</v>
      </c>
      <c r="K70" s="38">
        <f t="shared" si="15"/>
        <v>0.085</v>
      </c>
      <c r="L70" s="38">
        <f t="shared" si="15"/>
        <v>15.02</v>
      </c>
      <c r="M70" s="38">
        <f t="shared" si="15"/>
        <v>1.25</v>
      </c>
      <c r="N70" s="38">
        <f t="shared" si="15"/>
        <v>38.46</v>
      </c>
      <c r="O70" s="38">
        <f t="shared" si="15"/>
        <v>0</v>
      </c>
      <c r="P70" s="38">
        <f t="shared" si="15"/>
        <v>7.84</v>
      </c>
      <c r="Q70" s="38">
        <f t="shared" si="15"/>
        <v>32.5</v>
      </c>
      <c r="R70" s="38">
        <f t="shared" si="15"/>
        <v>0</v>
      </c>
    </row>
    <row r="71" s="4" customFormat="1" ht="20.4" spans="1:18">
      <c r="A71" s="28" t="s">
        <v>65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46"/>
    </row>
    <row r="72" ht="21" spans="1:18">
      <c r="A72" s="30" t="s">
        <v>66</v>
      </c>
      <c r="B72" s="31" t="s">
        <v>4</v>
      </c>
      <c r="C72" s="32" t="s">
        <v>67</v>
      </c>
      <c r="D72" s="32">
        <v>12.02</v>
      </c>
      <c r="E72" s="33">
        <v>180</v>
      </c>
      <c r="F72" s="34">
        <v>11.92</v>
      </c>
      <c r="G72" s="34">
        <v>7.18</v>
      </c>
      <c r="H72" s="34">
        <v>53.62</v>
      </c>
      <c r="I72" s="34">
        <v>321.98</v>
      </c>
      <c r="J72" s="33">
        <v>0.032</v>
      </c>
      <c r="K72" s="33">
        <v>0.016</v>
      </c>
      <c r="L72" s="33">
        <v>0</v>
      </c>
      <c r="M72" s="33">
        <v>0.508</v>
      </c>
      <c r="N72" s="33">
        <v>2.152</v>
      </c>
      <c r="O72" s="33">
        <v>0</v>
      </c>
      <c r="P72" s="33">
        <v>0</v>
      </c>
      <c r="Q72" s="33">
        <v>0</v>
      </c>
      <c r="R72" s="47">
        <v>0</v>
      </c>
    </row>
    <row r="73" ht="21" spans="1:18">
      <c r="A73" s="35">
        <v>106</v>
      </c>
      <c r="B73" s="31" t="s">
        <v>4</v>
      </c>
      <c r="C73" s="32" t="s">
        <v>68</v>
      </c>
      <c r="D73" s="32">
        <v>56.15</v>
      </c>
      <c r="E73" s="49">
        <v>80</v>
      </c>
      <c r="F73" s="50">
        <v>9.59</v>
      </c>
      <c r="G73" s="50">
        <v>7.97</v>
      </c>
      <c r="H73" s="50">
        <v>9.28</v>
      </c>
      <c r="I73" s="50">
        <v>145.64</v>
      </c>
      <c r="J73" s="49">
        <v>0.002</v>
      </c>
      <c r="K73" s="49">
        <v>0.003</v>
      </c>
      <c r="L73" s="49">
        <v>0.005</v>
      </c>
      <c r="M73" s="49">
        <v>0.036</v>
      </c>
      <c r="N73" s="49">
        <v>0.821</v>
      </c>
      <c r="O73" s="49">
        <v>0</v>
      </c>
      <c r="P73" s="49">
        <v>0</v>
      </c>
      <c r="Q73" s="49">
        <v>0</v>
      </c>
      <c r="R73" s="55">
        <v>0</v>
      </c>
    </row>
    <row r="74" ht="21" spans="1:18">
      <c r="A74" s="30" t="s">
        <v>42</v>
      </c>
      <c r="B74" s="31" t="s">
        <v>4</v>
      </c>
      <c r="C74" s="32" t="s">
        <v>43</v>
      </c>
      <c r="D74" s="32">
        <v>2.01</v>
      </c>
      <c r="E74" s="33">
        <v>30</v>
      </c>
      <c r="F74" s="34">
        <v>3.8</v>
      </c>
      <c r="G74" s="34">
        <v>0.4</v>
      </c>
      <c r="H74" s="34">
        <v>24.6</v>
      </c>
      <c r="I74" s="34">
        <v>117.5</v>
      </c>
      <c r="J74" s="33">
        <v>0.055</v>
      </c>
      <c r="K74" s="33">
        <v>0.015</v>
      </c>
      <c r="L74" s="33">
        <v>0</v>
      </c>
      <c r="M74" s="33">
        <v>0.55</v>
      </c>
      <c r="N74" s="33">
        <v>10</v>
      </c>
      <c r="O74" s="33">
        <v>0</v>
      </c>
      <c r="P74" s="33">
        <v>7</v>
      </c>
      <c r="Q74" s="33">
        <v>32.5</v>
      </c>
      <c r="R74" s="47">
        <v>0</v>
      </c>
    </row>
    <row r="75" ht="21" spans="1:18">
      <c r="A75" s="35">
        <v>352</v>
      </c>
      <c r="B75" s="31" t="s">
        <v>4</v>
      </c>
      <c r="C75" s="32" t="s">
        <v>51</v>
      </c>
      <c r="D75" s="32">
        <v>5</v>
      </c>
      <c r="E75" s="33">
        <v>200</v>
      </c>
      <c r="F75" s="34">
        <v>0.18</v>
      </c>
      <c r="G75" s="34">
        <v>0.09</v>
      </c>
      <c r="H75" s="34">
        <v>26.82</v>
      </c>
      <c r="I75" s="34">
        <v>108.81</v>
      </c>
      <c r="J75" s="33">
        <v>0</v>
      </c>
      <c r="K75" s="33">
        <v>80</v>
      </c>
      <c r="L75" s="33">
        <v>0</v>
      </c>
      <c r="M75" s="33">
        <v>0.18</v>
      </c>
      <c r="N75" s="33">
        <v>8.2</v>
      </c>
      <c r="O75" s="33">
        <v>6.42</v>
      </c>
      <c r="P75" s="33">
        <v>0.96</v>
      </c>
      <c r="Q75" s="33">
        <v>0.22</v>
      </c>
      <c r="R75" s="47"/>
    </row>
    <row r="76" s="4" customFormat="1" ht="20.4" spans="1:18">
      <c r="A76" s="36" t="s">
        <v>37</v>
      </c>
      <c r="B76" s="37"/>
      <c r="C76" s="37"/>
      <c r="D76" s="37"/>
      <c r="E76" s="38">
        <f>SUM(E72:E75)</f>
        <v>490</v>
      </c>
      <c r="F76" s="38">
        <f t="shared" ref="F76:R76" si="16">SUM(F72:F75)</f>
        <v>25.49</v>
      </c>
      <c r="G76" s="38">
        <f t="shared" si="16"/>
        <v>15.64</v>
      </c>
      <c r="H76" s="38">
        <f t="shared" si="16"/>
        <v>114.32</v>
      </c>
      <c r="I76" s="38">
        <f t="shared" si="16"/>
        <v>693.93</v>
      </c>
      <c r="J76" s="38">
        <f t="shared" si="16"/>
        <v>0.089</v>
      </c>
      <c r="K76" s="38">
        <f t="shared" si="16"/>
        <v>80.034</v>
      </c>
      <c r="L76" s="38">
        <f t="shared" si="16"/>
        <v>0.005</v>
      </c>
      <c r="M76" s="38">
        <f t="shared" si="16"/>
        <v>1.274</v>
      </c>
      <c r="N76" s="38">
        <f t="shared" si="16"/>
        <v>21.173</v>
      </c>
      <c r="O76" s="38">
        <f t="shared" si="16"/>
        <v>6.42</v>
      </c>
      <c r="P76" s="38">
        <f t="shared" si="16"/>
        <v>7.96</v>
      </c>
      <c r="Q76" s="38">
        <f t="shared" si="16"/>
        <v>32.72</v>
      </c>
      <c r="R76" s="38">
        <f t="shared" si="16"/>
        <v>0</v>
      </c>
    </row>
    <row r="77" s="4" customFormat="1" ht="21.15" spans="1:18">
      <c r="A77" s="39" t="s">
        <v>38</v>
      </c>
      <c r="B77" s="40"/>
      <c r="C77" s="40"/>
      <c r="D77" s="40">
        <f>SUM(D72:D76)</f>
        <v>75.18</v>
      </c>
      <c r="E77" s="38">
        <f>E76</f>
        <v>490</v>
      </c>
      <c r="F77" s="38">
        <f t="shared" ref="F77:R77" si="17">F76</f>
        <v>25.49</v>
      </c>
      <c r="G77" s="38">
        <f t="shared" si="17"/>
        <v>15.64</v>
      </c>
      <c r="H77" s="38">
        <f t="shared" si="17"/>
        <v>114.32</v>
      </c>
      <c r="I77" s="38">
        <f t="shared" si="17"/>
        <v>693.93</v>
      </c>
      <c r="J77" s="38">
        <f t="shared" si="17"/>
        <v>0.089</v>
      </c>
      <c r="K77" s="38">
        <f t="shared" si="17"/>
        <v>80.034</v>
      </c>
      <c r="L77" s="38">
        <f t="shared" si="17"/>
        <v>0.005</v>
      </c>
      <c r="M77" s="38">
        <f t="shared" si="17"/>
        <v>1.274</v>
      </c>
      <c r="N77" s="38">
        <f t="shared" si="17"/>
        <v>21.173</v>
      </c>
      <c r="O77" s="38">
        <f t="shared" si="17"/>
        <v>6.42</v>
      </c>
      <c r="P77" s="38">
        <f t="shared" si="17"/>
        <v>7.96</v>
      </c>
      <c r="Q77" s="38">
        <f t="shared" si="17"/>
        <v>32.72</v>
      </c>
      <c r="R77" s="38">
        <f t="shared" si="17"/>
        <v>0</v>
      </c>
    </row>
    <row r="78" s="4" customFormat="1" ht="20.4" spans="1:18">
      <c r="A78" s="28" t="s">
        <v>69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46"/>
    </row>
    <row r="79" ht="21" spans="1:18">
      <c r="A79" s="30" t="s">
        <v>48</v>
      </c>
      <c r="B79" s="31" t="s">
        <v>4</v>
      </c>
      <c r="C79" s="32" t="s">
        <v>49</v>
      </c>
      <c r="D79" s="32">
        <v>83.85</v>
      </c>
      <c r="E79" s="33">
        <v>210</v>
      </c>
      <c r="F79" s="34">
        <v>27.49</v>
      </c>
      <c r="G79" s="34">
        <v>19.83</v>
      </c>
      <c r="H79" s="34">
        <v>35.08</v>
      </c>
      <c r="I79" s="34">
        <v>430.83</v>
      </c>
      <c r="J79" s="33">
        <v>0.004</v>
      </c>
      <c r="K79" s="33">
        <v>0.021</v>
      </c>
      <c r="L79" s="33">
        <v>0.028</v>
      </c>
      <c r="M79" s="33">
        <v>0.047</v>
      </c>
      <c r="N79" s="33">
        <v>13.721</v>
      </c>
      <c r="O79" s="33">
        <v>0</v>
      </c>
      <c r="P79" s="33">
        <v>2.018</v>
      </c>
      <c r="Q79" s="33">
        <v>0</v>
      </c>
      <c r="R79" s="47">
        <v>0</v>
      </c>
    </row>
    <row r="80" ht="21" spans="1:18">
      <c r="A80" s="30" t="str">
        <f>'[1]Мл. школьники'!A21</f>
        <v>270</v>
      </c>
      <c r="B80" s="31" t="s">
        <v>4</v>
      </c>
      <c r="C80" s="32" t="str">
        <f>'[1]Мл. школьники'!C21</f>
        <v>Чай с лимоном</v>
      </c>
      <c r="D80" s="32">
        <v>3.36</v>
      </c>
      <c r="E80" s="33">
        <v>200</v>
      </c>
      <c r="F80" s="34">
        <f>'[1]Мл. школьники'!E21</f>
        <v>0.2</v>
      </c>
      <c r="G80" s="34">
        <f>'[1]Мл. школьники'!F21</f>
        <v>0.04</v>
      </c>
      <c r="H80" s="34">
        <f>'[1]Мл. школьники'!G21</f>
        <v>10.2</v>
      </c>
      <c r="I80" s="34">
        <f>'[1]Мл. школьники'!H21</f>
        <v>41</v>
      </c>
      <c r="J80" s="33">
        <f>'[1]Мл. школьники'!I21</f>
        <v>0</v>
      </c>
      <c r="K80" s="33">
        <f>'[1]Мл. школьники'!J21</f>
        <v>0</v>
      </c>
      <c r="L80" s="33">
        <f>'[1]Мл. школьники'!K21</f>
        <v>2.8</v>
      </c>
      <c r="M80" s="33">
        <f>'[1]Мл. школьники'!L21</f>
        <v>0.08</v>
      </c>
      <c r="N80" s="33">
        <f>'[1]Мл. школьники'!M21</f>
        <v>3.1</v>
      </c>
      <c r="O80" s="33">
        <f>'[1]Мл. школьники'!N21</f>
        <v>0</v>
      </c>
      <c r="P80" s="33">
        <f>'[1]Мл. школьники'!O21</f>
        <v>0.84</v>
      </c>
      <c r="Q80" s="33">
        <f>'[1]Мл. школьники'!P21</f>
        <v>0</v>
      </c>
      <c r="R80" s="47">
        <f>'[1]Мл. школьники'!Q21</f>
        <v>0</v>
      </c>
    </row>
    <row r="81" ht="20.4" spans="1:18">
      <c r="A81" s="36" t="s">
        <v>37</v>
      </c>
      <c r="B81" s="37"/>
      <c r="C81" s="37"/>
      <c r="D81" s="37"/>
      <c r="E81" s="38">
        <f>SUM(E79:E80)</f>
        <v>410</v>
      </c>
      <c r="F81" s="38">
        <f t="shared" ref="F81:R81" si="18">SUM(F79:F80)</f>
        <v>27.69</v>
      </c>
      <c r="G81" s="38">
        <f t="shared" si="18"/>
        <v>19.87</v>
      </c>
      <c r="H81" s="38">
        <f t="shared" si="18"/>
        <v>45.28</v>
      </c>
      <c r="I81" s="38">
        <f t="shared" si="18"/>
        <v>471.83</v>
      </c>
      <c r="J81" s="38">
        <f t="shared" si="18"/>
        <v>0.004</v>
      </c>
      <c r="K81" s="38">
        <f t="shared" si="18"/>
        <v>0.021</v>
      </c>
      <c r="L81" s="38">
        <f t="shared" si="18"/>
        <v>2.828</v>
      </c>
      <c r="M81" s="38">
        <f t="shared" si="18"/>
        <v>0.127</v>
      </c>
      <c r="N81" s="38">
        <f t="shared" si="18"/>
        <v>16.821</v>
      </c>
      <c r="O81" s="38">
        <f t="shared" si="18"/>
        <v>0</v>
      </c>
      <c r="P81" s="38">
        <f t="shared" si="18"/>
        <v>2.858</v>
      </c>
      <c r="Q81" s="38">
        <f t="shared" si="18"/>
        <v>0</v>
      </c>
      <c r="R81" s="38">
        <f t="shared" si="18"/>
        <v>0</v>
      </c>
    </row>
    <row r="82" s="4" customFormat="1" ht="21.15" spans="1:18">
      <c r="A82" s="39" t="s">
        <v>38</v>
      </c>
      <c r="B82" s="40"/>
      <c r="C82" s="40"/>
      <c r="D82" s="40">
        <f>SUM(D79:D80)</f>
        <v>87.21</v>
      </c>
      <c r="E82" s="38">
        <f>E81</f>
        <v>410</v>
      </c>
      <c r="F82" s="38">
        <f t="shared" ref="F82:R82" si="19">F81</f>
        <v>27.69</v>
      </c>
      <c r="G82" s="38">
        <f t="shared" si="19"/>
        <v>19.87</v>
      </c>
      <c r="H82" s="38">
        <f t="shared" si="19"/>
        <v>45.28</v>
      </c>
      <c r="I82" s="38">
        <f t="shared" si="19"/>
        <v>471.83</v>
      </c>
      <c r="J82" s="38">
        <f t="shared" si="19"/>
        <v>0.004</v>
      </c>
      <c r="K82" s="38">
        <f t="shared" si="19"/>
        <v>0.021</v>
      </c>
      <c r="L82" s="38">
        <f t="shared" si="19"/>
        <v>2.828</v>
      </c>
      <c r="M82" s="38">
        <f t="shared" si="19"/>
        <v>0.127</v>
      </c>
      <c r="N82" s="38">
        <f t="shared" si="19"/>
        <v>16.821</v>
      </c>
      <c r="O82" s="38">
        <f t="shared" si="19"/>
        <v>0</v>
      </c>
      <c r="P82" s="38">
        <f t="shared" si="19"/>
        <v>2.858</v>
      </c>
      <c r="Q82" s="38">
        <f t="shared" si="19"/>
        <v>0</v>
      </c>
      <c r="R82" s="38">
        <f t="shared" si="19"/>
        <v>0</v>
      </c>
    </row>
    <row r="83" s="4" customFormat="1" ht="26.25" customHeight="1" spans="1:18">
      <c r="A83" s="28" t="s">
        <v>70</v>
      </c>
      <c r="B83" s="29"/>
      <c r="C83" s="29"/>
      <c r="D83" s="29"/>
      <c r="E83" s="51"/>
      <c r="F83" s="52"/>
      <c r="G83" s="52"/>
      <c r="H83" s="52"/>
      <c r="I83" s="52"/>
      <c r="J83" s="51"/>
      <c r="K83" s="51"/>
      <c r="L83" s="51"/>
      <c r="M83" s="51"/>
      <c r="N83" s="51"/>
      <c r="O83" s="51"/>
      <c r="P83" s="51"/>
      <c r="Q83" s="51"/>
      <c r="R83" s="56"/>
    </row>
    <row r="84" s="4" customFormat="1" ht="35.25" customHeight="1" spans="1:18">
      <c r="A84" s="36" t="s">
        <v>71</v>
      </c>
      <c r="B84" s="37"/>
      <c r="C84" s="37"/>
      <c r="D84" s="37">
        <f>D20+D28+D33+D41+D48+D56+D63+D70+D77+D82</f>
        <v>780.49</v>
      </c>
      <c r="E84" s="37">
        <f>E20+E28+E33+E41+E48+E56+E63+E70+E77+E82</f>
        <v>4846</v>
      </c>
      <c r="F84" s="37">
        <f t="shared" ref="F84:R84" si="20">F20+F28+F33+F41+F48+F56+F63+F70+F77+F82</f>
        <v>222.61</v>
      </c>
      <c r="G84" s="37">
        <f t="shared" si="20"/>
        <v>203.29</v>
      </c>
      <c r="H84" s="37">
        <f t="shared" si="20"/>
        <v>727.69</v>
      </c>
      <c r="I84" s="37">
        <f t="shared" si="20"/>
        <v>5572.6</v>
      </c>
      <c r="J84" s="37">
        <f t="shared" si="20"/>
        <v>1.117</v>
      </c>
      <c r="K84" s="37">
        <f t="shared" si="20"/>
        <v>182.758</v>
      </c>
      <c r="L84" s="37">
        <f t="shared" si="20"/>
        <v>199.901</v>
      </c>
      <c r="M84" s="37">
        <f t="shared" si="20"/>
        <v>14.917</v>
      </c>
      <c r="N84" s="37">
        <f t="shared" si="20"/>
        <v>1044.862</v>
      </c>
      <c r="O84" s="37">
        <f t="shared" si="20"/>
        <v>124.99</v>
      </c>
      <c r="P84" s="37">
        <f t="shared" si="20"/>
        <v>158.851</v>
      </c>
      <c r="Q84" s="37">
        <f t="shared" si="20"/>
        <v>503.19</v>
      </c>
      <c r="R84" s="37">
        <f t="shared" si="20"/>
        <v>3.71</v>
      </c>
    </row>
    <row r="85" ht="36.75" customHeight="1" spans="1:18">
      <c r="A85" s="53"/>
      <c r="B85" s="54"/>
      <c r="C85" s="37" t="s">
        <v>72</v>
      </c>
      <c r="D85" s="37">
        <f>D84/10</f>
        <v>78.049</v>
      </c>
      <c r="E85" s="37">
        <f t="shared" ref="E85:R85" si="21">E84/10</f>
        <v>484.6</v>
      </c>
      <c r="F85" s="37">
        <f t="shared" si="21"/>
        <v>22.261</v>
      </c>
      <c r="G85" s="37">
        <f t="shared" si="21"/>
        <v>20.329</v>
      </c>
      <c r="H85" s="37">
        <f t="shared" si="21"/>
        <v>72.769</v>
      </c>
      <c r="I85" s="37">
        <f t="shared" si="21"/>
        <v>557.26</v>
      </c>
      <c r="J85" s="37">
        <f t="shared" si="21"/>
        <v>0.1117</v>
      </c>
      <c r="K85" s="37">
        <f t="shared" si="21"/>
        <v>18.2758</v>
      </c>
      <c r="L85" s="37">
        <f t="shared" si="21"/>
        <v>19.9901</v>
      </c>
      <c r="M85" s="37">
        <f t="shared" si="21"/>
        <v>1.4917</v>
      </c>
      <c r="N85" s="37">
        <f t="shared" si="21"/>
        <v>104.4862</v>
      </c>
      <c r="O85" s="37">
        <f t="shared" si="21"/>
        <v>12.499</v>
      </c>
      <c r="P85" s="37">
        <f t="shared" si="21"/>
        <v>15.8851</v>
      </c>
      <c r="Q85" s="37">
        <f t="shared" si="21"/>
        <v>50.319</v>
      </c>
      <c r="R85" s="37">
        <f t="shared" si="21"/>
        <v>0.371</v>
      </c>
    </row>
  </sheetData>
  <mergeCells count="57">
    <mergeCell ref="C2:G2"/>
    <mergeCell ref="E5:I5"/>
    <mergeCell ref="E6:I6"/>
    <mergeCell ref="E7:I7"/>
    <mergeCell ref="F8:H8"/>
    <mergeCell ref="B9:C9"/>
    <mergeCell ref="F9:H9"/>
    <mergeCell ref="B10:C10"/>
    <mergeCell ref="E10:I10"/>
    <mergeCell ref="F11:H11"/>
    <mergeCell ref="F12:H12"/>
    <mergeCell ref="A14:R14"/>
    <mergeCell ref="A20:C20"/>
    <mergeCell ref="A21:B21"/>
    <mergeCell ref="A22:R22"/>
    <mergeCell ref="A27:C27"/>
    <mergeCell ref="A28:B28"/>
    <mergeCell ref="A29:R29"/>
    <mergeCell ref="A32:C32"/>
    <mergeCell ref="A33:B33"/>
    <mergeCell ref="A34:R34"/>
    <mergeCell ref="A40:C40"/>
    <mergeCell ref="A41:B41"/>
    <mergeCell ref="A42:R42"/>
    <mergeCell ref="A47:C47"/>
    <mergeCell ref="A48:B48"/>
    <mergeCell ref="A49:R49"/>
    <mergeCell ref="A55:C55"/>
    <mergeCell ref="A56:B56"/>
    <mergeCell ref="A57:R57"/>
    <mergeCell ref="A62:C62"/>
    <mergeCell ref="A63:B63"/>
    <mergeCell ref="A64:R64"/>
    <mergeCell ref="A69:C69"/>
    <mergeCell ref="A70:B70"/>
    <mergeCell ref="A71:R71"/>
    <mergeCell ref="A76:C76"/>
    <mergeCell ref="A77:C77"/>
    <mergeCell ref="A78:R78"/>
    <mergeCell ref="A81:C81"/>
    <mergeCell ref="A82:B82"/>
    <mergeCell ref="A83:C83"/>
    <mergeCell ref="A84:C84"/>
    <mergeCell ref="A12:A13"/>
    <mergeCell ref="B12:B13"/>
    <mergeCell ref="C12:C13"/>
    <mergeCell ref="E12:E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</mergeCells>
  <pageMargins left="0" right="0" top="0" bottom="0" header="0" footer="0"/>
  <pageSetup paperSize="9" scale="52" fitToHeight="2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Мл. школьники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Vikad</cp:lastModifiedBy>
  <dcterms:created xsi:type="dcterms:W3CDTF">2010-09-29T09:10:00Z</dcterms:created>
  <cp:lastPrinted>2010-04-06T02:56:00Z</cp:lastPrinted>
  <dcterms:modified xsi:type="dcterms:W3CDTF">2026-01-26T11:03:22Z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C6D05319159C41C5B49C709CB6E94DD1_13</vt:lpwstr>
  </property>
  <property fmtid="{D5CDD505-2E9C-101B-9397-08002B2CF9AE}" pid="3" name="KSOProductBuildVer">
    <vt:lpwstr>1049-12.2.0.23196</vt:lpwstr>
  </property>
</Properties>
</file>