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35"/>
  </bookViews>
  <sheets>
    <sheet name="Мл. школьники" sheetId="4" r:id="rId1"/>
    <sheet name="Лист2" sheetId="2" r:id="rId2"/>
    <sheet name="Лист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<sst xmlns="http://schemas.openxmlformats.org/spreadsheetml/2006/main" count="272" uniqueCount="112">
  <si>
    <t>УТВЕРЖДАЮ</t>
  </si>
  <si>
    <t>ПРИМЕРНОЕ ДВУХНЕДЕЛЬНОЕ</t>
  </si>
  <si>
    <t>М  Е  Н  Ю</t>
  </si>
  <si>
    <t>Зам.Директора    В.Н.Дерябкина</t>
  </si>
  <si>
    <t>ОБЕД</t>
  </si>
  <si>
    <t>Категория:</t>
  </si>
  <si>
    <t>Школьники от 12 до 18  лет</t>
  </si>
  <si>
    <t>осенне-зимний период 2025/2026 уч.год</t>
  </si>
  <si>
    <t>№ рецептуры</t>
  </si>
  <si>
    <t>Прием пищи</t>
  </si>
  <si>
    <t>Наименование блюда</t>
  </si>
  <si>
    <t>Выход блюда</t>
  </si>
  <si>
    <t>цена</t>
  </si>
  <si>
    <t>Пищевые вещества, г</t>
  </si>
  <si>
    <t>Энергетическая ценность (ккал)</t>
  </si>
  <si>
    <t>B1, мг.</t>
  </si>
  <si>
    <t>B2, мг.</t>
  </si>
  <si>
    <t>C, мг.</t>
  </si>
  <si>
    <t>Fe, мг.</t>
  </si>
  <si>
    <t>Ca, мг.</t>
  </si>
  <si>
    <t>A, мг.</t>
  </si>
  <si>
    <t>Mg, мг.</t>
  </si>
  <si>
    <t>P, мг.</t>
  </si>
  <si>
    <t>PP, мг.</t>
  </si>
  <si>
    <t>Б</t>
  </si>
  <si>
    <t>Ж</t>
  </si>
  <si>
    <t>У</t>
  </si>
  <si>
    <t>День: понедельник   Неделя:1  Сезон:осенне-зимний</t>
  </si>
  <si>
    <t>54</t>
  </si>
  <si>
    <t>Борщ с капустой и картофелем</t>
  </si>
  <si>
    <t>202</t>
  </si>
  <si>
    <t>Макаронные изделия отварные</t>
  </si>
  <si>
    <t>119</t>
  </si>
  <si>
    <t>Гуляш из куриного филе</t>
  </si>
  <si>
    <t>701</t>
  </si>
  <si>
    <t>Хлеб пшеничный</t>
  </si>
  <si>
    <t>701/1</t>
  </si>
  <si>
    <t>Хлеб ржаной</t>
  </si>
  <si>
    <t>Сок фруктовый</t>
  </si>
  <si>
    <t>112</t>
  </si>
  <si>
    <t>Овощи натуральные/соленые</t>
  </si>
  <si>
    <t>ИТОГО ПО ПРИЕМУ ПИЩИ:</t>
  </si>
  <si>
    <t>ИТОГО ЗА ДЕНЬ:</t>
  </si>
  <si>
    <t>День: вторник   Неделя:1  Сезон:осенне-зимний</t>
  </si>
  <si>
    <t>130</t>
  </si>
  <si>
    <t>Рассольник ленинградский</t>
  </si>
  <si>
    <t>131</t>
  </si>
  <si>
    <t>Картофельное пюре</t>
  </si>
  <si>
    <t>86/348</t>
  </si>
  <si>
    <t>Рыба тушеная в томате с овощами</t>
  </si>
  <si>
    <t>270</t>
  </si>
  <si>
    <t>Чай с лимоном</t>
  </si>
  <si>
    <t>Яблоко свежее</t>
  </si>
  <si>
    <t>День: среда   Неделя:1  Сезон:осенне-зимний</t>
  </si>
  <si>
    <t>63</t>
  </si>
  <si>
    <t>Суп картофельный с бобовыми и гренками</t>
  </si>
  <si>
    <t>165</t>
  </si>
  <si>
    <t xml:space="preserve">Каша гречневая </t>
  </si>
  <si>
    <t>308</t>
  </si>
  <si>
    <t>Фрикадельки из птицы или кролика</t>
  </si>
  <si>
    <t>6</t>
  </si>
  <si>
    <t>Салат из белокочанной капусты</t>
  </si>
  <si>
    <t>День: четверг   Неделя:1  Сезон:осенне-зимний</t>
  </si>
  <si>
    <t>32/2</t>
  </si>
  <si>
    <t>Суп фасолевый</t>
  </si>
  <si>
    <t>Жаркое по-домашнему</t>
  </si>
  <si>
    <t>День: пятница   Неделя:1  Сезон:осенне-зимний</t>
  </si>
  <si>
    <t xml:space="preserve">Суп картофельный с макаронными изделиями </t>
  </si>
  <si>
    <t>169</t>
  </si>
  <si>
    <t xml:space="preserve">Каша рисовая </t>
  </si>
  <si>
    <t>Винегрет</t>
  </si>
  <si>
    <t>379/1</t>
  </si>
  <si>
    <t>Какао с молоком</t>
  </si>
  <si>
    <t>День: понедельник   Неделя:2  Сезон:осенне-зимний</t>
  </si>
  <si>
    <t>День: вторник  Неделя:2  Сезон:осенне-зимний</t>
  </si>
  <si>
    <t>День: среда  Неделя:2  Сезон:осенне-зимний</t>
  </si>
  <si>
    <t>119/1</t>
  </si>
  <si>
    <t>Гуляш из говядины</t>
  </si>
  <si>
    <t>День: четверг   Неделя:2  Сезон:осенне-зимний</t>
  </si>
  <si>
    <t>Рагу из овощей</t>
  </si>
  <si>
    <t>6/1</t>
  </si>
  <si>
    <t>Сыр порционный</t>
  </si>
  <si>
    <t>День: пятница   Неделя:2  Сезон:осенне-зимний</t>
  </si>
  <si>
    <t>Суп картофельный с макаронными изделиями</t>
  </si>
  <si>
    <t>330/1</t>
  </si>
  <si>
    <t>Плов из говядины</t>
  </si>
  <si>
    <t>Овощи соленые</t>
  </si>
  <si>
    <t>СРЕДНЕЕ ЗНАЧЕНИЕ ЗА ПЕРИОД:</t>
  </si>
  <si>
    <t>0,0788</t>
  </si>
  <si>
    <t>0,1548</t>
  </si>
  <si>
    <t>15,8205</t>
  </si>
  <si>
    <t>1,1438</t>
  </si>
  <si>
    <t>87,7345</t>
  </si>
  <si>
    <t>0,002</t>
  </si>
  <si>
    <t>14,6393</t>
  </si>
  <si>
    <t>22,824</t>
  </si>
  <si>
    <t>0,295</t>
  </si>
  <si>
    <t>Содержание белков, жиров, углеводов в меню за плановый период в % от калорийности</t>
  </si>
  <si>
    <t>3,26</t>
  </si>
  <si>
    <t>3,42</t>
  </si>
  <si>
    <t>14,5</t>
  </si>
  <si>
    <t>8095,52</t>
  </si>
  <si>
    <t>0,01</t>
  </si>
  <si>
    <t>0,02</t>
  </si>
  <si>
    <t>1,95</t>
  </si>
  <si>
    <t>0,14</t>
  </si>
  <si>
    <t>10,84</t>
  </si>
  <si>
    <t>0</t>
  </si>
  <si>
    <t>1,81</t>
  </si>
  <si>
    <t>2,82</t>
  </si>
  <si>
    <t>0,04</t>
  </si>
  <si>
    <t>Средняя цена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</si>
</sst>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###"/>
    <numFmt numFmtId="181" formatCode="0.0"/>
  </numFmts>
  <fonts count="25">
    <font>
      <sz val="10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4"/>
      <name val="Arial Cyr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0" applyNumberFormat="0" applyAlignment="0" applyProtection="0">
      <alignment vertical="center"/>
    </xf>
    <xf numFmtId="0" fontId="15" fillId="4" borderId="21" applyNumberFormat="0" applyAlignment="0" applyProtection="0">
      <alignment vertical="center"/>
    </xf>
    <xf numFmtId="0" fontId="16" fillId="4" borderId="20" applyNumberFormat="0" applyAlignment="0" applyProtection="0">
      <alignment vertical="center"/>
    </xf>
    <xf numFmtId="0" fontId="17" fillId="5" borderId="22" applyNumberFormat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2">
    <xf numFmtId="0" fontId="0" fillId="0" borderId="0" xfId="0"/>
    <xf numFmtId="0" fontId="0" fillId="0" borderId="0" xfId="0" applyNumberForma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80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180" fontId="1" fillId="0" borderId="0" xfId="0" applyNumberFormat="1" applyFont="1" applyAlignment="1">
      <alignment horizontal="center"/>
    </xf>
    <xf numFmtId="180" fontId="1" fillId="0" borderId="0" xfId="0" applyNumberFormat="1" applyFon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80" fontId="0" fillId="0" borderId="0" xfId="0" applyNumberForma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180" fontId="3" fillId="0" borderId="0" xfId="0" applyNumberFormat="1" applyFont="1" applyAlignment="1">
      <alignment horizontal="left" vertical="center" wrapText="1"/>
    </xf>
    <xf numFmtId="0" fontId="0" fillId="0" borderId="0" xfId="0" applyNumberFormat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18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180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/>
    <xf numFmtId="0" fontId="1" fillId="0" borderId="6" xfId="0" applyFont="1" applyBorder="1"/>
    <xf numFmtId="0" fontId="0" fillId="0" borderId="7" xfId="0" applyBorder="1"/>
    <xf numFmtId="0" fontId="1" fillId="0" borderId="8" xfId="0" applyFon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center"/>
    </xf>
    <xf numFmtId="180" fontId="0" fillId="0" borderId="8" xfId="0" applyNumberFormat="1" applyBorder="1" applyAlignment="1">
      <alignment horizontal="center"/>
    </xf>
    <xf numFmtId="0" fontId="0" fillId="0" borderId="7" xfId="0" applyBorder="1" applyAlignment="1">
      <alignment horizontal="left"/>
    </xf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1" xfId="0" applyFont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9" xfId="0" applyFont="1" applyBorder="1"/>
    <xf numFmtId="1" fontId="0" fillId="0" borderId="8" xfId="0" applyNumberFormat="1" applyBorder="1" applyAlignment="1">
      <alignment horizontal="center"/>
    </xf>
    <xf numFmtId="181" fontId="0" fillId="0" borderId="8" xfId="0" applyNumberFormat="1" applyBorder="1" applyAlignment="1">
      <alignment horizontal="center"/>
    </xf>
    <xf numFmtId="49" fontId="0" fillId="0" borderId="7" xfId="0" applyNumberFormat="1" applyBorder="1"/>
    <xf numFmtId="1" fontId="1" fillId="0" borderId="8" xfId="0" applyNumberFormat="1" applyFon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1" fillId="0" borderId="14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0" borderId="15" xfId="0" applyFont="1" applyBorder="1" applyAlignment="1">
      <alignment horizontal="center" wrapText="1"/>
    </xf>
    <xf numFmtId="1" fontId="1" fillId="0" borderId="15" xfId="0" applyNumberFormat="1" applyFont="1" applyBorder="1" applyAlignment="1">
      <alignment horizontal="center" wrapText="1"/>
    </xf>
    <xf numFmtId="180" fontId="1" fillId="0" borderId="15" xfId="0" applyNumberFormat="1" applyFont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6" xfId="0" applyFont="1" applyBorder="1" applyAlignment="1">
      <alignment horizontal="center" wrapText="1"/>
    </xf>
    <xf numFmtId="0" fontId="1" fillId="0" borderId="8" xfId="0" applyFont="1" applyBorder="1" applyAlignment="1" quotePrefix="1">
      <alignment horizontal="center"/>
    </xf>
    <xf numFmtId="0" fontId="1" fillId="0" borderId="12" xfId="0" applyFont="1" applyBorder="1" applyAlignment="1" quotePrefix="1">
      <alignment horizontal="center"/>
    </xf>
    <xf numFmtId="180" fontId="1" fillId="0" borderId="15" xfId="0" applyNumberFormat="1" applyFont="1" applyBorder="1" applyAlignment="1" quotePrefix="1">
      <alignment horizontal="center" wrapText="1"/>
    </xf>
    <xf numFmtId="0" fontId="1" fillId="0" borderId="15" xfId="0" applyFont="1" applyBorder="1" applyAlignment="1" quotePrefix="1">
      <alignment horizontal="center" wrapText="1"/>
    </xf>
    <xf numFmtId="0" fontId="1" fillId="0" borderId="16" xfId="0" applyFont="1" applyBorder="1" applyAlignment="1" quotePrefix="1">
      <alignment horizont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77;&#1085;&#1102;%20&#1079;&#1072;&#1074;&#1090;&#1088;&#1072;&#1082;%20&#1075;&#1083;&#1072;&#1074;&#1085;&#1086;&#1077;%20-%202019-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л. школьники"/>
      <sheetName val="Лист2"/>
      <sheetName val="Лист3"/>
    </sheetNames>
    <sheetDataSet>
      <sheetData sheetId="0">
        <row r="45">
          <cell r="I45">
            <v>0.055</v>
          </cell>
          <cell r="J45">
            <v>0.015</v>
          </cell>
          <cell r="K45">
            <v>0</v>
          </cell>
          <cell r="L45">
            <v>0.55</v>
          </cell>
          <cell r="M45">
            <v>10</v>
          </cell>
          <cell r="N45">
            <v>0</v>
          </cell>
          <cell r="O45">
            <v>7</v>
          </cell>
          <cell r="P45">
            <v>32.5</v>
          </cell>
          <cell r="Q45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R119"/>
  <sheetViews>
    <sheetView tabSelected="1" workbookViewId="0">
      <selection activeCell="O6" sqref="O6"/>
    </sheetView>
  </sheetViews>
  <sheetFormatPr defaultColWidth="9" defaultRowHeight="13.2"/>
  <cols>
    <col min="1" max="1" width="11" customWidth="1"/>
    <col min="2" max="2" width="11" style="6" customWidth="1"/>
    <col min="3" max="3" width="45.287037037037" customWidth="1"/>
    <col min="4" max="5" width="10.712962962963" style="7" customWidth="1"/>
    <col min="6" max="8" width="10.712962962963" style="8" customWidth="1"/>
    <col min="9" max="9" width="17" style="8" customWidth="1"/>
    <col min="10" max="18" width="10.712962962963" style="7" customWidth="1"/>
  </cols>
  <sheetData>
    <row r="2" ht="33.75" customHeight="1" spans="3:18">
      <c r="C2" s="9"/>
      <c r="D2" s="9"/>
      <c r="E2" s="9"/>
      <c r="F2" s="9"/>
      <c r="G2" s="9"/>
      <c r="O2" s="38"/>
      <c r="P2" s="38"/>
      <c r="Q2" s="38"/>
      <c r="R2" s="38"/>
    </row>
    <row r="4" ht="32.25" customHeight="1" spans="3:18">
      <c r="C4" s="4"/>
      <c r="L4" s="39"/>
      <c r="M4" s="39"/>
      <c r="N4" s="40"/>
      <c r="O4" s="40" t="s">
        <v>0</v>
      </c>
      <c r="P4" s="40"/>
      <c r="Q4" s="40"/>
      <c r="R4" s="39"/>
    </row>
    <row r="5" ht="26.25" customHeight="1" spans="3:18">
      <c r="C5" s="4"/>
      <c r="D5" s="10" t="s">
        <v>1</v>
      </c>
      <c r="E5" s="10"/>
      <c r="F5" s="10"/>
      <c r="G5" s="10"/>
      <c r="H5" s="10"/>
      <c r="I5" s="10"/>
      <c r="L5" s="39"/>
      <c r="M5" s="39"/>
      <c r="N5" s="40"/>
      <c r="O5" s="40"/>
      <c r="P5" s="40"/>
      <c r="Q5" s="40"/>
      <c r="R5" s="39"/>
    </row>
    <row r="6" ht="30" customHeight="1" spans="3:18">
      <c r="C6" s="4"/>
      <c r="D6" s="10" t="s">
        <v>2</v>
      </c>
      <c r="E6" s="10"/>
      <c r="F6" s="10"/>
      <c r="G6" s="10"/>
      <c r="H6" s="10"/>
      <c r="I6" s="10"/>
      <c r="L6" s="39"/>
      <c r="M6" s="39"/>
      <c r="N6" s="40"/>
      <c r="O6" s="40" t="s">
        <v>3</v>
      </c>
      <c r="P6" s="40"/>
      <c r="Q6" s="40"/>
      <c r="R6" s="39"/>
    </row>
    <row r="7" ht="30" customHeight="1" spans="4:9">
      <c r="D7" s="11"/>
      <c r="E7" s="11"/>
      <c r="F7" s="11"/>
      <c r="G7" s="11"/>
      <c r="H7" s="11"/>
      <c r="I7" s="11"/>
    </row>
    <row r="8" spans="4:9">
      <c r="D8" s="12"/>
      <c r="E8" s="12"/>
      <c r="F8" s="13"/>
      <c r="G8" s="13"/>
      <c r="H8" s="13"/>
      <c r="I8" s="13"/>
    </row>
    <row r="9" spans="4:9">
      <c r="D9" s="12"/>
      <c r="E9" s="12"/>
      <c r="F9" s="11" t="s">
        <v>4</v>
      </c>
      <c r="G9" s="11"/>
      <c r="H9" s="11"/>
      <c r="I9" s="13"/>
    </row>
    <row r="11" s="1" customFormat="1" ht="15" customHeight="1" spans="1:18">
      <c r="A11" s="3"/>
      <c r="B11" s="14"/>
      <c r="C11" s="14"/>
      <c r="D11" s="12"/>
      <c r="E11" s="12"/>
      <c r="F11" s="15"/>
      <c r="G11" s="15"/>
      <c r="H11" s="15"/>
      <c r="I11" s="15"/>
      <c r="J11" s="15"/>
      <c r="K11" s="12"/>
      <c r="L11" s="12"/>
      <c r="M11" s="12"/>
      <c r="N11" s="12"/>
      <c r="O11" s="12"/>
      <c r="P11" s="12"/>
      <c r="Q11" s="12"/>
      <c r="R11" s="12"/>
    </row>
    <row r="12" s="1" customFormat="1" spans="1:18">
      <c r="A12" s="3" t="s">
        <v>5</v>
      </c>
      <c r="B12" s="14" t="s">
        <v>6</v>
      </c>
      <c r="C12" s="14"/>
      <c r="D12" s="12"/>
      <c r="E12" s="12"/>
      <c r="F12" s="11" t="s">
        <v>7</v>
      </c>
      <c r="G12" s="11"/>
      <c r="H12" s="11"/>
      <c r="I12" s="11"/>
      <c r="J12" s="12"/>
      <c r="K12" s="12"/>
      <c r="L12" s="12"/>
      <c r="M12" s="12"/>
      <c r="N12" s="12"/>
      <c r="O12" s="12"/>
      <c r="P12" s="12"/>
      <c r="Q12" s="12"/>
      <c r="R12" s="12"/>
    </row>
    <row r="13" s="1" customFormat="1" ht="13.95" spans="2:18">
      <c r="B13" s="16"/>
      <c r="D13" s="12"/>
      <c r="E13" s="12"/>
      <c r="F13" s="13"/>
      <c r="G13" s="13"/>
      <c r="H13" s="13"/>
      <c r="I13" s="13"/>
      <c r="J13" s="12"/>
      <c r="K13" s="12"/>
      <c r="L13" s="12"/>
      <c r="M13" s="12"/>
      <c r="N13" s="12"/>
      <c r="O13" s="12"/>
      <c r="P13" s="12"/>
      <c r="Q13" s="12"/>
      <c r="R13" s="12"/>
    </row>
    <row r="14" s="2" customFormat="1" ht="33" customHeight="1" spans="1:18">
      <c r="A14" s="17" t="s">
        <v>8</v>
      </c>
      <c r="B14" s="18" t="s">
        <v>9</v>
      </c>
      <c r="C14" s="18" t="s">
        <v>10</v>
      </c>
      <c r="D14" s="18" t="s">
        <v>11</v>
      </c>
      <c r="E14" s="18" t="s">
        <v>12</v>
      </c>
      <c r="F14" s="19" t="s">
        <v>13</v>
      </c>
      <c r="G14" s="19"/>
      <c r="H14" s="19"/>
      <c r="I14" s="19" t="s">
        <v>14</v>
      </c>
      <c r="J14" s="18" t="s">
        <v>15</v>
      </c>
      <c r="K14" s="18" t="s">
        <v>16</v>
      </c>
      <c r="L14" s="18" t="s">
        <v>17</v>
      </c>
      <c r="M14" s="18" t="s">
        <v>18</v>
      </c>
      <c r="N14" s="18" t="s">
        <v>19</v>
      </c>
      <c r="O14" s="18" t="s">
        <v>20</v>
      </c>
      <c r="P14" s="18" t="s">
        <v>21</v>
      </c>
      <c r="Q14" s="18" t="s">
        <v>22</v>
      </c>
      <c r="R14" s="41" t="s">
        <v>23</v>
      </c>
    </row>
    <row r="15" s="3" customFormat="1" ht="13.95" spans="1:18">
      <c r="A15" s="20"/>
      <c r="B15" s="21"/>
      <c r="C15" s="21"/>
      <c r="D15" s="21"/>
      <c r="E15" s="21"/>
      <c r="F15" s="22" t="s">
        <v>24</v>
      </c>
      <c r="G15" s="22" t="s">
        <v>25</v>
      </c>
      <c r="H15" s="22" t="s">
        <v>26</v>
      </c>
      <c r="I15" s="22"/>
      <c r="J15" s="21"/>
      <c r="K15" s="21"/>
      <c r="L15" s="21"/>
      <c r="M15" s="21"/>
      <c r="N15" s="21"/>
      <c r="O15" s="21"/>
      <c r="P15" s="21"/>
      <c r="Q15" s="21"/>
      <c r="R15" s="42"/>
    </row>
    <row r="16" s="4" customFormat="1" spans="1:18">
      <c r="A16" s="23" t="s">
        <v>27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43"/>
    </row>
    <row r="17" spans="1:18">
      <c r="A17" s="25" t="s">
        <v>28</v>
      </c>
      <c r="B17" s="26" t="s">
        <v>4</v>
      </c>
      <c r="C17" s="27" t="s">
        <v>29</v>
      </c>
      <c r="D17" s="28">
        <v>200</v>
      </c>
      <c r="E17" s="28">
        <v>8.41</v>
      </c>
      <c r="F17" s="29">
        <v>0.58</v>
      </c>
      <c r="G17" s="29">
        <v>1.57</v>
      </c>
      <c r="H17" s="29">
        <v>3.68</v>
      </c>
      <c r="I17" s="29">
        <v>29.77</v>
      </c>
      <c r="J17" s="28">
        <v>0</v>
      </c>
      <c r="K17" s="28">
        <v>0.003</v>
      </c>
      <c r="L17" s="28">
        <v>0.509</v>
      </c>
      <c r="M17" s="28">
        <v>0.031</v>
      </c>
      <c r="N17" s="28">
        <v>1.85</v>
      </c>
      <c r="O17" s="28">
        <v>0</v>
      </c>
      <c r="P17" s="28">
        <v>0</v>
      </c>
      <c r="Q17" s="28">
        <v>0</v>
      </c>
      <c r="R17" s="44">
        <v>0</v>
      </c>
    </row>
    <row r="18" spans="1:18">
      <c r="A18" s="25" t="s">
        <v>30</v>
      </c>
      <c r="B18" s="26" t="s">
        <v>4</v>
      </c>
      <c r="C18" s="27" t="s">
        <v>31</v>
      </c>
      <c r="D18" s="28">
        <v>180</v>
      </c>
      <c r="E18" s="28">
        <v>15.5</v>
      </c>
      <c r="F18" s="29">
        <v>7.8</v>
      </c>
      <c r="G18" s="29">
        <v>7.16</v>
      </c>
      <c r="H18" s="29">
        <v>49.18</v>
      </c>
      <c r="I18" s="29">
        <v>289.44</v>
      </c>
      <c r="J18" s="28">
        <v>0.012</v>
      </c>
      <c r="K18" s="28">
        <v>0.004</v>
      </c>
      <c r="L18" s="28">
        <v>0</v>
      </c>
      <c r="M18" s="28">
        <v>0.132</v>
      </c>
      <c r="N18" s="28">
        <v>1.688</v>
      </c>
      <c r="O18" s="28">
        <v>0</v>
      </c>
      <c r="P18" s="28">
        <v>0</v>
      </c>
      <c r="Q18" s="28">
        <v>0</v>
      </c>
      <c r="R18" s="44">
        <v>0</v>
      </c>
    </row>
    <row r="19" spans="1:18">
      <c r="A19" s="25" t="s">
        <v>32</v>
      </c>
      <c r="B19" s="26" t="s">
        <v>4</v>
      </c>
      <c r="C19" s="27" t="s">
        <v>33</v>
      </c>
      <c r="D19" s="28">
        <v>100</v>
      </c>
      <c r="E19" s="28">
        <v>76.35</v>
      </c>
      <c r="F19" s="29">
        <v>22</v>
      </c>
      <c r="G19" s="29">
        <v>9.19</v>
      </c>
      <c r="H19" s="29">
        <v>1.34</v>
      </c>
      <c r="I19" s="29">
        <v>234</v>
      </c>
      <c r="J19" s="28">
        <v>0.015</v>
      </c>
      <c r="K19" s="28">
        <v>0.035</v>
      </c>
      <c r="L19" s="28">
        <v>0</v>
      </c>
      <c r="M19" s="28">
        <v>0.815</v>
      </c>
      <c r="N19" s="28">
        <v>11.57</v>
      </c>
      <c r="O19" s="28">
        <v>0</v>
      </c>
      <c r="P19" s="28">
        <v>6.735</v>
      </c>
      <c r="Q19" s="28">
        <v>0</v>
      </c>
      <c r="R19" s="44">
        <v>0</v>
      </c>
    </row>
    <row r="20" spans="1:18">
      <c r="A20" s="25" t="s">
        <v>34</v>
      </c>
      <c r="B20" s="26" t="s">
        <v>4</v>
      </c>
      <c r="C20" s="27" t="s">
        <v>35</v>
      </c>
      <c r="D20" s="28">
        <v>30</v>
      </c>
      <c r="E20" s="28">
        <v>2.01</v>
      </c>
      <c r="F20" s="29">
        <v>3.8</v>
      </c>
      <c r="G20" s="29">
        <v>0.4</v>
      </c>
      <c r="H20" s="29">
        <v>24.6</v>
      </c>
      <c r="I20" s="29">
        <v>117.5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44">
        <v>0</v>
      </c>
    </row>
    <row r="21" spans="1:18">
      <c r="A21" s="25" t="s">
        <v>36</v>
      </c>
      <c r="B21" s="26" t="s">
        <v>4</v>
      </c>
      <c r="C21" s="27" t="s">
        <v>37</v>
      </c>
      <c r="D21" s="28">
        <v>30</v>
      </c>
      <c r="E21" s="28">
        <v>2.12</v>
      </c>
      <c r="F21" s="29">
        <v>1.12</v>
      </c>
      <c r="G21" s="29">
        <v>0.22</v>
      </c>
      <c r="H21" s="29">
        <v>9.88</v>
      </c>
      <c r="I21" s="29">
        <v>45</v>
      </c>
      <c r="J21" s="28">
        <v>98</v>
      </c>
      <c r="K21" s="28">
        <v>0.02</v>
      </c>
      <c r="L21" s="28">
        <v>0</v>
      </c>
      <c r="M21" s="28">
        <v>0.18</v>
      </c>
      <c r="N21" s="28">
        <v>4.6</v>
      </c>
      <c r="O21" s="28">
        <v>0</v>
      </c>
      <c r="P21" s="28">
        <v>5</v>
      </c>
      <c r="Q21" s="28">
        <v>21.2</v>
      </c>
      <c r="R21" s="44">
        <v>0</v>
      </c>
    </row>
    <row r="22" spans="1:18">
      <c r="A22" s="30">
        <v>270</v>
      </c>
      <c r="B22" s="26" t="s">
        <v>4</v>
      </c>
      <c r="C22" s="27" t="s">
        <v>38</v>
      </c>
      <c r="D22" s="28">
        <v>180</v>
      </c>
      <c r="E22" s="28">
        <v>11.7</v>
      </c>
      <c r="F22" s="29">
        <v>0.2</v>
      </c>
      <c r="G22" s="29">
        <v>0.04</v>
      </c>
      <c r="H22" s="29">
        <v>10.2</v>
      </c>
      <c r="I22" s="29">
        <v>41</v>
      </c>
      <c r="J22" s="28">
        <v>0</v>
      </c>
      <c r="K22" s="28">
        <v>0</v>
      </c>
      <c r="L22" s="28">
        <v>2.8</v>
      </c>
      <c r="M22" s="28">
        <v>0.08</v>
      </c>
      <c r="N22" s="28">
        <v>3.1</v>
      </c>
      <c r="O22" s="28">
        <v>0</v>
      </c>
      <c r="P22" s="28">
        <v>0.84</v>
      </c>
      <c r="Q22" s="28">
        <v>0</v>
      </c>
      <c r="R22" s="44">
        <v>0</v>
      </c>
    </row>
    <row r="23" spans="1:18">
      <c r="A23" s="25" t="s">
        <v>39</v>
      </c>
      <c r="B23" s="26" t="s">
        <v>4</v>
      </c>
      <c r="C23" s="27" t="s">
        <v>40</v>
      </c>
      <c r="D23" s="28">
        <v>30</v>
      </c>
      <c r="E23" s="28">
        <v>5.7</v>
      </c>
      <c r="F23" s="29">
        <v>0.4</v>
      </c>
      <c r="G23" s="29">
        <v>0.05</v>
      </c>
      <c r="H23" s="29">
        <v>1.25</v>
      </c>
      <c r="I23" s="29">
        <v>7</v>
      </c>
      <c r="J23" s="28">
        <v>0.01</v>
      </c>
      <c r="K23" s="28">
        <v>0.02</v>
      </c>
      <c r="L23" s="28">
        <v>5</v>
      </c>
      <c r="M23" s="28">
        <v>0.3</v>
      </c>
      <c r="N23" s="28">
        <v>11.5</v>
      </c>
      <c r="O23" s="28">
        <v>0</v>
      </c>
      <c r="P23" s="28">
        <v>7</v>
      </c>
      <c r="Q23" s="28">
        <v>21</v>
      </c>
      <c r="R23" s="44">
        <v>0.15</v>
      </c>
    </row>
    <row r="24" s="4" customFormat="1" spans="1:18">
      <c r="A24" s="31" t="s">
        <v>41</v>
      </c>
      <c r="B24" s="32"/>
      <c r="C24" s="32"/>
      <c r="D24" s="33">
        <f>SUM(D17:D23)</f>
        <v>750</v>
      </c>
      <c r="E24" s="33">
        <f>SUM(E17:E23)</f>
        <v>121.79</v>
      </c>
      <c r="F24" s="33">
        <f t="shared" ref="F24:R24" si="0">SUM(F17:F23)</f>
        <v>35.9</v>
      </c>
      <c r="G24" s="33">
        <f t="shared" si="0"/>
        <v>18.63</v>
      </c>
      <c r="H24" s="33">
        <f t="shared" si="0"/>
        <v>100.13</v>
      </c>
      <c r="I24" s="33">
        <f t="shared" si="0"/>
        <v>763.71</v>
      </c>
      <c r="J24" s="33">
        <f t="shared" si="0"/>
        <v>98.037</v>
      </c>
      <c r="K24" s="33">
        <f t="shared" si="0"/>
        <v>0.082</v>
      </c>
      <c r="L24" s="33">
        <f t="shared" si="0"/>
        <v>8.309</v>
      </c>
      <c r="M24" s="33">
        <f t="shared" si="0"/>
        <v>1.538</v>
      </c>
      <c r="N24" s="33">
        <f t="shared" si="0"/>
        <v>34.308</v>
      </c>
      <c r="O24" s="33">
        <f t="shared" si="0"/>
        <v>0</v>
      </c>
      <c r="P24" s="33">
        <f t="shared" si="0"/>
        <v>19.575</v>
      </c>
      <c r="Q24" s="33">
        <f t="shared" si="0"/>
        <v>42.2</v>
      </c>
      <c r="R24" s="33">
        <f t="shared" si="0"/>
        <v>0.15</v>
      </c>
    </row>
    <row r="25" s="4" customFormat="1" ht="13.95" spans="1:18">
      <c r="A25" s="34" t="s">
        <v>42</v>
      </c>
      <c r="B25" s="35"/>
      <c r="C25" s="35"/>
      <c r="D25" s="33">
        <f>D24</f>
        <v>750</v>
      </c>
      <c r="E25" s="33">
        <f t="shared" ref="E25:R25" si="1">E24</f>
        <v>121.79</v>
      </c>
      <c r="F25" s="33">
        <f t="shared" si="1"/>
        <v>35.9</v>
      </c>
      <c r="G25" s="33">
        <f t="shared" si="1"/>
        <v>18.63</v>
      </c>
      <c r="H25" s="33">
        <f t="shared" si="1"/>
        <v>100.13</v>
      </c>
      <c r="I25" s="33">
        <f t="shared" si="1"/>
        <v>763.71</v>
      </c>
      <c r="J25" s="33">
        <f t="shared" si="1"/>
        <v>98.037</v>
      </c>
      <c r="K25" s="33">
        <f t="shared" si="1"/>
        <v>0.082</v>
      </c>
      <c r="L25" s="33">
        <f t="shared" si="1"/>
        <v>8.309</v>
      </c>
      <c r="M25" s="33">
        <f t="shared" si="1"/>
        <v>1.538</v>
      </c>
      <c r="N25" s="33">
        <f t="shared" si="1"/>
        <v>34.308</v>
      </c>
      <c r="O25" s="33">
        <f t="shared" si="1"/>
        <v>0</v>
      </c>
      <c r="P25" s="33">
        <f t="shared" si="1"/>
        <v>19.575</v>
      </c>
      <c r="Q25" s="33">
        <f t="shared" si="1"/>
        <v>42.2</v>
      </c>
      <c r="R25" s="33">
        <f t="shared" si="1"/>
        <v>0.15</v>
      </c>
    </row>
    <row r="26" s="4" customFormat="1" spans="1:18">
      <c r="A26" s="23" t="s">
        <v>43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43"/>
    </row>
    <row r="27" spans="1:18">
      <c r="A27" s="25" t="s">
        <v>44</v>
      </c>
      <c r="B27" s="26" t="s">
        <v>4</v>
      </c>
      <c r="C27" s="27" t="s">
        <v>45</v>
      </c>
      <c r="D27" s="28">
        <v>200</v>
      </c>
      <c r="E27" s="28">
        <v>12.35</v>
      </c>
      <c r="F27" s="29">
        <v>3.5</v>
      </c>
      <c r="G27" s="29">
        <v>6.5</v>
      </c>
      <c r="H27" s="29">
        <v>16.5</v>
      </c>
      <c r="I27" s="29">
        <v>137.5</v>
      </c>
      <c r="J27" s="28">
        <v>0</v>
      </c>
      <c r="K27" s="28">
        <v>0</v>
      </c>
      <c r="L27" s="28">
        <v>6.04</v>
      </c>
      <c r="M27" s="28">
        <v>0.34</v>
      </c>
      <c r="N27" s="28">
        <v>10.1</v>
      </c>
      <c r="O27" s="28">
        <v>0</v>
      </c>
      <c r="P27" s="28">
        <v>0</v>
      </c>
      <c r="Q27" s="28">
        <v>0</v>
      </c>
      <c r="R27" s="44">
        <v>0</v>
      </c>
    </row>
    <row r="28" spans="1:18">
      <c r="A28" s="25" t="s">
        <v>46</v>
      </c>
      <c r="B28" s="26" t="s">
        <v>4</v>
      </c>
      <c r="C28" s="27" t="s">
        <v>47</v>
      </c>
      <c r="D28" s="28">
        <v>200</v>
      </c>
      <c r="E28" s="28">
        <v>30.41</v>
      </c>
      <c r="F28" s="29">
        <v>3.42</v>
      </c>
      <c r="G28" s="29">
        <v>6.56</v>
      </c>
      <c r="H28" s="29">
        <v>21.72</v>
      </c>
      <c r="I28" s="29">
        <v>153.32</v>
      </c>
      <c r="J28" s="28">
        <v>0.08</v>
      </c>
      <c r="K28" s="28">
        <v>0.06</v>
      </c>
      <c r="L28" s="28">
        <v>10.96</v>
      </c>
      <c r="M28" s="28">
        <v>0.5</v>
      </c>
      <c r="N28" s="28">
        <v>22.14</v>
      </c>
      <c r="O28" s="28">
        <v>0</v>
      </c>
      <c r="P28" s="28">
        <v>0</v>
      </c>
      <c r="Q28" s="28">
        <v>0</v>
      </c>
      <c r="R28" s="44">
        <v>0</v>
      </c>
    </row>
    <row r="29" spans="1:18">
      <c r="A29" s="25" t="s">
        <v>48</v>
      </c>
      <c r="B29" s="26" t="s">
        <v>4</v>
      </c>
      <c r="C29" s="27" t="s">
        <v>49</v>
      </c>
      <c r="D29" s="28">
        <v>100</v>
      </c>
      <c r="E29" s="28">
        <v>60.1</v>
      </c>
      <c r="F29" s="29">
        <v>8.8028</v>
      </c>
      <c r="G29" s="29">
        <v>7.336</v>
      </c>
      <c r="H29" s="29">
        <v>8.8266</v>
      </c>
      <c r="I29" s="29">
        <v>129.655</v>
      </c>
      <c r="J29" s="28">
        <f>'[1]Мл. школьники'!I45</f>
        <v>0.055</v>
      </c>
      <c r="K29" s="28">
        <f>'[1]Мл. школьники'!J45</f>
        <v>0.015</v>
      </c>
      <c r="L29" s="28">
        <f>'[1]Мл. школьники'!K45</f>
        <v>0</v>
      </c>
      <c r="M29" s="28">
        <f>'[1]Мл. школьники'!L45</f>
        <v>0.55</v>
      </c>
      <c r="N29" s="28">
        <f>'[1]Мл. школьники'!M45</f>
        <v>10</v>
      </c>
      <c r="O29" s="28">
        <f>'[1]Мл. школьники'!N45</f>
        <v>0</v>
      </c>
      <c r="P29" s="28">
        <f>'[1]Мл. школьники'!O45</f>
        <v>7</v>
      </c>
      <c r="Q29" s="28">
        <f>'[1]Мл. школьники'!P45</f>
        <v>32.5</v>
      </c>
      <c r="R29" s="44">
        <f>'[1]Мл. школьники'!Q45</f>
        <v>0</v>
      </c>
    </row>
    <row r="30" spans="1:18">
      <c r="A30" s="25" t="s">
        <v>34</v>
      </c>
      <c r="B30" s="26" t="s">
        <v>4</v>
      </c>
      <c r="C30" s="27" t="s">
        <v>35</v>
      </c>
      <c r="D30" s="28">
        <v>30</v>
      </c>
      <c r="E30" s="28">
        <v>2.01</v>
      </c>
      <c r="F30" s="29">
        <v>3.8</v>
      </c>
      <c r="G30" s="29">
        <v>0.4</v>
      </c>
      <c r="H30" s="29">
        <v>24.6</v>
      </c>
      <c r="I30" s="29">
        <v>117.5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44">
        <v>0</v>
      </c>
    </row>
    <row r="31" spans="1:18">
      <c r="A31" s="25" t="s">
        <v>36</v>
      </c>
      <c r="B31" s="26" t="s">
        <v>4</v>
      </c>
      <c r="C31" s="27" t="s">
        <v>37</v>
      </c>
      <c r="D31" s="28">
        <v>30</v>
      </c>
      <c r="E31" s="28">
        <v>2.12</v>
      </c>
      <c r="F31" s="29">
        <v>1.12</v>
      </c>
      <c r="G31" s="29">
        <v>0.22</v>
      </c>
      <c r="H31" s="29">
        <v>9.88</v>
      </c>
      <c r="I31" s="29">
        <v>45</v>
      </c>
      <c r="J31" s="28">
        <v>98</v>
      </c>
      <c r="K31" s="28">
        <v>0.02</v>
      </c>
      <c r="L31" s="28">
        <v>0</v>
      </c>
      <c r="M31" s="28">
        <v>0.18</v>
      </c>
      <c r="N31" s="28">
        <v>4.6</v>
      </c>
      <c r="O31" s="28">
        <v>0</v>
      </c>
      <c r="P31" s="28">
        <v>5</v>
      </c>
      <c r="Q31" s="28">
        <v>21.2</v>
      </c>
      <c r="R31" s="44">
        <v>0</v>
      </c>
    </row>
    <row r="32" spans="1:18">
      <c r="A32" s="25" t="s">
        <v>50</v>
      </c>
      <c r="B32" s="26" t="s">
        <v>4</v>
      </c>
      <c r="C32" s="27" t="s">
        <v>51</v>
      </c>
      <c r="D32" s="28">
        <v>200</v>
      </c>
      <c r="E32" s="28">
        <v>3.36</v>
      </c>
      <c r="F32" s="29">
        <v>0.2</v>
      </c>
      <c r="G32" s="29">
        <v>0.04</v>
      </c>
      <c r="H32" s="29">
        <v>10.2</v>
      </c>
      <c r="I32" s="29">
        <v>41</v>
      </c>
      <c r="J32" s="28">
        <v>0</v>
      </c>
      <c r="K32" s="28">
        <v>0</v>
      </c>
      <c r="L32" s="28">
        <v>2.8</v>
      </c>
      <c r="M32" s="28">
        <v>0.08</v>
      </c>
      <c r="N32" s="28">
        <v>3.1</v>
      </c>
      <c r="O32" s="28">
        <v>0</v>
      </c>
      <c r="P32" s="28">
        <v>0.84</v>
      </c>
      <c r="Q32" s="28">
        <v>0</v>
      </c>
      <c r="R32" s="44">
        <v>0</v>
      </c>
    </row>
    <row r="33" spans="1:18">
      <c r="A33" s="30">
        <v>338</v>
      </c>
      <c r="B33" s="26" t="s">
        <v>4</v>
      </c>
      <c r="C33" s="27" t="s">
        <v>52</v>
      </c>
      <c r="D33" s="28">
        <v>100</v>
      </c>
      <c r="E33" s="28">
        <v>10.5</v>
      </c>
      <c r="F33" s="29">
        <v>0.4</v>
      </c>
      <c r="G33" s="29">
        <v>0.4</v>
      </c>
      <c r="H33" s="29">
        <v>9.8</v>
      </c>
      <c r="I33" s="29">
        <v>47</v>
      </c>
      <c r="J33" s="28">
        <v>0.03</v>
      </c>
      <c r="K33" s="28">
        <v>10</v>
      </c>
      <c r="L33" s="28">
        <v>0</v>
      </c>
      <c r="M33" s="28">
        <v>0.2</v>
      </c>
      <c r="N33" s="28">
        <v>16</v>
      </c>
      <c r="O33" s="28">
        <v>11</v>
      </c>
      <c r="P33" s="28">
        <v>9</v>
      </c>
      <c r="Q33" s="28">
        <v>2.2</v>
      </c>
      <c r="R33" s="45"/>
    </row>
    <row r="34" s="4" customFormat="1" spans="1:18">
      <c r="A34" s="31" t="s">
        <v>41</v>
      </c>
      <c r="B34" s="32"/>
      <c r="C34" s="32"/>
      <c r="D34" s="33">
        <f>SUM(D27:D33)</f>
        <v>860</v>
      </c>
      <c r="E34" s="33">
        <f t="shared" ref="E34:R34" si="2">SUM(E27:E33)</f>
        <v>120.85</v>
      </c>
      <c r="F34" s="33">
        <f t="shared" si="2"/>
        <v>21.2428</v>
      </c>
      <c r="G34" s="33">
        <f t="shared" si="2"/>
        <v>21.456</v>
      </c>
      <c r="H34" s="33">
        <f t="shared" si="2"/>
        <v>101.5266</v>
      </c>
      <c r="I34" s="33">
        <f t="shared" si="2"/>
        <v>670.975</v>
      </c>
      <c r="J34" s="33">
        <f t="shared" si="2"/>
        <v>98.165</v>
      </c>
      <c r="K34" s="33">
        <f t="shared" si="2"/>
        <v>10.095</v>
      </c>
      <c r="L34" s="33">
        <f t="shared" si="2"/>
        <v>19.8</v>
      </c>
      <c r="M34" s="33">
        <f t="shared" si="2"/>
        <v>1.85</v>
      </c>
      <c r="N34" s="33">
        <f t="shared" si="2"/>
        <v>65.94</v>
      </c>
      <c r="O34" s="33">
        <f t="shared" si="2"/>
        <v>11</v>
      </c>
      <c r="P34" s="33">
        <f t="shared" si="2"/>
        <v>21.84</v>
      </c>
      <c r="Q34" s="33">
        <f t="shared" si="2"/>
        <v>55.9</v>
      </c>
      <c r="R34" s="33">
        <f t="shared" si="2"/>
        <v>0</v>
      </c>
    </row>
    <row r="35" s="4" customFormat="1" ht="13.95" spans="1:18">
      <c r="A35" s="34" t="s">
        <v>42</v>
      </c>
      <c r="B35" s="35"/>
      <c r="C35" s="35"/>
      <c r="D35" s="33">
        <f>D34</f>
        <v>860</v>
      </c>
      <c r="E35" s="33">
        <f>E34</f>
        <v>120.85</v>
      </c>
      <c r="F35" s="33">
        <f t="shared" ref="F35:R35" si="3">F34</f>
        <v>21.2428</v>
      </c>
      <c r="G35" s="33">
        <f t="shared" si="3"/>
        <v>21.456</v>
      </c>
      <c r="H35" s="33">
        <f t="shared" si="3"/>
        <v>101.5266</v>
      </c>
      <c r="I35" s="33">
        <f t="shared" si="3"/>
        <v>670.975</v>
      </c>
      <c r="J35" s="33">
        <f t="shared" si="3"/>
        <v>98.165</v>
      </c>
      <c r="K35" s="33">
        <f t="shared" si="3"/>
        <v>10.095</v>
      </c>
      <c r="L35" s="33">
        <f t="shared" si="3"/>
        <v>19.8</v>
      </c>
      <c r="M35" s="33">
        <f t="shared" si="3"/>
        <v>1.85</v>
      </c>
      <c r="N35" s="33">
        <f t="shared" si="3"/>
        <v>65.94</v>
      </c>
      <c r="O35" s="33">
        <f t="shared" si="3"/>
        <v>11</v>
      </c>
      <c r="P35" s="33">
        <f t="shared" si="3"/>
        <v>21.84</v>
      </c>
      <c r="Q35" s="33">
        <f t="shared" si="3"/>
        <v>55.9</v>
      </c>
      <c r="R35" s="33">
        <f t="shared" si="3"/>
        <v>0</v>
      </c>
    </row>
    <row r="36" s="4" customFormat="1" spans="1:18">
      <c r="A36" s="36" t="s">
        <v>53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46"/>
    </row>
    <row r="37" spans="1:18">
      <c r="A37" s="25" t="s">
        <v>54</v>
      </c>
      <c r="B37" s="26" t="s">
        <v>4</v>
      </c>
      <c r="C37" s="27" t="s">
        <v>55</v>
      </c>
      <c r="D37" s="28">
        <v>200</v>
      </c>
      <c r="E37" s="28">
        <v>8.8</v>
      </c>
      <c r="F37" s="29">
        <v>7.75</v>
      </c>
      <c r="G37" s="29">
        <v>4.52</v>
      </c>
      <c r="H37" s="29">
        <v>33.28</v>
      </c>
      <c r="I37" s="29">
        <v>193.5</v>
      </c>
      <c r="J37" s="28">
        <v>0.007</v>
      </c>
      <c r="K37" s="28">
        <v>0.002</v>
      </c>
      <c r="L37" s="28">
        <v>0.172</v>
      </c>
      <c r="M37" s="28">
        <v>0.055</v>
      </c>
      <c r="N37" s="28">
        <v>1.092</v>
      </c>
      <c r="O37" s="28">
        <v>0</v>
      </c>
      <c r="P37" s="28">
        <v>0</v>
      </c>
      <c r="Q37" s="28">
        <v>0</v>
      </c>
      <c r="R37" s="44">
        <v>0</v>
      </c>
    </row>
    <row r="38" spans="1:18">
      <c r="A38" s="25" t="s">
        <v>56</v>
      </c>
      <c r="B38" s="26" t="s">
        <v>4</v>
      </c>
      <c r="C38" s="27" t="s">
        <v>57</v>
      </c>
      <c r="D38" s="28">
        <v>180</v>
      </c>
      <c r="E38" s="28">
        <v>12.02</v>
      </c>
      <c r="F38" s="29">
        <v>11.92</v>
      </c>
      <c r="G38" s="29">
        <v>7.18</v>
      </c>
      <c r="H38" s="29">
        <v>53.62</v>
      </c>
      <c r="I38" s="29">
        <v>321.98</v>
      </c>
      <c r="J38" s="28">
        <v>0.032</v>
      </c>
      <c r="K38" s="28">
        <v>0.016</v>
      </c>
      <c r="L38" s="28">
        <v>0</v>
      </c>
      <c r="M38" s="28">
        <v>0.508</v>
      </c>
      <c r="N38" s="28">
        <v>2.152</v>
      </c>
      <c r="O38" s="28">
        <v>0</v>
      </c>
      <c r="P38" s="28">
        <v>0</v>
      </c>
      <c r="Q38" s="28">
        <v>0</v>
      </c>
      <c r="R38" s="44">
        <v>0</v>
      </c>
    </row>
    <row r="39" spans="1:18">
      <c r="A39" s="25" t="s">
        <v>58</v>
      </c>
      <c r="B39" s="26" t="s">
        <v>4</v>
      </c>
      <c r="C39" s="27" t="s">
        <v>59</v>
      </c>
      <c r="D39" s="28">
        <v>100</v>
      </c>
      <c r="E39" s="28">
        <v>37.6</v>
      </c>
      <c r="F39" s="29">
        <v>8.1</v>
      </c>
      <c r="G39" s="29">
        <v>7.22</v>
      </c>
      <c r="H39" s="29">
        <v>7.86</v>
      </c>
      <c r="I39" s="29">
        <v>127.1</v>
      </c>
      <c r="J39" s="28">
        <v>0.064</v>
      </c>
      <c r="K39" s="28">
        <v>0.08</v>
      </c>
      <c r="L39" s="28">
        <v>0.872</v>
      </c>
      <c r="M39" s="28">
        <v>0.872</v>
      </c>
      <c r="N39" s="28">
        <v>30.712</v>
      </c>
      <c r="O39" s="28">
        <v>0</v>
      </c>
      <c r="P39" s="28">
        <v>0</v>
      </c>
      <c r="Q39" s="28">
        <v>0</v>
      </c>
      <c r="R39" s="44">
        <v>0</v>
      </c>
    </row>
    <row r="40" spans="1:18">
      <c r="A40" s="25" t="s">
        <v>34</v>
      </c>
      <c r="B40" s="26" t="s">
        <v>4</v>
      </c>
      <c r="C40" s="27" t="s">
        <v>35</v>
      </c>
      <c r="D40" s="28">
        <v>30</v>
      </c>
      <c r="E40" s="28">
        <v>2.01</v>
      </c>
      <c r="F40" s="29">
        <v>3.8</v>
      </c>
      <c r="G40" s="29">
        <v>0.4</v>
      </c>
      <c r="H40" s="29">
        <v>24.6</v>
      </c>
      <c r="I40" s="29">
        <v>117.5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  <c r="R40" s="44">
        <v>0</v>
      </c>
    </row>
    <row r="41" spans="1:18">
      <c r="A41" s="25" t="s">
        <v>36</v>
      </c>
      <c r="B41" s="26" t="s">
        <v>4</v>
      </c>
      <c r="C41" s="27" t="s">
        <v>37</v>
      </c>
      <c r="D41" s="28">
        <v>30</v>
      </c>
      <c r="E41" s="28">
        <v>2.12</v>
      </c>
      <c r="F41" s="29">
        <v>1.12</v>
      </c>
      <c r="G41" s="29">
        <v>0.22</v>
      </c>
      <c r="H41" s="29">
        <v>9.88</v>
      </c>
      <c r="I41" s="29">
        <v>45</v>
      </c>
      <c r="J41" s="28">
        <v>98</v>
      </c>
      <c r="K41" s="28">
        <v>0.02</v>
      </c>
      <c r="L41" s="28">
        <v>0</v>
      </c>
      <c r="M41" s="28">
        <v>0.18</v>
      </c>
      <c r="N41" s="28">
        <v>4.6</v>
      </c>
      <c r="O41" s="28">
        <v>0</v>
      </c>
      <c r="P41" s="28">
        <v>5</v>
      </c>
      <c r="Q41" s="28">
        <v>21.2</v>
      </c>
      <c r="R41" s="44">
        <v>0</v>
      </c>
    </row>
    <row r="42" spans="1:18">
      <c r="A42" s="25" t="s">
        <v>60</v>
      </c>
      <c r="B42" s="26" t="s">
        <v>4</v>
      </c>
      <c r="C42" s="27" t="s">
        <v>61</v>
      </c>
      <c r="D42" s="28">
        <v>60</v>
      </c>
      <c r="E42" s="28">
        <v>6.68</v>
      </c>
      <c r="F42" s="29">
        <v>1.8</v>
      </c>
      <c r="G42" s="29">
        <v>5.09</v>
      </c>
      <c r="H42" s="29">
        <v>9.69</v>
      </c>
      <c r="I42" s="29">
        <v>92.93</v>
      </c>
      <c r="J42" s="28">
        <v>0.03</v>
      </c>
      <c r="K42" s="28">
        <v>0.05</v>
      </c>
      <c r="L42" s="28">
        <v>44.88</v>
      </c>
      <c r="M42" s="28">
        <v>0.66</v>
      </c>
      <c r="N42" s="28">
        <v>53.46</v>
      </c>
      <c r="O42" s="28">
        <v>0</v>
      </c>
      <c r="P42" s="28">
        <v>0</v>
      </c>
      <c r="Q42" s="28">
        <v>0</v>
      </c>
      <c r="R42" s="44">
        <v>0</v>
      </c>
    </row>
    <row r="43" spans="1:18">
      <c r="A43" s="30">
        <v>270</v>
      </c>
      <c r="B43" s="26" t="s">
        <v>4</v>
      </c>
      <c r="C43" s="27" t="s">
        <v>38</v>
      </c>
      <c r="D43" s="28">
        <v>180</v>
      </c>
      <c r="E43" s="28">
        <v>11.7</v>
      </c>
      <c r="F43" s="29">
        <v>0.2</v>
      </c>
      <c r="G43" s="29">
        <v>0.04</v>
      </c>
      <c r="H43" s="29">
        <v>10.2</v>
      </c>
      <c r="I43" s="29">
        <v>41</v>
      </c>
      <c r="J43" s="28">
        <v>0</v>
      </c>
      <c r="K43" s="28">
        <v>0</v>
      </c>
      <c r="L43" s="28">
        <v>2.8</v>
      </c>
      <c r="M43" s="28">
        <v>0.08</v>
      </c>
      <c r="N43" s="28">
        <v>3.1</v>
      </c>
      <c r="O43" s="28">
        <v>0</v>
      </c>
      <c r="P43" s="28">
        <v>0.84</v>
      </c>
      <c r="Q43" s="28">
        <v>0</v>
      </c>
      <c r="R43" s="44">
        <v>0</v>
      </c>
    </row>
    <row r="44" s="4" customFormat="1" spans="1:18">
      <c r="A44" s="31" t="s">
        <v>41</v>
      </c>
      <c r="B44" s="32"/>
      <c r="C44" s="32"/>
      <c r="D44" s="33">
        <f>SUM(D37:D43)</f>
        <v>780</v>
      </c>
      <c r="E44" s="33">
        <f>SUM(E37:E43)</f>
        <v>80.93</v>
      </c>
      <c r="F44" s="33">
        <f t="shared" ref="F44:R44" si="4">SUM(F37:F43)</f>
        <v>34.69</v>
      </c>
      <c r="G44" s="33">
        <f t="shared" si="4"/>
        <v>24.67</v>
      </c>
      <c r="H44" s="33">
        <f t="shared" si="4"/>
        <v>149.13</v>
      </c>
      <c r="I44" s="33">
        <f t="shared" si="4"/>
        <v>939.01</v>
      </c>
      <c r="J44" s="33">
        <f t="shared" si="4"/>
        <v>98.133</v>
      </c>
      <c r="K44" s="33">
        <f t="shared" si="4"/>
        <v>0.168</v>
      </c>
      <c r="L44" s="33">
        <f t="shared" si="4"/>
        <v>48.724</v>
      </c>
      <c r="M44" s="33">
        <f t="shared" si="4"/>
        <v>2.355</v>
      </c>
      <c r="N44" s="33">
        <f t="shared" si="4"/>
        <v>95.116</v>
      </c>
      <c r="O44" s="33">
        <f t="shared" si="4"/>
        <v>0</v>
      </c>
      <c r="P44" s="33">
        <f t="shared" si="4"/>
        <v>5.84</v>
      </c>
      <c r="Q44" s="33">
        <f t="shared" si="4"/>
        <v>21.2</v>
      </c>
      <c r="R44" s="33">
        <f t="shared" si="4"/>
        <v>0</v>
      </c>
    </row>
    <row r="45" s="4" customFormat="1" ht="13.95" spans="1:18">
      <c r="A45" s="34" t="s">
        <v>42</v>
      </c>
      <c r="B45" s="35"/>
      <c r="C45" s="35"/>
      <c r="D45" s="33">
        <f>D44</f>
        <v>780</v>
      </c>
      <c r="E45" s="33">
        <f t="shared" ref="E45:R45" si="5">E44</f>
        <v>80.93</v>
      </c>
      <c r="F45" s="33">
        <f t="shared" si="5"/>
        <v>34.69</v>
      </c>
      <c r="G45" s="33">
        <f t="shared" si="5"/>
        <v>24.67</v>
      </c>
      <c r="H45" s="33">
        <f t="shared" si="5"/>
        <v>149.13</v>
      </c>
      <c r="I45" s="33">
        <f t="shared" si="5"/>
        <v>939.01</v>
      </c>
      <c r="J45" s="33">
        <f t="shared" si="5"/>
        <v>98.133</v>
      </c>
      <c r="K45" s="33">
        <f t="shared" si="5"/>
        <v>0.168</v>
      </c>
      <c r="L45" s="33">
        <f t="shared" si="5"/>
        <v>48.724</v>
      </c>
      <c r="M45" s="33">
        <f t="shared" si="5"/>
        <v>2.355</v>
      </c>
      <c r="N45" s="33">
        <f t="shared" si="5"/>
        <v>95.116</v>
      </c>
      <c r="O45" s="33">
        <f t="shared" si="5"/>
        <v>0</v>
      </c>
      <c r="P45" s="33">
        <f t="shared" si="5"/>
        <v>5.84</v>
      </c>
      <c r="Q45" s="33">
        <f t="shared" si="5"/>
        <v>21.2</v>
      </c>
      <c r="R45" s="33">
        <f t="shared" si="5"/>
        <v>0</v>
      </c>
    </row>
    <row r="46" s="4" customFormat="1" spans="1:18">
      <c r="A46" s="36" t="s">
        <v>62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46"/>
    </row>
    <row r="47" ht="18.75" customHeight="1" spans="1:18">
      <c r="A47" s="25" t="s">
        <v>63</v>
      </c>
      <c r="B47" s="26" t="s">
        <v>4</v>
      </c>
      <c r="C47" s="27" t="s">
        <v>64</v>
      </c>
      <c r="D47" s="28">
        <v>200</v>
      </c>
      <c r="E47" s="28">
        <v>10.17</v>
      </c>
      <c r="F47" s="29">
        <v>2.33</v>
      </c>
      <c r="G47" s="29">
        <v>2.7</v>
      </c>
      <c r="H47" s="29">
        <v>16.22</v>
      </c>
      <c r="I47" s="29">
        <v>96.4</v>
      </c>
      <c r="J47" s="28">
        <v>0</v>
      </c>
      <c r="K47" s="28">
        <v>0</v>
      </c>
      <c r="L47" s="28">
        <v>0.125</v>
      </c>
      <c r="M47" s="28">
        <v>0.125</v>
      </c>
      <c r="N47" s="28">
        <v>5.55</v>
      </c>
      <c r="O47" s="28">
        <v>0</v>
      </c>
      <c r="P47" s="28">
        <v>0</v>
      </c>
      <c r="Q47" s="28">
        <v>0</v>
      </c>
      <c r="R47" s="44">
        <v>0</v>
      </c>
    </row>
    <row r="48" spans="1:18">
      <c r="A48" s="25" t="s">
        <v>32</v>
      </c>
      <c r="B48" s="26" t="s">
        <v>4</v>
      </c>
      <c r="C48" s="27" t="s">
        <v>65</v>
      </c>
      <c r="D48" s="28">
        <v>180</v>
      </c>
      <c r="E48" s="28">
        <v>68.5</v>
      </c>
      <c r="F48" s="29">
        <v>10.1</v>
      </c>
      <c r="G48" s="29">
        <v>21.3</v>
      </c>
      <c r="H48" s="29">
        <v>0.86</v>
      </c>
      <c r="I48" s="29">
        <v>234</v>
      </c>
      <c r="J48" s="28">
        <v>0.015</v>
      </c>
      <c r="K48" s="28">
        <v>0.035</v>
      </c>
      <c r="L48" s="28">
        <v>0</v>
      </c>
      <c r="M48" s="28">
        <v>0.815</v>
      </c>
      <c r="N48" s="28">
        <v>11.57</v>
      </c>
      <c r="O48" s="28">
        <v>0</v>
      </c>
      <c r="P48" s="28">
        <v>6.735</v>
      </c>
      <c r="Q48" s="28">
        <v>0</v>
      </c>
      <c r="R48" s="44">
        <v>0</v>
      </c>
    </row>
    <row r="49" spans="1:18">
      <c r="A49" s="25" t="s">
        <v>34</v>
      </c>
      <c r="B49" s="26" t="s">
        <v>4</v>
      </c>
      <c r="C49" s="27" t="s">
        <v>35</v>
      </c>
      <c r="D49" s="28">
        <v>30</v>
      </c>
      <c r="E49" s="28">
        <v>2.01</v>
      </c>
      <c r="F49" s="29">
        <v>3.8</v>
      </c>
      <c r="G49" s="29">
        <v>0.4</v>
      </c>
      <c r="H49" s="29">
        <v>24.6</v>
      </c>
      <c r="I49" s="29">
        <v>117.5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  <c r="R49" s="44">
        <v>0</v>
      </c>
    </row>
    <row r="50" spans="1:18">
      <c r="A50" s="25" t="s">
        <v>36</v>
      </c>
      <c r="B50" s="26" t="s">
        <v>4</v>
      </c>
      <c r="C50" s="27" t="s">
        <v>37</v>
      </c>
      <c r="D50" s="28">
        <v>30</v>
      </c>
      <c r="E50" s="28">
        <v>2.12</v>
      </c>
      <c r="F50" s="29">
        <v>1.12</v>
      </c>
      <c r="G50" s="29">
        <v>0.22</v>
      </c>
      <c r="H50" s="29">
        <v>9.88</v>
      </c>
      <c r="I50" s="29">
        <v>45</v>
      </c>
      <c r="J50" s="28">
        <v>98</v>
      </c>
      <c r="K50" s="28">
        <v>0.02</v>
      </c>
      <c r="L50" s="28">
        <v>0</v>
      </c>
      <c r="M50" s="28">
        <v>0.18</v>
      </c>
      <c r="N50" s="28">
        <v>4.6</v>
      </c>
      <c r="O50" s="28">
        <v>0</v>
      </c>
      <c r="P50" s="28">
        <v>5</v>
      </c>
      <c r="Q50" s="28">
        <v>21.2</v>
      </c>
      <c r="R50" s="44">
        <v>0</v>
      </c>
    </row>
    <row r="51" spans="1:18">
      <c r="A51" s="30" t="s">
        <v>50</v>
      </c>
      <c r="B51" s="26" t="s">
        <v>4</v>
      </c>
      <c r="C51" s="27" t="s">
        <v>51</v>
      </c>
      <c r="D51" s="28">
        <v>200</v>
      </c>
      <c r="E51" s="28">
        <v>3.36</v>
      </c>
      <c r="F51" s="29">
        <v>0.2</v>
      </c>
      <c r="G51" s="29">
        <v>0.04</v>
      </c>
      <c r="H51" s="29">
        <v>10.2</v>
      </c>
      <c r="I51" s="29">
        <v>41</v>
      </c>
      <c r="J51" s="28">
        <v>0</v>
      </c>
      <c r="K51" s="28">
        <v>0</v>
      </c>
      <c r="L51" s="28">
        <v>2.8</v>
      </c>
      <c r="M51" s="28">
        <v>0.08</v>
      </c>
      <c r="N51" s="28">
        <v>3.1</v>
      </c>
      <c r="O51" s="28">
        <v>0</v>
      </c>
      <c r="P51" s="28">
        <v>0.84</v>
      </c>
      <c r="Q51" s="28">
        <v>0</v>
      </c>
      <c r="R51" s="44">
        <v>0</v>
      </c>
    </row>
    <row r="52" spans="1:18">
      <c r="A52" s="25" t="s">
        <v>39</v>
      </c>
      <c r="B52" s="26" t="s">
        <v>4</v>
      </c>
      <c r="C52" s="27" t="s">
        <v>40</v>
      </c>
      <c r="D52" s="28">
        <v>30</v>
      </c>
      <c r="E52" s="28">
        <v>5.7</v>
      </c>
      <c r="F52" s="29">
        <v>0.4</v>
      </c>
      <c r="G52" s="29">
        <v>0.05</v>
      </c>
      <c r="H52" s="29">
        <v>1.25</v>
      </c>
      <c r="I52" s="29">
        <v>7</v>
      </c>
      <c r="J52" s="28">
        <v>0.01</v>
      </c>
      <c r="K52" s="28">
        <v>0.02</v>
      </c>
      <c r="L52" s="28">
        <v>5</v>
      </c>
      <c r="M52" s="28">
        <v>0.3</v>
      </c>
      <c r="N52" s="28">
        <v>11.5</v>
      </c>
      <c r="O52" s="28">
        <v>0</v>
      </c>
      <c r="P52" s="28">
        <v>7</v>
      </c>
      <c r="Q52" s="28">
        <v>21</v>
      </c>
      <c r="R52" s="44">
        <v>0.15</v>
      </c>
    </row>
    <row r="53" spans="1:18">
      <c r="A53" s="31" t="s">
        <v>41</v>
      </c>
      <c r="B53" s="32"/>
      <c r="C53" s="32"/>
      <c r="D53" s="33">
        <f>SUM(D47:D52)</f>
        <v>670</v>
      </c>
      <c r="E53" s="33">
        <f t="shared" ref="E53:R53" si="6">SUM(E47:E52)</f>
        <v>91.86</v>
      </c>
      <c r="F53" s="33">
        <f t="shared" si="6"/>
        <v>17.95</v>
      </c>
      <c r="G53" s="33">
        <f t="shared" si="6"/>
        <v>24.71</v>
      </c>
      <c r="H53" s="33">
        <f t="shared" si="6"/>
        <v>63.01</v>
      </c>
      <c r="I53" s="33">
        <f t="shared" si="6"/>
        <v>540.9</v>
      </c>
      <c r="J53" s="33">
        <f t="shared" si="6"/>
        <v>98.025</v>
      </c>
      <c r="K53" s="33">
        <f t="shared" si="6"/>
        <v>0.075</v>
      </c>
      <c r="L53" s="33">
        <f t="shared" si="6"/>
        <v>7.925</v>
      </c>
      <c r="M53" s="33">
        <f t="shared" si="6"/>
        <v>1.5</v>
      </c>
      <c r="N53" s="33">
        <f t="shared" si="6"/>
        <v>36.32</v>
      </c>
      <c r="O53" s="33">
        <f t="shared" si="6"/>
        <v>0</v>
      </c>
      <c r="P53" s="33">
        <f t="shared" si="6"/>
        <v>19.575</v>
      </c>
      <c r="Q53" s="33">
        <f t="shared" si="6"/>
        <v>42.2</v>
      </c>
      <c r="R53" s="33">
        <f t="shared" si="6"/>
        <v>0.15</v>
      </c>
    </row>
    <row r="54" s="4" customFormat="1" ht="13.95" spans="1:18">
      <c r="A54" s="34" t="s">
        <v>42</v>
      </c>
      <c r="B54" s="35"/>
      <c r="C54" s="35"/>
      <c r="D54" s="33">
        <f>D53</f>
        <v>670</v>
      </c>
      <c r="E54" s="33">
        <f t="shared" ref="E54:R54" si="7">E53</f>
        <v>91.86</v>
      </c>
      <c r="F54" s="33">
        <f t="shared" si="7"/>
        <v>17.95</v>
      </c>
      <c r="G54" s="33">
        <f t="shared" si="7"/>
        <v>24.71</v>
      </c>
      <c r="H54" s="33">
        <f t="shared" si="7"/>
        <v>63.01</v>
      </c>
      <c r="I54" s="33">
        <f t="shared" si="7"/>
        <v>540.9</v>
      </c>
      <c r="J54" s="33">
        <f t="shared" si="7"/>
        <v>98.025</v>
      </c>
      <c r="K54" s="33">
        <f t="shared" si="7"/>
        <v>0.075</v>
      </c>
      <c r="L54" s="33">
        <f t="shared" si="7"/>
        <v>7.925</v>
      </c>
      <c r="M54" s="33">
        <f t="shared" si="7"/>
        <v>1.5</v>
      </c>
      <c r="N54" s="33">
        <f t="shared" si="7"/>
        <v>36.32</v>
      </c>
      <c r="O54" s="33">
        <f t="shared" si="7"/>
        <v>0</v>
      </c>
      <c r="P54" s="33">
        <f t="shared" si="7"/>
        <v>19.575</v>
      </c>
      <c r="Q54" s="33">
        <f t="shared" si="7"/>
        <v>42.2</v>
      </c>
      <c r="R54" s="33">
        <f t="shared" si="7"/>
        <v>0.15</v>
      </c>
    </row>
    <row r="55" s="4" customFormat="1" spans="1:18">
      <c r="A55" s="23" t="s">
        <v>66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43"/>
    </row>
    <row r="56" spans="1:18">
      <c r="A56" s="30">
        <v>59</v>
      </c>
      <c r="B56" s="26" t="s">
        <v>4</v>
      </c>
      <c r="C56" s="27" t="s">
        <v>67</v>
      </c>
      <c r="D56" s="28">
        <v>200</v>
      </c>
      <c r="E56" s="28">
        <v>8.7</v>
      </c>
      <c r="F56" s="29">
        <v>1.6</v>
      </c>
      <c r="G56" s="29">
        <v>3</v>
      </c>
      <c r="H56" s="29">
        <v>11.6</v>
      </c>
      <c r="I56" s="29">
        <v>79.35</v>
      </c>
      <c r="J56" s="28">
        <v>0</v>
      </c>
      <c r="K56" s="28">
        <v>0</v>
      </c>
      <c r="L56" s="28">
        <v>0.125</v>
      </c>
      <c r="M56" s="28">
        <v>0.05</v>
      </c>
      <c r="N56" s="28">
        <v>1.675</v>
      </c>
      <c r="O56" s="28">
        <v>0</v>
      </c>
      <c r="P56" s="28">
        <v>0</v>
      </c>
      <c r="Q56" s="28">
        <v>0</v>
      </c>
      <c r="R56" s="44">
        <v>0</v>
      </c>
    </row>
    <row r="57" spans="1:18">
      <c r="A57" s="25" t="s">
        <v>68</v>
      </c>
      <c r="B57" s="26" t="s">
        <v>4</v>
      </c>
      <c r="C57" s="27" t="s">
        <v>69</v>
      </c>
      <c r="D57" s="28">
        <v>180</v>
      </c>
      <c r="E57" s="28">
        <v>12.7</v>
      </c>
      <c r="F57" s="29">
        <v>4.92</v>
      </c>
      <c r="G57" s="29">
        <v>4.76</v>
      </c>
      <c r="H57" s="29">
        <v>51.44</v>
      </c>
      <c r="I57" s="29">
        <v>243.12</v>
      </c>
      <c r="J57" s="28">
        <v>0.02</v>
      </c>
      <c r="K57" s="28">
        <v>0.004</v>
      </c>
      <c r="L57" s="28">
        <v>0</v>
      </c>
      <c r="M57" s="28">
        <v>0.12</v>
      </c>
      <c r="N57" s="28">
        <v>2.9</v>
      </c>
      <c r="O57" s="28">
        <v>0</v>
      </c>
      <c r="P57" s="28">
        <v>0</v>
      </c>
      <c r="Q57" s="28">
        <v>0</v>
      </c>
      <c r="R57" s="44">
        <v>0</v>
      </c>
    </row>
    <row r="58" spans="1:18">
      <c r="A58" s="25" t="s">
        <v>58</v>
      </c>
      <c r="B58" s="26" t="s">
        <v>4</v>
      </c>
      <c r="C58" s="27" t="s">
        <v>59</v>
      </c>
      <c r="D58" s="28">
        <v>100</v>
      </c>
      <c r="E58" s="28">
        <v>37.6</v>
      </c>
      <c r="F58" s="29">
        <v>8.1</v>
      </c>
      <c r="G58" s="29">
        <v>7.22</v>
      </c>
      <c r="H58" s="29">
        <v>7.86</v>
      </c>
      <c r="I58" s="29">
        <v>127.1</v>
      </c>
      <c r="J58" s="28">
        <v>0.064</v>
      </c>
      <c r="K58" s="28">
        <v>0.08</v>
      </c>
      <c r="L58" s="28">
        <v>0.872</v>
      </c>
      <c r="M58" s="28">
        <v>0.872</v>
      </c>
      <c r="N58" s="28">
        <v>30.712</v>
      </c>
      <c r="O58" s="28">
        <v>0</v>
      </c>
      <c r="P58" s="28">
        <v>0</v>
      </c>
      <c r="Q58" s="28">
        <v>0</v>
      </c>
      <c r="R58" s="44">
        <v>0</v>
      </c>
    </row>
    <row r="59" spans="1:18">
      <c r="A59" s="30">
        <v>40</v>
      </c>
      <c r="B59" s="26" t="s">
        <v>4</v>
      </c>
      <c r="C59" s="27" t="s">
        <v>70</v>
      </c>
      <c r="D59" s="28">
        <v>70</v>
      </c>
      <c r="E59" s="28">
        <v>9.9</v>
      </c>
      <c r="F59" s="29">
        <v>0.91</v>
      </c>
      <c r="G59" s="29">
        <v>1.61</v>
      </c>
      <c r="H59" s="29">
        <v>5.11</v>
      </c>
      <c r="I59" s="29">
        <v>38.5</v>
      </c>
      <c r="J59" s="28">
        <v>0.021</v>
      </c>
      <c r="K59" s="28">
        <v>0.021</v>
      </c>
      <c r="L59" s="28">
        <v>3.626</v>
      </c>
      <c r="M59" s="28">
        <v>0.476</v>
      </c>
      <c r="N59" s="28">
        <v>16.261</v>
      </c>
      <c r="O59" s="28">
        <v>0</v>
      </c>
      <c r="P59" s="28">
        <v>0</v>
      </c>
      <c r="Q59" s="28">
        <v>0</v>
      </c>
      <c r="R59" s="44">
        <v>0</v>
      </c>
    </row>
    <row r="60" spans="1:18">
      <c r="A60" s="25" t="s">
        <v>34</v>
      </c>
      <c r="B60" s="26" t="s">
        <v>4</v>
      </c>
      <c r="C60" s="27" t="s">
        <v>35</v>
      </c>
      <c r="D60" s="28">
        <v>30</v>
      </c>
      <c r="E60" s="28">
        <v>2.01</v>
      </c>
      <c r="F60" s="29">
        <v>3.8</v>
      </c>
      <c r="G60" s="29">
        <v>0.4</v>
      </c>
      <c r="H60" s="29">
        <v>24.6</v>
      </c>
      <c r="I60" s="29">
        <v>117.5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  <c r="O60" s="28">
        <v>0</v>
      </c>
      <c r="P60" s="28">
        <v>0</v>
      </c>
      <c r="Q60" s="28">
        <v>0</v>
      </c>
      <c r="R60" s="44">
        <v>0</v>
      </c>
    </row>
    <row r="61" spans="1:18">
      <c r="A61" s="25" t="s">
        <v>36</v>
      </c>
      <c r="B61" s="26" t="s">
        <v>4</v>
      </c>
      <c r="C61" s="27" t="s">
        <v>37</v>
      </c>
      <c r="D61" s="28">
        <v>30</v>
      </c>
      <c r="E61" s="28">
        <v>2.12</v>
      </c>
      <c r="F61" s="29">
        <v>1.12</v>
      </c>
      <c r="G61" s="29">
        <v>0.22</v>
      </c>
      <c r="H61" s="29">
        <v>9.88</v>
      </c>
      <c r="I61" s="29">
        <v>45</v>
      </c>
      <c r="J61" s="28">
        <v>98</v>
      </c>
      <c r="K61" s="28">
        <v>0.02</v>
      </c>
      <c r="L61" s="28">
        <v>0</v>
      </c>
      <c r="M61" s="28">
        <v>0.18</v>
      </c>
      <c r="N61" s="28">
        <v>4.6</v>
      </c>
      <c r="O61" s="28">
        <v>0</v>
      </c>
      <c r="P61" s="28">
        <v>5</v>
      </c>
      <c r="Q61" s="28">
        <v>21.2</v>
      </c>
      <c r="R61" s="44">
        <v>0</v>
      </c>
    </row>
    <row r="62" spans="1:18">
      <c r="A62" s="30" t="s">
        <v>71</v>
      </c>
      <c r="B62" s="26" t="s">
        <v>4</v>
      </c>
      <c r="C62" s="27" t="s">
        <v>72</v>
      </c>
      <c r="D62" s="28">
        <v>200</v>
      </c>
      <c r="E62" s="28">
        <v>16.56</v>
      </c>
      <c r="F62" s="29">
        <v>3.16</v>
      </c>
      <c r="G62" s="29">
        <v>2.67</v>
      </c>
      <c r="H62" s="29">
        <v>15.94</v>
      </c>
      <c r="I62" s="29">
        <v>100.6</v>
      </c>
      <c r="J62" s="28">
        <v>0.04</v>
      </c>
      <c r="K62" s="28">
        <v>1.3</v>
      </c>
      <c r="L62" s="28">
        <v>20</v>
      </c>
      <c r="M62" s="28">
        <v>0</v>
      </c>
      <c r="N62" s="28">
        <v>125.78</v>
      </c>
      <c r="O62" s="28">
        <v>90</v>
      </c>
      <c r="P62" s="28">
        <v>14</v>
      </c>
      <c r="Q62" s="28">
        <v>0.13</v>
      </c>
      <c r="R62" s="44">
        <v>0</v>
      </c>
    </row>
    <row r="63" s="4" customFormat="1" spans="1:18">
      <c r="A63" s="31" t="s">
        <v>41</v>
      </c>
      <c r="B63" s="32"/>
      <c r="C63" s="32"/>
      <c r="D63" s="33">
        <f>SUM(D56:D62)</f>
        <v>810</v>
      </c>
      <c r="E63" s="33">
        <f t="shared" ref="E63:R63" si="8">SUM(E56:E62)</f>
        <v>89.59</v>
      </c>
      <c r="F63" s="33">
        <f t="shared" si="8"/>
        <v>23.61</v>
      </c>
      <c r="G63" s="33">
        <f t="shared" si="8"/>
        <v>19.88</v>
      </c>
      <c r="H63" s="33">
        <f t="shared" si="8"/>
        <v>126.43</v>
      </c>
      <c r="I63" s="33">
        <f t="shared" si="8"/>
        <v>751.17</v>
      </c>
      <c r="J63" s="33">
        <f t="shared" si="8"/>
        <v>98.145</v>
      </c>
      <c r="K63" s="33">
        <f t="shared" si="8"/>
        <v>1.425</v>
      </c>
      <c r="L63" s="33">
        <f t="shared" si="8"/>
        <v>24.623</v>
      </c>
      <c r="M63" s="33">
        <f t="shared" si="8"/>
        <v>1.698</v>
      </c>
      <c r="N63" s="33">
        <f t="shared" si="8"/>
        <v>181.928</v>
      </c>
      <c r="O63" s="33">
        <f t="shared" si="8"/>
        <v>90</v>
      </c>
      <c r="P63" s="33">
        <f t="shared" si="8"/>
        <v>19</v>
      </c>
      <c r="Q63" s="33">
        <f t="shared" si="8"/>
        <v>21.33</v>
      </c>
      <c r="R63" s="33">
        <f t="shared" si="8"/>
        <v>0</v>
      </c>
    </row>
    <row r="64" s="4" customFormat="1" ht="13.95" spans="1:18">
      <c r="A64" s="34" t="s">
        <v>42</v>
      </c>
      <c r="B64" s="35"/>
      <c r="C64" s="35"/>
      <c r="D64" s="33">
        <f>D63</f>
        <v>810</v>
      </c>
      <c r="E64" s="33">
        <f t="shared" ref="E64:R64" si="9">E63</f>
        <v>89.59</v>
      </c>
      <c r="F64" s="33">
        <f t="shared" si="9"/>
        <v>23.61</v>
      </c>
      <c r="G64" s="33">
        <f t="shared" si="9"/>
        <v>19.88</v>
      </c>
      <c r="H64" s="33">
        <f t="shared" si="9"/>
        <v>126.43</v>
      </c>
      <c r="I64" s="33">
        <f t="shared" si="9"/>
        <v>751.17</v>
      </c>
      <c r="J64" s="33">
        <f t="shared" si="9"/>
        <v>98.145</v>
      </c>
      <c r="K64" s="33">
        <f t="shared" si="9"/>
        <v>1.425</v>
      </c>
      <c r="L64" s="33">
        <f t="shared" si="9"/>
        <v>24.623</v>
      </c>
      <c r="M64" s="33">
        <f t="shared" si="9"/>
        <v>1.698</v>
      </c>
      <c r="N64" s="33">
        <f t="shared" si="9"/>
        <v>181.928</v>
      </c>
      <c r="O64" s="33">
        <f t="shared" si="9"/>
        <v>90</v>
      </c>
      <c r="P64" s="33">
        <f t="shared" si="9"/>
        <v>19</v>
      </c>
      <c r="Q64" s="33">
        <f t="shared" si="9"/>
        <v>21.33</v>
      </c>
      <c r="R64" s="33">
        <f t="shared" si="9"/>
        <v>0</v>
      </c>
    </row>
    <row r="65" s="4" customFormat="1" spans="1:18">
      <c r="A65" s="36" t="s">
        <v>73</v>
      </c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46"/>
    </row>
    <row r="66" spans="1:18">
      <c r="A66" s="25" t="s">
        <v>28</v>
      </c>
      <c r="B66" s="26" t="s">
        <v>4</v>
      </c>
      <c r="C66" s="27" t="s">
        <v>29</v>
      </c>
      <c r="D66" s="28">
        <v>200</v>
      </c>
      <c r="E66" s="28">
        <v>8.41</v>
      </c>
      <c r="F66" s="29">
        <v>0.58</v>
      </c>
      <c r="G66" s="29">
        <v>1.57</v>
      </c>
      <c r="H66" s="29">
        <v>3.68</v>
      </c>
      <c r="I66" s="29">
        <v>29.77</v>
      </c>
      <c r="J66" s="28">
        <v>0</v>
      </c>
      <c r="K66" s="28">
        <v>0.003</v>
      </c>
      <c r="L66" s="28">
        <v>0.509</v>
      </c>
      <c r="M66" s="28">
        <v>0.031</v>
      </c>
      <c r="N66" s="28">
        <v>1.85</v>
      </c>
      <c r="O66" s="28">
        <v>0</v>
      </c>
      <c r="P66" s="28">
        <v>0</v>
      </c>
      <c r="Q66" s="28">
        <v>0</v>
      </c>
      <c r="R66" s="44">
        <v>0</v>
      </c>
    </row>
    <row r="67" spans="1:18">
      <c r="A67" s="25" t="s">
        <v>30</v>
      </c>
      <c r="B67" s="26" t="s">
        <v>4</v>
      </c>
      <c r="C67" s="27" t="s">
        <v>31</v>
      </c>
      <c r="D67" s="28">
        <v>180</v>
      </c>
      <c r="E67" s="28">
        <v>15.5</v>
      </c>
      <c r="F67" s="29">
        <v>7.8</v>
      </c>
      <c r="G67" s="29">
        <v>7.16</v>
      </c>
      <c r="H67" s="29">
        <v>49.18</v>
      </c>
      <c r="I67" s="29">
        <v>289.44</v>
      </c>
      <c r="J67" s="28">
        <v>0.012</v>
      </c>
      <c r="K67" s="28">
        <v>0.004</v>
      </c>
      <c r="L67" s="28">
        <v>0</v>
      </c>
      <c r="M67" s="28">
        <v>0.132</v>
      </c>
      <c r="N67" s="28">
        <v>1.688</v>
      </c>
      <c r="O67" s="28">
        <v>0</v>
      </c>
      <c r="P67" s="28">
        <v>0</v>
      </c>
      <c r="Q67" s="28">
        <v>0</v>
      </c>
      <c r="R67" s="44">
        <v>0</v>
      </c>
    </row>
    <row r="68" spans="1:18">
      <c r="A68" s="30" t="s">
        <v>32</v>
      </c>
      <c r="B68" s="26" t="s">
        <v>4</v>
      </c>
      <c r="C68" s="27" t="s">
        <v>33</v>
      </c>
      <c r="D68" s="28">
        <v>100</v>
      </c>
      <c r="E68" s="28">
        <v>76.35</v>
      </c>
      <c r="F68" s="29">
        <v>22</v>
      </c>
      <c r="G68" s="29">
        <v>9.19</v>
      </c>
      <c r="H68" s="29">
        <v>1.34</v>
      </c>
      <c r="I68" s="29">
        <v>234</v>
      </c>
      <c r="J68" s="28">
        <v>0.015</v>
      </c>
      <c r="K68" s="28">
        <v>0.035</v>
      </c>
      <c r="L68" s="28">
        <v>0</v>
      </c>
      <c r="M68" s="28">
        <v>0.815</v>
      </c>
      <c r="N68" s="28">
        <v>11.57</v>
      </c>
      <c r="O68" s="28">
        <v>0</v>
      </c>
      <c r="P68" s="28">
        <v>6.735</v>
      </c>
      <c r="Q68" s="28">
        <v>0</v>
      </c>
      <c r="R68" s="44">
        <v>0</v>
      </c>
    </row>
    <row r="69" spans="1:18">
      <c r="A69" s="25" t="s">
        <v>34</v>
      </c>
      <c r="B69" s="26" t="s">
        <v>4</v>
      </c>
      <c r="C69" s="27" t="s">
        <v>35</v>
      </c>
      <c r="D69" s="28">
        <v>30</v>
      </c>
      <c r="E69" s="28">
        <v>2.01</v>
      </c>
      <c r="F69" s="29">
        <v>3.8</v>
      </c>
      <c r="G69" s="29">
        <v>0.4</v>
      </c>
      <c r="H69" s="29">
        <v>24.6</v>
      </c>
      <c r="I69" s="29">
        <v>117.5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8">
        <v>0</v>
      </c>
      <c r="P69" s="28">
        <v>0</v>
      </c>
      <c r="Q69" s="28">
        <v>0</v>
      </c>
      <c r="R69" s="44">
        <v>0</v>
      </c>
    </row>
    <row r="70" spans="1:18">
      <c r="A70" s="25" t="s">
        <v>36</v>
      </c>
      <c r="B70" s="26" t="s">
        <v>4</v>
      </c>
      <c r="C70" s="27" t="s">
        <v>37</v>
      </c>
      <c r="D70" s="28">
        <v>30</v>
      </c>
      <c r="E70" s="28">
        <v>2.12</v>
      </c>
      <c r="F70" s="29">
        <v>1.12</v>
      </c>
      <c r="G70" s="29">
        <v>0.22</v>
      </c>
      <c r="H70" s="29">
        <v>9.88</v>
      </c>
      <c r="I70" s="29">
        <v>45</v>
      </c>
      <c r="J70" s="28">
        <v>98</v>
      </c>
      <c r="K70" s="28">
        <v>0.02</v>
      </c>
      <c r="L70" s="28">
        <v>0</v>
      </c>
      <c r="M70" s="28">
        <v>0.18</v>
      </c>
      <c r="N70" s="28">
        <v>4.6</v>
      </c>
      <c r="O70" s="28">
        <v>0</v>
      </c>
      <c r="P70" s="28">
        <v>5</v>
      </c>
      <c r="Q70" s="28">
        <v>21.2</v>
      </c>
      <c r="R70" s="44">
        <v>0</v>
      </c>
    </row>
    <row r="71" spans="1:18">
      <c r="A71" s="30">
        <v>270</v>
      </c>
      <c r="B71" s="26" t="s">
        <v>4</v>
      </c>
      <c r="C71" s="27" t="s">
        <v>38</v>
      </c>
      <c r="D71" s="28">
        <v>180</v>
      </c>
      <c r="E71" s="28">
        <v>11.7</v>
      </c>
      <c r="F71" s="29">
        <v>0.2</v>
      </c>
      <c r="G71" s="29">
        <v>0.04</v>
      </c>
      <c r="H71" s="29">
        <v>10.2</v>
      </c>
      <c r="I71" s="29">
        <v>41</v>
      </c>
      <c r="J71" s="28">
        <v>0</v>
      </c>
      <c r="K71" s="28">
        <v>0</v>
      </c>
      <c r="L71" s="28">
        <v>2.8</v>
      </c>
      <c r="M71" s="28">
        <v>0.08</v>
      </c>
      <c r="N71" s="28">
        <v>3.1</v>
      </c>
      <c r="O71" s="28">
        <v>0</v>
      </c>
      <c r="P71" s="28">
        <v>0.84</v>
      </c>
      <c r="Q71" s="28">
        <v>0</v>
      </c>
      <c r="R71" s="44">
        <v>0</v>
      </c>
    </row>
    <row r="72" spans="1:18">
      <c r="A72" s="25" t="s">
        <v>39</v>
      </c>
      <c r="B72" s="26" t="s">
        <v>4</v>
      </c>
      <c r="C72" s="27" t="s">
        <v>40</v>
      </c>
      <c r="D72" s="28">
        <v>30</v>
      </c>
      <c r="E72" s="28">
        <v>5.7</v>
      </c>
      <c r="F72" s="29">
        <v>0.4</v>
      </c>
      <c r="G72" s="29">
        <v>0.05</v>
      </c>
      <c r="H72" s="29">
        <v>1.25</v>
      </c>
      <c r="I72" s="29">
        <v>7</v>
      </c>
      <c r="J72" s="28">
        <v>0.01</v>
      </c>
      <c r="K72" s="28">
        <v>0.02</v>
      </c>
      <c r="L72" s="28">
        <v>5</v>
      </c>
      <c r="M72" s="28">
        <v>0.3</v>
      </c>
      <c r="N72" s="28">
        <v>11.5</v>
      </c>
      <c r="O72" s="28">
        <v>0</v>
      </c>
      <c r="P72" s="28">
        <v>7</v>
      </c>
      <c r="Q72" s="28">
        <v>21</v>
      </c>
      <c r="R72" s="44">
        <v>0.15</v>
      </c>
    </row>
    <row r="73" s="4" customFormat="1" spans="1:18">
      <c r="A73" s="31" t="s">
        <v>41</v>
      </c>
      <c r="B73" s="32"/>
      <c r="C73" s="32"/>
      <c r="D73" s="33">
        <f>SUM(D66:D72)</f>
        <v>750</v>
      </c>
      <c r="E73" s="33">
        <f t="shared" ref="E73:R73" si="10">SUM(E66:E72)</f>
        <v>121.79</v>
      </c>
      <c r="F73" s="33">
        <f t="shared" si="10"/>
        <v>35.9</v>
      </c>
      <c r="G73" s="33">
        <f t="shared" si="10"/>
        <v>18.63</v>
      </c>
      <c r="H73" s="33">
        <f t="shared" si="10"/>
        <v>100.13</v>
      </c>
      <c r="I73" s="33">
        <f t="shared" si="10"/>
        <v>763.71</v>
      </c>
      <c r="J73" s="33">
        <f t="shared" si="10"/>
        <v>98.037</v>
      </c>
      <c r="K73" s="33">
        <f t="shared" si="10"/>
        <v>0.082</v>
      </c>
      <c r="L73" s="33">
        <f t="shared" si="10"/>
        <v>8.309</v>
      </c>
      <c r="M73" s="33">
        <f t="shared" si="10"/>
        <v>1.538</v>
      </c>
      <c r="N73" s="33">
        <f t="shared" si="10"/>
        <v>34.308</v>
      </c>
      <c r="O73" s="33">
        <f t="shared" si="10"/>
        <v>0</v>
      </c>
      <c r="P73" s="33">
        <f t="shared" si="10"/>
        <v>19.575</v>
      </c>
      <c r="Q73" s="33">
        <f t="shared" si="10"/>
        <v>42.2</v>
      </c>
      <c r="R73" s="33">
        <f t="shared" si="10"/>
        <v>0.15</v>
      </c>
    </row>
    <row r="74" s="4" customFormat="1" ht="13.95" spans="1:18">
      <c r="A74" s="34" t="s">
        <v>42</v>
      </c>
      <c r="B74" s="35"/>
      <c r="C74" s="35"/>
      <c r="D74" s="33">
        <f>D73</f>
        <v>750</v>
      </c>
      <c r="E74" s="33">
        <f t="shared" ref="E74:R74" si="11">E73</f>
        <v>121.79</v>
      </c>
      <c r="F74" s="33">
        <f t="shared" si="11"/>
        <v>35.9</v>
      </c>
      <c r="G74" s="33">
        <f t="shared" si="11"/>
        <v>18.63</v>
      </c>
      <c r="H74" s="33">
        <f t="shared" si="11"/>
        <v>100.13</v>
      </c>
      <c r="I74" s="33">
        <f t="shared" si="11"/>
        <v>763.71</v>
      </c>
      <c r="J74" s="33">
        <f t="shared" si="11"/>
        <v>98.037</v>
      </c>
      <c r="K74" s="33">
        <f t="shared" si="11"/>
        <v>0.082</v>
      </c>
      <c r="L74" s="33">
        <f t="shared" si="11"/>
        <v>8.309</v>
      </c>
      <c r="M74" s="33">
        <f t="shared" si="11"/>
        <v>1.538</v>
      </c>
      <c r="N74" s="33">
        <f t="shared" si="11"/>
        <v>34.308</v>
      </c>
      <c r="O74" s="33">
        <f t="shared" si="11"/>
        <v>0</v>
      </c>
      <c r="P74" s="33">
        <f t="shared" si="11"/>
        <v>19.575</v>
      </c>
      <c r="Q74" s="33">
        <f t="shared" si="11"/>
        <v>42.2</v>
      </c>
      <c r="R74" s="33">
        <f t="shared" si="11"/>
        <v>0.15</v>
      </c>
    </row>
    <row r="75" s="4" customFormat="1" spans="1:18">
      <c r="A75" s="36" t="s">
        <v>74</v>
      </c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46"/>
    </row>
    <row r="76" spans="1:18">
      <c r="A76" s="25" t="s">
        <v>44</v>
      </c>
      <c r="B76" s="26" t="s">
        <v>4</v>
      </c>
      <c r="C76" s="27" t="s">
        <v>45</v>
      </c>
      <c r="D76" s="28">
        <v>200</v>
      </c>
      <c r="E76" s="28">
        <v>12.35</v>
      </c>
      <c r="F76" s="29">
        <v>3.5</v>
      </c>
      <c r="G76" s="29">
        <v>6.5</v>
      </c>
      <c r="H76" s="29">
        <v>16.5</v>
      </c>
      <c r="I76" s="29">
        <v>137.5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44">
        <v>0</v>
      </c>
    </row>
    <row r="77" spans="1:18">
      <c r="A77" s="25" t="s">
        <v>46</v>
      </c>
      <c r="B77" s="26" t="s">
        <v>4</v>
      </c>
      <c r="C77" s="27" t="s">
        <v>47</v>
      </c>
      <c r="D77" s="28">
        <v>200</v>
      </c>
      <c r="E77" s="28">
        <v>30.41</v>
      </c>
      <c r="F77" s="29">
        <v>3.42</v>
      </c>
      <c r="G77" s="29">
        <v>6.56</v>
      </c>
      <c r="H77" s="29">
        <v>21.72</v>
      </c>
      <c r="I77" s="29">
        <v>153.32</v>
      </c>
      <c r="J77" s="28">
        <v>0.08</v>
      </c>
      <c r="K77" s="28">
        <v>0.06</v>
      </c>
      <c r="L77" s="28">
        <v>10.96</v>
      </c>
      <c r="M77" s="28">
        <v>0.5</v>
      </c>
      <c r="N77" s="28">
        <v>22.14</v>
      </c>
      <c r="O77" s="28">
        <v>0</v>
      </c>
      <c r="P77" s="28">
        <v>0</v>
      </c>
      <c r="Q77" s="28">
        <v>0</v>
      </c>
      <c r="R77" s="44">
        <v>0</v>
      </c>
    </row>
    <row r="78" spans="1:18">
      <c r="A78" s="25" t="str">
        <f t="shared" ref="A78:R78" si="12">A29</f>
        <v>86/348</v>
      </c>
      <c r="B78" s="26" t="str">
        <f t="shared" si="12"/>
        <v>ОБЕД</v>
      </c>
      <c r="C78" s="27" t="str">
        <f t="shared" si="12"/>
        <v>Рыба тушеная в томате с овощами</v>
      </c>
      <c r="D78" s="28">
        <f t="shared" si="12"/>
        <v>100</v>
      </c>
      <c r="E78" s="28">
        <v>60.1</v>
      </c>
      <c r="F78" s="29">
        <f t="shared" si="12"/>
        <v>8.8028</v>
      </c>
      <c r="G78" s="29">
        <f t="shared" si="12"/>
        <v>7.336</v>
      </c>
      <c r="H78" s="29">
        <f t="shared" si="12"/>
        <v>8.8266</v>
      </c>
      <c r="I78" s="29">
        <f t="shared" si="12"/>
        <v>129.655</v>
      </c>
      <c r="J78" s="28">
        <f t="shared" si="12"/>
        <v>0.055</v>
      </c>
      <c r="K78" s="28">
        <f t="shared" si="12"/>
        <v>0.015</v>
      </c>
      <c r="L78" s="28">
        <f t="shared" si="12"/>
        <v>0</v>
      </c>
      <c r="M78" s="28">
        <f t="shared" si="12"/>
        <v>0.55</v>
      </c>
      <c r="N78" s="28">
        <f t="shared" si="12"/>
        <v>10</v>
      </c>
      <c r="O78" s="28">
        <f t="shared" si="12"/>
        <v>0</v>
      </c>
      <c r="P78" s="28">
        <f t="shared" si="12"/>
        <v>7</v>
      </c>
      <c r="Q78" s="28">
        <f t="shared" si="12"/>
        <v>32.5</v>
      </c>
      <c r="R78" s="44">
        <f t="shared" si="12"/>
        <v>0</v>
      </c>
    </row>
    <row r="79" spans="1:18">
      <c r="A79" s="25" t="s">
        <v>34</v>
      </c>
      <c r="B79" s="26" t="s">
        <v>4</v>
      </c>
      <c r="C79" s="27" t="s">
        <v>35</v>
      </c>
      <c r="D79" s="28">
        <v>30</v>
      </c>
      <c r="E79" s="28">
        <v>2.01</v>
      </c>
      <c r="F79" s="29">
        <v>3.8</v>
      </c>
      <c r="G79" s="29">
        <v>0.4</v>
      </c>
      <c r="H79" s="29">
        <v>24.6</v>
      </c>
      <c r="I79" s="29">
        <v>117.5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44">
        <v>0</v>
      </c>
    </row>
    <row r="80" spans="1:18">
      <c r="A80" s="25" t="s">
        <v>36</v>
      </c>
      <c r="B80" s="26" t="s">
        <v>4</v>
      </c>
      <c r="C80" s="27" t="s">
        <v>37</v>
      </c>
      <c r="D80" s="28">
        <v>30</v>
      </c>
      <c r="E80" s="28">
        <v>2.12</v>
      </c>
      <c r="F80" s="29">
        <v>1.12</v>
      </c>
      <c r="G80" s="29">
        <v>0.22</v>
      </c>
      <c r="H80" s="29">
        <v>9.88</v>
      </c>
      <c r="I80" s="29">
        <v>45</v>
      </c>
      <c r="J80" s="28">
        <v>98</v>
      </c>
      <c r="K80" s="28">
        <v>0.02</v>
      </c>
      <c r="L80" s="28">
        <v>0</v>
      </c>
      <c r="M80" s="28">
        <v>0.18</v>
      </c>
      <c r="N80" s="28">
        <v>4.6</v>
      </c>
      <c r="O80" s="28">
        <v>0</v>
      </c>
      <c r="P80" s="28">
        <v>5</v>
      </c>
      <c r="Q80" s="28">
        <v>21.2</v>
      </c>
      <c r="R80" s="44">
        <v>0</v>
      </c>
    </row>
    <row r="81" spans="1:18">
      <c r="A81" s="25" t="s">
        <v>50</v>
      </c>
      <c r="B81" s="26" t="s">
        <v>4</v>
      </c>
      <c r="C81" s="27" t="s">
        <v>51</v>
      </c>
      <c r="D81" s="28">
        <v>200</v>
      </c>
      <c r="E81" s="28">
        <v>3.36</v>
      </c>
      <c r="F81" s="29">
        <v>0.2</v>
      </c>
      <c r="G81" s="29">
        <v>0.04</v>
      </c>
      <c r="H81" s="29">
        <v>10.2</v>
      </c>
      <c r="I81" s="29">
        <v>41</v>
      </c>
      <c r="J81" s="28">
        <v>0</v>
      </c>
      <c r="K81" s="28">
        <v>0</v>
      </c>
      <c r="L81" s="28">
        <v>2.8</v>
      </c>
      <c r="M81" s="28">
        <v>0.08</v>
      </c>
      <c r="N81" s="28">
        <v>3.1</v>
      </c>
      <c r="O81" s="28">
        <v>0</v>
      </c>
      <c r="P81" s="28">
        <v>0.84</v>
      </c>
      <c r="Q81" s="28">
        <v>0</v>
      </c>
      <c r="R81" s="44">
        <v>0</v>
      </c>
    </row>
    <row r="82" spans="1:18">
      <c r="A82" s="30">
        <v>338</v>
      </c>
      <c r="B82" s="26" t="s">
        <v>4</v>
      </c>
      <c r="C82" s="27" t="s">
        <v>52</v>
      </c>
      <c r="D82" s="28">
        <v>100</v>
      </c>
      <c r="E82" s="28">
        <v>10.5</v>
      </c>
      <c r="F82" s="29">
        <v>0.4</v>
      </c>
      <c r="G82" s="29">
        <v>0.4</v>
      </c>
      <c r="H82" s="29">
        <v>9.8</v>
      </c>
      <c r="I82" s="29">
        <v>47</v>
      </c>
      <c r="J82" s="28">
        <v>0.03</v>
      </c>
      <c r="K82" s="28">
        <v>10</v>
      </c>
      <c r="L82" s="28">
        <v>0</v>
      </c>
      <c r="M82" s="28">
        <v>0.2</v>
      </c>
      <c r="N82" s="28">
        <v>16</v>
      </c>
      <c r="O82" s="28">
        <v>11</v>
      </c>
      <c r="P82" s="28">
        <v>9</v>
      </c>
      <c r="Q82" s="28">
        <v>2.2</v>
      </c>
      <c r="R82" s="44"/>
    </row>
    <row r="83" s="4" customFormat="1" spans="1:18">
      <c r="A83" s="31" t="s">
        <v>41</v>
      </c>
      <c r="B83" s="32"/>
      <c r="C83" s="32"/>
      <c r="D83" s="33">
        <f>SUM(D76:D82)</f>
        <v>860</v>
      </c>
      <c r="E83" s="33">
        <f t="shared" ref="E83:R83" si="13">SUM(E76:E82)</f>
        <v>120.85</v>
      </c>
      <c r="F83" s="33">
        <f t="shared" si="13"/>
        <v>21.2428</v>
      </c>
      <c r="G83" s="33">
        <f t="shared" si="13"/>
        <v>21.456</v>
      </c>
      <c r="H83" s="33">
        <f t="shared" si="13"/>
        <v>101.5266</v>
      </c>
      <c r="I83" s="33">
        <f t="shared" si="13"/>
        <v>670.975</v>
      </c>
      <c r="J83" s="33">
        <f t="shared" si="13"/>
        <v>98.165</v>
      </c>
      <c r="K83" s="33">
        <f t="shared" si="13"/>
        <v>10.095</v>
      </c>
      <c r="L83" s="33">
        <f t="shared" si="13"/>
        <v>13.76</v>
      </c>
      <c r="M83" s="33">
        <f t="shared" si="13"/>
        <v>1.51</v>
      </c>
      <c r="N83" s="33">
        <f t="shared" si="13"/>
        <v>55.84</v>
      </c>
      <c r="O83" s="33">
        <f t="shared" si="13"/>
        <v>11</v>
      </c>
      <c r="P83" s="33">
        <f t="shared" si="13"/>
        <v>21.84</v>
      </c>
      <c r="Q83" s="33">
        <f t="shared" si="13"/>
        <v>55.9</v>
      </c>
      <c r="R83" s="33">
        <f t="shared" si="13"/>
        <v>0</v>
      </c>
    </row>
    <row r="84" s="4" customFormat="1" ht="13.95" spans="1:18">
      <c r="A84" s="34" t="s">
        <v>42</v>
      </c>
      <c r="B84" s="35"/>
      <c r="C84" s="35"/>
      <c r="D84" s="33">
        <f>D83</f>
        <v>860</v>
      </c>
      <c r="E84" s="33">
        <f t="shared" ref="E84:R84" si="14">E83</f>
        <v>120.85</v>
      </c>
      <c r="F84" s="33">
        <f t="shared" si="14"/>
        <v>21.2428</v>
      </c>
      <c r="G84" s="33">
        <f t="shared" si="14"/>
        <v>21.456</v>
      </c>
      <c r="H84" s="33">
        <f t="shared" si="14"/>
        <v>101.5266</v>
      </c>
      <c r="I84" s="33">
        <f t="shared" si="14"/>
        <v>670.975</v>
      </c>
      <c r="J84" s="33">
        <f t="shared" si="14"/>
        <v>98.165</v>
      </c>
      <c r="K84" s="33">
        <f t="shared" si="14"/>
        <v>10.095</v>
      </c>
      <c r="L84" s="33">
        <f t="shared" si="14"/>
        <v>13.76</v>
      </c>
      <c r="M84" s="33">
        <f t="shared" si="14"/>
        <v>1.51</v>
      </c>
      <c r="N84" s="33">
        <f t="shared" si="14"/>
        <v>55.84</v>
      </c>
      <c r="O84" s="33">
        <f t="shared" si="14"/>
        <v>11</v>
      </c>
      <c r="P84" s="33">
        <f t="shared" si="14"/>
        <v>21.84</v>
      </c>
      <c r="Q84" s="33">
        <f t="shared" si="14"/>
        <v>55.9</v>
      </c>
      <c r="R84" s="33">
        <f t="shared" si="14"/>
        <v>0</v>
      </c>
    </row>
    <row r="85" s="4" customFormat="1" spans="1:18">
      <c r="A85" s="36" t="s">
        <v>75</v>
      </c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46"/>
    </row>
    <row r="86" spans="1:18">
      <c r="A86" s="25" t="s">
        <v>54</v>
      </c>
      <c r="B86" s="26" t="s">
        <v>4</v>
      </c>
      <c r="C86" s="27" t="s">
        <v>55</v>
      </c>
      <c r="D86" s="28">
        <v>200</v>
      </c>
      <c r="E86" s="28">
        <v>8.8</v>
      </c>
      <c r="F86" s="29">
        <v>7.75</v>
      </c>
      <c r="G86" s="29">
        <v>4.52</v>
      </c>
      <c r="H86" s="29">
        <v>33.28</v>
      </c>
      <c r="I86" s="29">
        <v>193.5</v>
      </c>
      <c r="J86" s="28">
        <v>0.007</v>
      </c>
      <c r="K86" s="28">
        <v>0.002</v>
      </c>
      <c r="L86" s="28">
        <v>0.172</v>
      </c>
      <c r="M86" s="28">
        <v>0.055</v>
      </c>
      <c r="N86" s="28">
        <v>1.092</v>
      </c>
      <c r="O86" s="28">
        <v>0</v>
      </c>
      <c r="P86" s="28">
        <v>0</v>
      </c>
      <c r="Q86" s="28">
        <v>0</v>
      </c>
      <c r="R86" s="44">
        <v>0</v>
      </c>
    </row>
    <row r="87" spans="1:18">
      <c r="A87" s="25" t="s">
        <v>68</v>
      </c>
      <c r="B87" s="26" t="s">
        <v>4</v>
      </c>
      <c r="C87" s="27" t="s">
        <v>69</v>
      </c>
      <c r="D87" s="28">
        <v>180</v>
      </c>
      <c r="E87" s="28">
        <v>12.7</v>
      </c>
      <c r="F87" s="29">
        <v>4.92</v>
      </c>
      <c r="G87" s="29">
        <v>4.76</v>
      </c>
      <c r="H87" s="29">
        <v>51.44</v>
      </c>
      <c r="I87" s="29">
        <v>243.12</v>
      </c>
      <c r="J87" s="28">
        <v>0.02</v>
      </c>
      <c r="K87" s="28">
        <v>0.004</v>
      </c>
      <c r="L87" s="28">
        <v>0</v>
      </c>
      <c r="M87" s="28">
        <v>0.12</v>
      </c>
      <c r="N87" s="28">
        <v>2.9</v>
      </c>
      <c r="O87" s="28">
        <v>0</v>
      </c>
      <c r="P87" s="28">
        <v>0</v>
      </c>
      <c r="Q87" s="28">
        <v>0</v>
      </c>
      <c r="R87" s="44">
        <v>0</v>
      </c>
    </row>
    <row r="88" spans="1:18">
      <c r="A88" s="25" t="s">
        <v>76</v>
      </c>
      <c r="B88" s="26" t="s">
        <v>4</v>
      </c>
      <c r="C88" s="27" t="s">
        <v>77</v>
      </c>
      <c r="D88" s="28">
        <v>100</v>
      </c>
      <c r="E88" s="28">
        <v>79.4</v>
      </c>
      <c r="F88" s="29">
        <v>28</v>
      </c>
      <c r="G88" s="29">
        <v>10.1</v>
      </c>
      <c r="H88" s="29">
        <v>1.34</v>
      </c>
      <c r="I88" s="29">
        <v>250</v>
      </c>
      <c r="J88" s="28">
        <v>0.015</v>
      </c>
      <c r="K88" s="28">
        <v>0.035</v>
      </c>
      <c r="L88" s="28">
        <v>0</v>
      </c>
      <c r="M88" s="28">
        <v>0.815</v>
      </c>
      <c r="N88" s="28">
        <v>11.57</v>
      </c>
      <c r="O88" s="28">
        <v>0</v>
      </c>
      <c r="P88" s="28">
        <v>6.735</v>
      </c>
      <c r="Q88" s="28">
        <v>0</v>
      </c>
      <c r="R88" s="44">
        <v>0</v>
      </c>
    </row>
    <row r="89" spans="1:18">
      <c r="A89" s="30">
        <v>40</v>
      </c>
      <c r="B89" s="26" t="s">
        <v>4</v>
      </c>
      <c r="C89" s="27" t="s">
        <v>70</v>
      </c>
      <c r="D89" s="28">
        <v>70</v>
      </c>
      <c r="E89" s="28">
        <v>9.9</v>
      </c>
      <c r="F89" s="29">
        <v>0.91</v>
      </c>
      <c r="G89" s="29">
        <v>1.61</v>
      </c>
      <c r="H89" s="29">
        <v>5.11</v>
      </c>
      <c r="I89" s="29">
        <v>38.5</v>
      </c>
      <c r="J89" s="28">
        <v>0.021</v>
      </c>
      <c r="K89" s="28">
        <v>0.021</v>
      </c>
      <c r="L89" s="28">
        <v>3.626</v>
      </c>
      <c r="M89" s="28">
        <v>0.476</v>
      </c>
      <c r="N89" s="28">
        <v>16.261</v>
      </c>
      <c r="O89" s="28">
        <v>0</v>
      </c>
      <c r="P89" s="28">
        <v>0</v>
      </c>
      <c r="Q89" s="28">
        <v>0</v>
      </c>
      <c r="R89" s="44">
        <v>0</v>
      </c>
    </row>
    <row r="90" spans="1:18">
      <c r="A90" s="25" t="s">
        <v>34</v>
      </c>
      <c r="B90" s="26" t="s">
        <v>4</v>
      </c>
      <c r="C90" s="27" t="s">
        <v>35</v>
      </c>
      <c r="D90" s="28">
        <v>30</v>
      </c>
      <c r="E90" s="28">
        <v>2.01</v>
      </c>
      <c r="F90" s="29">
        <v>3.8</v>
      </c>
      <c r="G90" s="29">
        <v>0.4</v>
      </c>
      <c r="H90" s="29">
        <v>24.6</v>
      </c>
      <c r="I90" s="29">
        <v>117.5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28">
        <v>0</v>
      </c>
      <c r="R90" s="44">
        <v>0</v>
      </c>
    </row>
    <row r="91" spans="1:18">
      <c r="A91" s="25" t="s">
        <v>36</v>
      </c>
      <c r="B91" s="26" t="s">
        <v>4</v>
      </c>
      <c r="C91" s="27" t="s">
        <v>37</v>
      </c>
      <c r="D91" s="28">
        <v>30</v>
      </c>
      <c r="E91" s="28">
        <v>2.12</v>
      </c>
      <c r="F91" s="29">
        <v>1.12</v>
      </c>
      <c r="G91" s="29">
        <v>0.22</v>
      </c>
      <c r="H91" s="29">
        <v>9.88</v>
      </c>
      <c r="I91" s="29">
        <v>45</v>
      </c>
      <c r="J91" s="28">
        <v>98</v>
      </c>
      <c r="K91" s="28">
        <v>0.02</v>
      </c>
      <c r="L91" s="28">
        <v>0</v>
      </c>
      <c r="M91" s="28">
        <v>0.18</v>
      </c>
      <c r="N91" s="28">
        <v>4.6</v>
      </c>
      <c r="O91" s="28">
        <v>0</v>
      </c>
      <c r="P91" s="28">
        <v>5</v>
      </c>
      <c r="Q91" s="28">
        <v>21.2</v>
      </c>
      <c r="R91" s="44">
        <v>0</v>
      </c>
    </row>
    <row r="92" spans="1:18">
      <c r="A92" s="30">
        <v>270</v>
      </c>
      <c r="B92" s="26" t="s">
        <v>4</v>
      </c>
      <c r="C92" s="27" t="s">
        <v>38</v>
      </c>
      <c r="D92" s="28">
        <v>180</v>
      </c>
      <c r="E92" s="28">
        <v>11.7</v>
      </c>
      <c r="F92" s="29">
        <v>0.2</v>
      </c>
      <c r="G92" s="29">
        <v>0.04</v>
      </c>
      <c r="H92" s="29">
        <v>10.2</v>
      </c>
      <c r="I92" s="29">
        <v>41</v>
      </c>
      <c r="J92" s="28">
        <v>0</v>
      </c>
      <c r="K92" s="28">
        <v>0</v>
      </c>
      <c r="L92" s="28">
        <v>2.8</v>
      </c>
      <c r="M92" s="28">
        <v>0.08</v>
      </c>
      <c r="N92" s="28">
        <v>3.1</v>
      </c>
      <c r="O92" s="28">
        <v>0</v>
      </c>
      <c r="P92" s="28">
        <v>0.84</v>
      </c>
      <c r="Q92" s="28">
        <v>0</v>
      </c>
      <c r="R92" s="44">
        <v>0</v>
      </c>
    </row>
    <row r="93" s="4" customFormat="1" spans="1:18">
      <c r="A93" s="31" t="s">
        <v>41</v>
      </c>
      <c r="B93" s="32"/>
      <c r="C93" s="32"/>
      <c r="D93" s="33">
        <f>SUM(D86:D92)</f>
        <v>790</v>
      </c>
      <c r="E93" s="33">
        <f t="shared" ref="E93:R93" si="15">SUM(E86:E92)</f>
        <v>126.63</v>
      </c>
      <c r="F93" s="33">
        <f t="shared" si="15"/>
        <v>46.7</v>
      </c>
      <c r="G93" s="33">
        <f t="shared" si="15"/>
        <v>21.65</v>
      </c>
      <c r="H93" s="33">
        <f t="shared" si="15"/>
        <v>135.85</v>
      </c>
      <c r="I93" s="33">
        <f t="shared" si="15"/>
        <v>928.62</v>
      </c>
      <c r="J93" s="33">
        <f t="shared" si="15"/>
        <v>98.063</v>
      </c>
      <c r="K93" s="33">
        <f t="shared" si="15"/>
        <v>0.082</v>
      </c>
      <c r="L93" s="33">
        <f t="shared" si="15"/>
        <v>6.598</v>
      </c>
      <c r="M93" s="33">
        <f t="shared" si="15"/>
        <v>1.726</v>
      </c>
      <c r="N93" s="33">
        <f t="shared" si="15"/>
        <v>39.523</v>
      </c>
      <c r="O93" s="33">
        <f t="shared" si="15"/>
        <v>0</v>
      </c>
      <c r="P93" s="33">
        <f t="shared" si="15"/>
        <v>12.575</v>
      </c>
      <c r="Q93" s="33">
        <f t="shared" si="15"/>
        <v>21.2</v>
      </c>
      <c r="R93" s="33">
        <f t="shared" si="15"/>
        <v>0</v>
      </c>
    </row>
    <row r="94" s="4" customFormat="1" ht="13.95" spans="1:18">
      <c r="A94" s="34" t="s">
        <v>42</v>
      </c>
      <c r="B94" s="35"/>
      <c r="C94" s="35"/>
      <c r="D94" s="33">
        <f>D93</f>
        <v>790</v>
      </c>
      <c r="E94" s="33">
        <f t="shared" ref="E94:R94" si="16">E93</f>
        <v>126.63</v>
      </c>
      <c r="F94" s="33">
        <f t="shared" si="16"/>
        <v>46.7</v>
      </c>
      <c r="G94" s="33">
        <f t="shared" si="16"/>
        <v>21.65</v>
      </c>
      <c r="H94" s="33">
        <f t="shared" si="16"/>
        <v>135.85</v>
      </c>
      <c r="I94" s="33">
        <f t="shared" si="16"/>
        <v>928.62</v>
      </c>
      <c r="J94" s="33">
        <f t="shared" si="16"/>
        <v>98.063</v>
      </c>
      <c r="K94" s="33">
        <f t="shared" si="16"/>
        <v>0.082</v>
      </c>
      <c r="L94" s="33">
        <f t="shared" si="16"/>
        <v>6.598</v>
      </c>
      <c r="M94" s="33">
        <f t="shared" si="16"/>
        <v>1.726</v>
      </c>
      <c r="N94" s="33">
        <f t="shared" si="16"/>
        <v>39.523</v>
      </c>
      <c r="O94" s="33">
        <f t="shared" si="16"/>
        <v>0</v>
      </c>
      <c r="P94" s="33">
        <f t="shared" si="16"/>
        <v>12.575</v>
      </c>
      <c r="Q94" s="33">
        <f t="shared" si="16"/>
        <v>21.2</v>
      </c>
      <c r="R94" s="33">
        <f t="shared" si="16"/>
        <v>0</v>
      </c>
    </row>
    <row r="95" s="4" customFormat="1" spans="1:18">
      <c r="A95" s="36" t="s">
        <v>78</v>
      </c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46"/>
    </row>
    <row r="96" spans="1:18">
      <c r="A96" s="30" t="s">
        <v>63</v>
      </c>
      <c r="B96" s="26" t="s">
        <v>4</v>
      </c>
      <c r="C96" s="27" t="s">
        <v>64</v>
      </c>
      <c r="D96" s="28">
        <v>200</v>
      </c>
      <c r="E96" s="28">
        <v>10.17</v>
      </c>
      <c r="F96" s="29">
        <v>2.33</v>
      </c>
      <c r="G96" s="29">
        <v>2.7</v>
      </c>
      <c r="H96" s="29">
        <v>16.22</v>
      </c>
      <c r="I96" s="29">
        <v>96.4</v>
      </c>
      <c r="J96" s="28">
        <v>0</v>
      </c>
      <c r="K96" s="28">
        <v>0</v>
      </c>
      <c r="L96" s="28">
        <v>0.125</v>
      </c>
      <c r="M96" s="28">
        <v>0.125</v>
      </c>
      <c r="N96" s="28">
        <v>5.55</v>
      </c>
      <c r="O96" s="28">
        <v>0</v>
      </c>
      <c r="P96" s="28">
        <v>0</v>
      </c>
      <c r="Q96" s="28">
        <v>0</v>
      </c>
      <c r="R96" s="44">
        <v>0</v>
      </c>
    </row>
    <row r="97" spans="1:18">
      <c r="A97" s="30">
        <v>143</v>
      </c>
      <c r="B97" s="26" t="s">
        <v>4</v>
      </c>
      <c r="C97" s="27" t="s">
        <v>79</v>
      </c>
      <c r="D97" s="47">
        <v>150</v>
      </c>
      <c r="E97" s="48">
        <v>16.07</v>
      </c>
      <c r="F97" s="29">
        <v>8.34</v>
      </c>
      <c r="G97" s="29">
        <v>15</v>
      </c>
      <c r="H97" s="29">
        <v>202.8</v>
      </c>
      <c r="I97" s="29">
        <v>289.1</v>
      </c>
      <c r="J97" s="28">
        <v>0</v>
      </c>
      <c r="K97" s="28">
        <v>0</v>
      </c>
      <c r="L97" s="28">
        <v>0</v>
      </c>
      <c r="M97" s="28">
        <v>0</v>
      </c>
      <c r="N97" s="28">
        <v>0.5</v>
      </c>
      <c r="O97" s="28">
        <v>0</v>
      </c>
      <c r="P97" s="28">
        <v>0</v>
      </c>
      <c r="Q97" s="28">
        <v>0</v>
      </c>
      <c r="R97" s="44">
        <v>0</v>
      </c>
    </row>
    <row r="98" spans="1:18">
      <c r="A98" s="25" t="s">
        <v>58</v>
      </c>
      <c r="B98" s="26" t="s">
        <v>4</v>
      </c>
      <c r="C98" s="27" t="s">
        <v>59</v>
      </c>
      <c r="D98" s="47">
        <v>100</v>
      </c>
      <c r="E98" s="28">
        <v>37.6</v>
      </c>
      <c r="F98" s="29">
        <v>8.1</v>
      </c>
      <c r="G98" s="29">
        <v>7.22</v>
      </c>
      <c r="H98" s="29">
        <v>7.86</v>
      </c>
      <c r="I98" s="29">
        <v>127.1</v>
      </c>
      <c r="J98" s="28">
        <v>0.064</v>
      </c>
      <c r="K98" s="28">
        <v>0.08</v>
      </c>
      <c r="L98" s="28">
        <v>0.872</v>
      </c>
      <c r="M98" s="28">
        <v>0.872</v>
      </c>
      <c r="N98" s="28">
        <v>30.712</v>
      </c>
      <c r="O98" s="28">
        <v>0</v>
      </c>
      <c r="P98" s="28">
        <v>0</v>
      </c>
      <c r="Q98" s="28">
        <v>0</v>
      </c>
      <c r="R98" s="44">
        <v>0</v>
      </c>
    </row>
    <row r="99" spans="1:18">
      <c r="A99" s="25" t="s">
        <v>34</v>
      </c>
      <c r="B99" s="26" t="s">
        <v>4</v>
      </c>
      <c r="C99" s="27" t="s">
        <v>35</v>
      </c>
      <c r="D99" s="47">
        <v>30</v>
      </c>
      <c r="E99" s="28">
        <v>2.01</v>
      </c>
      <c r="F99" s="29">
        <v>3.8</v>
      </c>
      <c r="G99" s="29">
        <v>0.4</v>
      </c>
      <c r="H99" s="29">
        <v>24.6</v>
      </c>
      <c r="I99" s="29">
        <v>117.5</v>
      </c>
      <c r="J99" s="28">
        <v>0</v>
      </c>
      <c r="K99" s="28">
        <v>0</v>
      </c>
      <c r="L99" s="28">
        <v>0</v>
      </c>
      <c r="M99" s="28">
        <v>0</v>
      </c>
      <c r="N99" s="28">
        <v>0</v>
      </c>
      <c r="O99" s="28">
        <v>0</v>
      </c>
      <c r="P99" s="28">
        <v>0</v>
      </c>
      <c r="Q99" s="28">
        <v>0</v>
      </c>
      <c r="R99" s="44">
        <v>0</v>
      </c>
    </row>
    <row r="100" spans="1:18">
      <c r="A100" s="25" t="s">
        <v>36</v>
      </c>
      <c r="B100" s="26" t="s">
        <v>4</v>
      </c>
      <c r="C100" s="27" t="s">
        <v>37</v>
      </c>
      <c r="D100" s="47">
        <v>30</v>
      </c>
      <c r="E100" s="28">
        <v>2.12</v>
      </c>
      <c r="F100" s="29">
        <v>1.12</v>
      </c>
      <c r="G100" s="29">
        <v>0.22</v>
      </c>
      <c r="H100" s="29">
        <v>9.88</v>
      </c>
      <c r="I100" s="29">
        <v>45</v>
      </c>
      <c r="J100" s="28">
        <v>98</v>
      </c>
      <c r="K100" s="28">
        <v>0.02</v>
      </c>
      <c r="L100" s="28">
        <v>0</v>
      </c>
      <c r="M100" s="28">
        <v>0.18</v>
      </c>
      <c r="N100" s="28">
        <v>4.6</v>
      </c>
      <c r="O100" s="28">
        <v>0</v>
      </c>
      <c r="P100" s="28">
        <v>5</v>
      </c>
      <c r="Q100" s="28">
        <v>21.2</v>
      </c>
      <c r="R100" s="44">
        <v>0</v>
      </c>
    </row>
    <row r="101" spans="1:18">
      <c r="A101" s="49" t="s">
        <v>80</v>
      </c>
      <c r="B101" s="26" t="s">
        <v>4</v>
      </c>
      <c r="C101" s="27" t="s">
        <v>81</v>
      </c>
      <c r="D101" s="28">
        <v>30</v>
      </c>
      <c r="E101" s="28">
        <v>26.85</v>
      </c>
      <c r="F101" s="29">
        <v>6.38</v>
      </c>
      <c r="G101" s="29">
        <v>5</v>
      </c>
      <c r="H101" s="29">
        <v>12.77</v>
      </c>
      <c r="I101" s="29">
        <v>159.84</v>
      </c>
      <c r="J101" s="28">
        <v>0.055</v>
      </c>
      <c r="K101" s="28">
        <v>0.06</v>
      </c>
      <c r="L101" s="28">
        <v>0.465</v>
      </c>
      <c r="M101" s="28">
        <v>0.65</v>
      </c>
      <c r="N101" s="28">
        <v>175.65</v>
      </c>
      <c r="O101" s="28">
        <v>0.065</v>
      </c>
      <c r="P101" s="28">
        <v>8.33</v>
      </c>
      <c r="Q101" s="28">
        <v>89.99</v>
      </c>
      <c r="R101" s="44">
        <v>0.755</v>
      </c>
    </row>
    <row r="102" spans="1:18">
      <c r="A102" s="25" t="s">
        <v>50</v>
      </c>
      <c r="B102" s="26" t="s">
        <v>4</v>
      </c>
      <c r="C102" s="27" t="s">
        <v>51</v>
      </c>
      <c r="D102" s="28">
        <v>200</v>
      </c>
      <c r="E102" s="28">
        <v>3.36</v>
      </c>
      <c r="F102" s="29">
        <v>0.2</v>
      </c>
      <c r="G102" s="29">
        <v>0.04</v>
      </c>
      <c r="H102" s="29">
        <v>10.2</v>
      </c>
      <c r="I102" s="29">
        <v>41</v>
      </c>
      <c r="J102" s="28">
        <v>0</v>
      </c>
      <c r="K102" s="28">
        <v>0</v>
      </c>
      <c r="L102" s="28">
        <v>2.8</v>
      </c>
      <c r="M102" s="28">
        <v>0.08</v>
      </c>
      <c r="N102" s="28">
        <v>3.1</v>
      </c>
      <c r="O102" s="28">
        <v>0</v>
      </c>
      <c r="P102" s="28">
        <v>0.84</v>
      </c>
      <c r="Q102" s="28">
        <v>0</v>
      </c>
      <c r="R102" s="44">
        <v>0</v>
      </c>
    </row>
    <row r="103" s="4" customFormat="1" spans="1:18">
      <c r="A103" s="31" t="s">
        <v>41</v>
      </c>
      <c r="B103" s="32"/>
      <c r="C103" s="32"/>
      <c r="D103" s="50">
        <f t="shared" ref="D103:R103" si="17">SUM(D96:D102)</f>
        <v>740</v>
      </c>
      <c r="E103" s="50">
        <f t="shared" si="17"/>
        <v>98.18</v>
      </c>
      <c r="F103" s="50">
        <f t="shared" si="17"/>
        <v>30.27</v>
      </c>
      <c r="G103" s="50">
        <f t="shared" si="17"/>
        <v>30.58</v>
      </c>
      <c r="H103" s="50">
        <f t="shared" si="17"/>
        <v>284.33</v>
      </c>
      <c r="I103" s="50">
        <f t="shared" si="17"/>
        <v>875.94</v>
      </c>
      <c r="J103" s="50">
        <f t="shared" si="17"/>
        <v>98.119</v>
      </c>
      <c r="K103" s="50">
        <f t="shared" si="17"/>
        <v>0.16</v>
      </c>
      <c r="L103" s="50">
        <f t="shared" si="17"/>
        <v>4.262</v>
      </c>
      <c r="M103" s="50">
        <f t="shared" si="17"/>
        <v>1.907</v>
      </c>
      <c r="N103" s="50">
        <f t="shared" si="17"/>
        <v>220.112</v>
      </c>
      <c r="O103" s="50">
        <f t="shared" si="17"/>
        <v>0.065</v>
      </c>
      <c r="P103" s="50">
        <f t="shared" si="17"/>
        <v>14.17</v>
      </c>
      <c r="Q103" s="50">
        <f t="shared" si="17"/>
        <v>111.19</v>
      </c>
      <c r="R103" s="50">
        <f t="shared" si="17"/>
        <v>0.755</v>
      </c>
    </row>
    <row r="104" s="4" customFormat="1" ht="13.95" spans="1:18">
      <c r="A104" s="34" t="s">
        <v>42</v>
      </c>
      <c r="B104" s="35"/>
      <c r="C104" s="35"/>
      <c r="D104" s="50">
        <f>D103</f>
        <v>740</v>
      </c>
      <c r="E104" s="50">
        <f t="shared" ref="E104:R104" si="18">E103</f>
        <v>98.18</v>
      </c>
      <c r="F104" s="50">
        <f t="shared" si="18"/>
        <v>30.27</v>
      </c>
      <c r="G104" s="50">
        <f t="shared" si="18"/>
        <v>30.58</v>
      </c>
      <c r="H104" s="50">
        <f t="shared" si="18"/>
        <v>284.33</v>
      </c>
      <c r="I104" s="50">
        <f t="shared" si="18"/>
        <v>875.94</v>
      </c>
      <c r="J104" s="50">
        <f t="shared" si="18"/>
        <v>98.119</v>
      </c>
      <c r="K104" s="50">
        <f t="shared" si="18"/>
        <v>0.16</v>
      </c>
      <c r="L104" s="50">
        <f t="shared" si="18"/>
        <v>4.262</v>
      </c>
      <c r="M104" s="50">
        <f t="shared" si="18"/>
        <v>1.907</v>
      </c>
      <c r="N104" s="50">
        <f t="shared" si="18"/>
        <v>220.112</v>
      </c>
      <c r="O104" s="50">
        <f t="shared" si="18"/>
        <v>0.065</v>
      </c>
      <c r="P104" s="50">
        <f t="shared" si="18"/>
        <v>14.17</v>
      </c>
      <c r="Q104" s="50">
        <f t="shared" si="18"/>
        <v>111.19</v>
      </c>
      <c r="R104" s="50">
        <f t="shared" si="18"/>
        <v>0.755</v>
      </c>
    </row>
    <row r="105" s="4" customFormat="1" spans="1:18">
      <c r="A105" s="23" t="s">
        <v>82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43"/>
    </row>
    <row r="106" spans="1:18">
      <c r="A106" s="25">
        <v>59</v>
      </c>
      <c r="B106" s="26" t="s">
        <v>4</v>
      </c>
      <c r="C106" s="27" t="s">
        <v>83</v>
      </c>
      <c r="D106" s="47">
        <v>200</v>
      </c>
      <c r="E106" s="51">
        <v>8.7</v>
      </c>
      <c r="F106" s="29">
        <v>1.6</v>
      </c>
      <c r="G106" s="29">
        <v>3</v>
      </c>
      <c r="H106" s="29">
        <v>11.6</v>
      </c>
      <c r="I106" s="29">
        <v>79.35</v>
      </c>
      <c r="J106" s="28">
        <v>0</v>
      </c>
      <c r="K106" s="28">
        <v>0</v>
      </c>
      <c r="L106" s="28">
        <v>0.125</v>
      </c>
      <c r="M106" s="28">
        <v>0.05</v>
      </c>
      <c r="N106" s="28">
        <v>1.675</v>
      </c>
      <c r="O106" s="28">
        <v>0</v>
      </c>
      <c r="P106" s="28">
        <v>0</v>
      </c>
      <c r="Q106" s="28">
        <v>0</v>
      </c>
      <c r="R106" s="44">
        <v>0</v>
      </c>
    </row>
    <row r="107" spans="1:18">
      <c r="A107" s="25" t="s">
        <v>84</v>
      </c>
      <c r="B107" s="26" t="s">
        <v>4</v>
      </c>
      <c r="C107" s="27" t="s">
        <v>85</v>
      </c>
      <c r="D107" s="28">
        <v>180</v>
      </c>
      <c r="E107" s="51">
        <v>70.55</v>
      </c>
      <c r="F107" s="29">
        <v>6.8</v>
      </c>
      <c r="G107" s="29">
        <v>8.86</v>
      </c>
      <c r="H107" s="29">
        <v>36.26</v>
      </c>
      <c r="I107" s="29">
        <v>250</v>
      </c>
      <c r="J107" s="28">
        <v>0.06</v>
      </c>
      <c r="K107" s="28">
        <v>0.12</v>
      </c>
      <c r="L107" s="28">
        <v>0.26</v>
      </c>
      <c r="M107" s="28">
        <v>0.72</v>
      </c>
      <c r="N107" s="28">
        <v>62.4</v>
      </c>
      <c r="O107" s="28">
        <v>0.02</v>
      </c>
      <c r="P107" s="28">
        <v>29.96</v>
      </c>
      <c r="Q107" s="28">
        <v>123.24</v>
      </c>
      <c r="R107" s="44">
        <v>2.2</v>
      </c>
    </row>
    <row r="108" spans="1:18">
      <c r="A108" s="25" t="s">
        <v>34</v>
      </c>
      <c r="B108" s="26" t="s">
        <v>4</v>
      </c>
      <c r="C108" s="27" t="s">
        <v>35</v>
      </c>
      <c r="D108" s="28">
        <v>30</v>
      </c>
      <c r="E108" s="51">
        <v>2.01</v>
      </c>
      <c r="F108" s="29">
        <v>3.8</v>
      </c>
      <c r="G108" s="29">
        <v>0.4</v>
      </c>
      <c r="H108" s="29">
        <v>24.6</v>
      </c>
      <c r="I108" s="29">
        <v>117.5</v>
      </c>
      <c r="J108" s="28">
        <v>0</v>
      </c>
      <c r="K108" s="28">
        <v>0</v>
      </c>
      <c r="L108" s="28">
        <v>0</v>
      </c>
      <c r="M108" s="28">
        <v>0</v>
      </c>
      <c r="N108" s="28">
        <v>0</v>
      </c>
      <c r="O108" s="28">
        <v>0</v>
      </c>
      <c r="P108" s="28">
        <v>0</v>
      </c>
      <c r="Q108" s="28">
        <v>0</v>
      </c>
      <c r="R108" s="44">
        <v>0</v>
      </c>
    </row>
    <row r="109" spans="1:18">
      <c r="A109" s="25" t="s">
        <v>36</v>
      </c>
      <c r="B109" s="26" t="s">
        <v>4</v>
      </c>
      <c r="C109" s="27" t="s">
        <v>37</v>
      </c>
      <c r="D109" s="28">
        <v>30</v>
      </c>
      <c r="E109" s="28">
        <v>2.12</v>
      </c>
      <c r="F109" s="29">
        <v>1.12</v>
      </c>
      <c r="G109" s="29">
        <v>0.22</v>
      </c>
      <c r="H109" s="29">
        <v>9.88</v>
      </c>
      <c r="I109" s="29">
        <v>45</v>
      </c>
      <c r="J109" s="28">
        <v>98</v>
      </c>
      <c r="K109" s="28">
        <v>0.02</v>
      </c>
      <c r="L109" s="28">
        <v>0</v>
      </c>
      <c r="M109" s="28">
        <v>0.18</v>
      </c>
      <c r="N109" s="28">
        <v>4.6</v>
      </c>
      <c r="O109" s="28">
        <v>0</v>
      </c>
      <c r="P109" s="28">
        <v>5</v>
      </c>
      <c r="Q109" s="28">
        <v>21.2</v>
      </c>
      <c r="R109" s="44">
        <v>0</v>
      </c>
    </row>
    <row r="110" spans="1:18">
      <c r="A110" s="25" t="s">
        <v>39</v>
      </c>
      <c r="B110" s="26" t="s">
        <v>4</v>
      </c>
      <c r="C110" s="27" t="s">
        <v>86</v>
      </c>
      <c r="D110" s="28">
        <v>30</v>
      </c>
      <c r="E110" s="51">
        <v>5.7</v>
      </c>
      <c r="F110" s="29">
        <v>0.4</v>
      </c>
      <c r="G110" s="29">
        <v>0.05</v>
      </c>
      <c r="H110" s="29">
        <v>1.25</v>
      </c>
      <c r="I110" s="29">
        <v>7</v>
      </c>
      <c r="J110" s="28">
        <v>0.01</v>
      </c>
      <c r="K110" s="28">
        <v>0.02</v>
      </c>
      <c r="L110" s="28">
        <v>5</v>
      </c>
      <c r="M110" s="28">
        <v>0.3</v>
      </c>
      <c r="N110" s="28">
        <v>11.5</v>
      </c>
      <c r="O110" s="28">
        <v>0</v>
      </c>
      <c r="P110" s="28">
        <v>7</v>
      </c>
      <c r="Q110" s="28">
        <v>21</v>
      </c>
      <c r="R110" s="44">
        <v>0.15</v>
      </c>
    </row>
    <row r="111" spans="1:18">
      <c r="A111" s="30" t="s">
        <v>71</v>
      </c>
      <c r="B111" s="26" t="s">
        <v>4</v>
      </c>
      <c r="C111" s="27" t="s">
        <v>72</v>
      </c>
      <c r="D111" s="28">
        <v>200</v>
      </c>
      <c r="E111" s="51">
        <v>16.56</v>
      </c>
      <c r="F111" s="29">
        <v>3.16</v>
      </c>
      <c r="G111" s="29">
        <v>2.67</v>
      </c>
      <c r="H111" s="29">
        <v>15.94</v>
      </c>
      <c r="I111" s="29">
        <v>100.6</v>
      </c>
      <c r="J111" s="28">
        <v>0.04</v>
      </c>
      <c r="K111" s="28">
        <v>1.3</v>
      </c>
      <c r="L111" s="28">
        <v>20</v>
      </c>
      <c r="M111" s="28">
        <v>0</v>
      </c>
      <c r="N111" s="28">
        <v>125.78</v>
      </c>
      <c r="O111" s="28">
        <v>90</v>
      </c>
      <c r="P111" s="28">
        <v>14</v>
      </c>
      <c r="Q111" s="28">
        <v>0.13</v>
      </c>
      <c r="R111" s="44">
        <v>0</v>
      </c>
    </row>
    <row r="112" s="4" customFormat="1" spans="1:18">
      <c r="A112" s="31" t="s">
        <v>41</v>
      </c>
      <c r="B112" s="32"/>
      <c r="C112" s="32"/>
      <c r="D112" s="50">
        <f t="shared" ref="D112:R112" si="19">SUM(D106:D111)</f>
        <v>670</v>
      </c>
      <c r="E112" s="50">
        <f t="shared" si="19"/>
        <v>105.64</v>
      </c>
      <c r="F112" s="50">
        <f t="shared" si="19"/>
        <v>16.88</v>
      </c>
      <c r="G112" s="50">
        <f t="shared" si="19"/>
        <v>15.2</v>
      </c>
      <c r="H112" s="50">
        <f t="shared" si="19"/>
        <v>99.53</v>
      </c>
      <c r="I112" s="50">
        <f t="shared" si="19"/>
        <v>599.45</v>
      </c>
      <c r="J112" s="50">
        <f t="shared" si="19"/>
        <v>98.11</v>
      </c>
      <c r="K112" s="50">
        <f t="shared" si="19"/>
        <v>1.46</v>
      </c>
      <c r="L112" s="50">
        <f t="shared" si="19"/>
        <v>25.385</v>
      </c>
      <c r="M112" s="50">
        <f t="shared" si="19"/>
        <v>1.25</v>
      </c>
      <c r="N112" s="50">
        <f t="shared" si="19"/>
        <v>205.955</v>
      </c>
      <c r="O112" s="50">
        <f t="shared" si="19"/>
        <v>90.02</v>
      </c>
      <c r="P112" s="50">
        <f t="shared" si="19"/>
        <v>55.96</v>
      </c>
      <c r="Q112" s="50">
        <f t="shared" si="19"/>
        <v>165.57</v>
      </c>
      <c r="R112" s="50">
        <f t="shared" si="19"/>
        <v>2.35</v>
      </c>
    </row>
    <row r="113" s="4" customFormat="1" spans="1:18">
      <c r="A113" s="34" t="s">
        <v>42</v>
      </c>
      <c r="B113" s="35"/>
      <c r="C113" s="35"/>
      <c r="D113" s="50">
        <f>D112</f>
        <v>670</v>
      </c>
      <c r="E113" s="50">
        <f t="shared" ref="E113:R113" si="20">E112</f>
        <v>105.64</v>
      </c>
      <c r="F113" s="50">
        <f t="shared" si="20"/>
        <v>16.88</v>
      </c>
      <c r="G113" s="50">
        <f t="shared" si="20"/>
        <v>15.2</v>
      </c>
      <c r="H113" s="50">
        <f t="shared" si="20"/>
        <v>99.53</v>
      </c>
      <c r="I113" s="50">
        <f t="shared" si="20"/>
        <v>599.45</v>
      </c>
      <c r="J113" s="50">
        <f t="shared" si="20"/>
        <v>98.11</v>
      </c>
      <c r="K113" s="50">
        <f t="shared" si="20"/>
        <v>1.46</v>
      </c>
      <c r="L113" s="50">
        <f t="shared" si="20"/>
        <v>25.385</v>
      </c>
      <c r="M113" s="50">
        <f t="shared" si="20"/>
        <v>1.25</v>
      </c>
      <c r="N113" s="50">
        <f t="shared" si="20"/>
        <v>205.955</v>
      </c>
      <c r="O113" s="50">
        <f t="shared" si="20"/>
        <v>90.02</v>
      </c>
      <c r="P113" s="50">
        <f t="shared" si="20"/>
        <v>55.96</v>
      </c>
      <c r="Q113" s="50">
        <f t="shared" si="20"/>
        <v>165.57</v>
      </c>
      <c r="R113" s="50">
        <f t="shared" si="20"/>
        <v>2.35</v>
      </c>
    </row>
    <row r="114" s="4" customFormat="1" spans="1:18">
      <c r="A114" s="31" t="s">
        <v>87</v>
      </c>
      <c r="B114" s="32"/>
      <c r="C114" s="32"/>
      <c r="D114" s="50">
        <f>D113</f>
        <v>670</v>
      </c>
      <c r="E114" s="50">
        <f>SUM(E106:E111)</f>
        <v>105.64</v>
      </c>
      <c r="F114" s="50">
        <f t="shared" ref="F114:I114" si="21">F113</f>
        <v>16.88</v>
      </c>
      <c r="G114" s="50">
        <f t="shared" si="21"/>
        <v>15.2</v>
      </c>
      <c r="H114" s="50">
        <f t="shared" si="21"/>
        <v>99.53</v>
      </c>
      <c r="I114" s="50">
        <f t="shared" si="21"/>
        <v>599.45</v>
      </c>
      <c r="J114" s="62" t="s">
        <v>88</v>
      </c>
      <c r="K114" s="62" t="s">
        <v>89</v>
      </c>
      <c r="L114" s="62" t="s">
        <v>90</v>
      </c>
      <c r="M114" s="62" t="s">
        <v>91</v>
      </c>
      <c r="N114" s="62" t="s">
        <v>92</v>
      </c>
      <c r="O114" s="62" t="s">
        <v>93</v>
      </c>
      <c r="P114" s="62" t="s">
        <v>94</v>
      </c>
      <c r="Q114" s="62" t="s">
        <v>95</v>
      </c>
      <c r="R114" s="63" t="s">
        <v>96</v>
      </c>
    </row>
    <row r="115" s="5" customFormat="1" ht="30" customHeight="1" spans="1:18">
      <c r="A115" s="52" t="s">
        <v>97</v>
      </c>
      <c r="B115" s="53"/>
      <c r="C115" s="53"/>
      <c r="D115" s="54"/>
      <c r="E115" s="55">
        <f>E25+E35+E45+E54+E64+E74+E84+E94+E104+E114</f>
        <v>1078.11</v>
      </c>
      <c r="F115" s="64" t="s">
        <v>98</v>
      </c>
      <c r="G115" s="64" t="s">
        <v>99</v>
      </c>
      <c r="H115" s="64" t="s">
        <v>100</v>
      </c>
      <c r="I115" s="64" t="s">
        <v>101</v>
      </c>
      <c r="J115" s="65" t="s">
        <v>102</v>
      </c>
      <c r="K115" s="65" t="s">
        <v>103</v>
      </c>
      <c r="L115" s="65" t="s">
        <v>104</v>
      </c>
      <c r="M115" s="65" t="s">
        <v>105</v>
      </c>
      <c r="N115" s="65" t="s">
        <v>106</v>
      </c>
      <c r="O115" s="65" t="s">
        <v>107</v>
      </c>
      <c r="P115" s="65" t="s">
        <v>108</v>
      </c>
      <c r="Q115" s="65" t="s">
        <v>109</v>
      </c>
      <c r="R115" s="66" t="s">
        <v>110</v>
      </c>
    </row>
    <row r="116" ht="30" customHeight="1" spans="3:5">
      <c r="C116" s="57" t="s">
        <v>111</v>
      </c>
      <c r="E116" s="58">
        <f>E115/10</f>
        <v>107.811</v>
      </c>
    </row>
    <row r="119" spans="4:5">
      <c r="D119" s="59"/>
      <c r="E119" s="59"/>
    </row>
  </sheetData>
  <mergeCells count="58">
    <mergeCell ref="C2:G2"/>
    <mergeCell ref="O2:R2"/>
    <mergeCell ref="D5:I5"/>
    <mergeCell ref="D6:I6"/>
    <mergeCell ref="D7:I7"/>
    <mergeCell ref="F8:H8"/>
    <mergeCell ref="F9:H9"/>
    <mergeCell ref="B11:C11"/>
    <mergeCell ref="F11:J11"/>
    <mergeCell ref="B12:C12"/>
    <mergeCell ref="F12:I12"/>
    <mergeCell ref="F14:H14"/>
    <mergeCell ref="A16:R16"/>
    <mergeCell ref="A24:C24"/>
    <mergeCell ref="A25:B25"/>
    <mergeCell ref="A26:R26"/>
    <mergeCell ref="A34:C34"/>
    <mergeCell ref="A35:B35"/>
    <mergeCell ref="A36:R36"/>
    <mergeCell ref="A44:C44"/>
    <mergeCell ref="A45:B45"/>
    <mergeCell ref="A46:R46"/>
    <mergeCell ref="A53:C53"/>
    <mergeCell ref="A54:B54"/>
    <mergeCell ref="A55:R55"/>
    <mergeCell ref="A63:C63"/>
    <mergeCell ref="A64:B64"/>
    <mergeCell ref="A65:R65"/>
    <mergeCell ref="A73:C73"/>
    <mergeCell ref="A74:B74"/>
    <mergeCell ref="A75:R75"/>
    <mergeCell ref="A83:C83"/>
    <mergeCell ref="A84:B84"/>
    <mergeCell ref="A85:R85"/>
    <mergeCell ref="A93:C93"/>
    <mergeCell ref="A94:B94"/>
    <mergeCell ref="A95:R95"/>
    <mergeCell ref="A103:C103"/>
    <mergeCell ref="A104:C104"/>
    <mergeCell ref="A105:R105"/>
    <mergeCell ref="A112:C112"/>
    <mergeCell ref="A113:B113"/>
    <mergeCell ref="A114:C114"/>
    <mergeCell ref="A115:C115"/>
    <mergeCell ref="A14:A15"/>
    <mergeCell ref="B14:B15"/>
    <mergeCell ref="C14:C15"/>
    <mergeCell ref="D14:D15"/>
    <mergeCell ref="I14:I15"/>
    <mergeCell ref="J14:J15"/>
    <mergeCell ref="K14:K15"/>
    <mergeCell ref="L14:L15"/>
    <mergeCell ref="M14:M15"/>
    <mergeCell ref="N14:N15"/>
    <mergeCell ref="O14:O15"/>
    <mergeCell ref="P14:P15"/>
    <mergeCell ref="Q14:Q15"/>
    <mergeCell ref="R14:R15"/>
  </mergeCells>
  <pageMargins left="0" right="0" top="0" bottom="0" header="0" footer="0"/>
  <pageSetup paperSize="9" scale="63" fitToHeight="2" orientation="landscape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2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2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Мл. школьники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Vikad</cp:lastModifiedBy>
  <dcterms:created xsi:type="dcterms:W3CDTF">2010-09-29T09:10:00Z</dcterms:created>
  <cp:lastPrinted>2010-04-06T02:58:00Z</cp:lastPrinted>
  <dcterms:modified xsi:type="dcterms:W3CDTF">2026-01-26T11:01:35Z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246A06FC9E4B4AC890B914F211DA2DC6_13</vt:lpwstr>
  </property>
  <property fmtid="{D5CDD505-2E9C-101B-9397-08002B2CF9AE}" pid="3" name="KSOProductBuildVer">
    <vt:lpwstr>1049-12.2.0.23196</vt:lpwstr>
  </property>
</Properties>
</file>