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640" windowHeight="11760" tabRatio="500"/>
  </bookViews>
  <sheets>
    <sheet name="Лист1" sheetId="1" r:id="rId1"/>
  </sheets>
  <calcPr calcId="124519"/>
  <customWorkbookViews>
    <customWorkbookView name="home - Личное представление" guid="{CDE27900-58C9-462D-9DCB-B25C2E1ACC82}" mergeInterval="0" personalView="1" maximized="1" xWindow="1" yWindow="1" windowWidth="1920" windowHeight="802" tabRatio="500" activeSheetId="1"/>
    <customWorkbookView name="User - Личное представление" guid="{A6D1CB3E-14D8-4341-96DE-118AD7DDDD92}" mergeInterval="0" personalView="1" maximized="1" xWindow="1" yWindow="1" windowWidth="1366" windowHeight="564" tabRatio="500" activeSheetId="1" showFormulaBar="0"/>
    <customWorkbookView name="Direktor - Личное представление" guid="{DB0836D9-D873-4576-89BB-9BB4039C822E}" mergeInterval="0" personalView="1" maximized="1" xWindow="-8" yWindow="-8" windowWidth="1382" windowHeight="744" tabRatio="500" activeSheetId="1"/>
    <customWorkbookView name="RePack by Diakov - Личное представление" guid="{F8B3561A-A88B-4257-B414-8BFDD9B39656}" mergeInterval="0" personalView="1" maximized="1" windowWidth="1356" windowHeight="503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J196"/>
  <c r="H196"/>
  <c r="G196"/>
  <c r="F196"/>
  <c r="L196"/>
</calcChain>
</file>

<file path=xl/sharedStrings.xml><?xml version="1.0" encoding="utf-8"?>
<sst xmlns="http://schemas.openxmlformats.org/spreadsheetml/2006/main" count="238" uniqueCount="70">
  <si>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</si>
  <si>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</si>
  <si>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</si>
  <si>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</si>
  <si>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</si>
  <si>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</si>
  <si>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</si>
  <si>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</si>
  <si>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</si>
  <si>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</si>
  <si>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</si>
  <si>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</si>
  <si>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</si>
  <si>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</si>
  <si>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</si>
  <si>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</si>
  <si>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</si>
  <si>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</si>
  <si>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</si>
  <si>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</si>
  <si>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</si>
  <si>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</si>
  <si>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</si>
  <si>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</si>
  <si>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</si>
  <si>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</si>
  <si>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</si>
  <si>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</si>
  <si>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</si>
  <si>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</si>
  <si>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</si>
  <si>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</si>
  <si>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</si>
  <si>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</si>
  <si>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</si>
  <si>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</si>
  <si>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</si>
  <si>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</si>
  <si>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</si>
  <si>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рисовая молочная вязкая</t>
  </si>
  <si>
    <t>Чай с лимоном</t>
  </si>
  <si>
    <t>Бутерброд с сыром</t>
  </si>
  <si>
    <t>Яйцо куриное отварное</t>
  </si>
  <si>
    <t>Яблоко свежее</t>
  </si>
  <si>
    <t>Плов из курицы</t>
  </si>
  <si>
    <t>Хлеб пшеничный</t>
  </si>
  <si>
    <t>овощи</t>
  </si>
  <si>
    <t>Салат из белокочанной капусты</t>
  </si>
  <si>
    <t>Макаронные изделия отварные</t>
  </si>
  <si>
    <t>Компот из сухофруктов</t>
  </si>
  <si>
    <t>Картофельное пюре</t>
  </si>
  <si>
    <t>Гуляш из куриного филе</t>
  </si>
  <si>
    <t>Каша овсяная молочная вязкая</t>
  </si>
  <si>
    <t>Каша гречневая рассыпчатая</t>
  </si>
  <si>
    <t>Тефтели из говядины (паровые)</t>
  </si>
  <si>
    <t>165</t>
  </si>
  <si>
    <t>Запеканка из творога с повидлом</t>
  </si>
  <si>
    <t>МБОУ "Первомайская ОШ имени Дьячкова Н.Н."</t>
  </si>
  <si>
    <t>Зам.директора</t>
  </si>
  <si>
    <t>Дерябкина В.Н.</t>
  </si>
  <si>
    <t>Салат из свеклы с сыром</t>
  </si>
  <si>
    <t xml:space="preserve">Кофейный напиток </t>
  </si>
  <si>
    <t>Макароны отварные с сыром</t>
  </si>
  <si>
    <t>Овощи натуральные/соленые</t>
  </si>
  <si>
    <t>Фрикаделька рыбная</t>
  </si>
  <si>
    <t>Запеканка из творога со сгущенкой</t>
  </si>
  <si>
    <t>Каша пшеничная Артек</t>
  </si>
  <si>
    <t>Печень по-строгановски</t>
  </si>
  <si>
    <t>Банан</t>
  </si>
  <si>
    <t>ПР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</si>
</sst>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9" xfId="0" applyFont="1" applyBorder="1" applyProtection="1"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11.xml"/><Relationship Id="rId41" Type="http://schemas.openxmlformats.org/officeDocument/2006/relationships/revisionLog" Target="revisionLog111.xml"/><Relationship Id="rId40" Type="http://schemas.openxmlformats.org/officeDocument/2006/relationships/revisionLog" Target="revisionLog1111.xml"/><Relationship Id="rId4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652175E6-3791-4FE0-9800-68B7DE8C7AF3}" diskRevisions="1" revisionId="642" version="43">
  <header guid="{F52647DF-2F83-4642-8824-02BC59AFFBC5}" dateTime="2026-04-16T22:13:21" maxSheetId="2" userName="home" r:id="rId40" minRId="631" maxRId="632">
    <sheetIdMap count="1">
      <sheetId val="1"/>
    </sheetIdMap>
  </header>
  <header guid="{5B7FFD82-CBAC-470D-BD8E-86150DD1DAD2}" dateTime="2026-05-11T12:02:39" maxSheetId="2" userName="home" r:id="rId41" minRId="633">
    <sheetIdMap count="1">
      <sheetId val="1"/>
    </sheetIdMap>
  </header>
  <header guid="{754D7156-DEDE-4761-9619-616DFD1E4F2E}" dateTime="2026-05-11T12:03:02" maxSheetId="2" userName="home" r:id="rId42" minRId="634" maxRId="636">
    <sheetIdMap count="1">
      <sheetId val="1"/>
    </sheetIdMap>
  </header>
  <header guid="{652175E6-3791-4FE0-9800-68B7DE8C7AF3}" dateTime="2026-05-11T12:04:09" maxSheetId="2" userName="home" r:id="rId43" minRId="637" maxRId="64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637" sId="1">
    <nc r="K48" t="inlineStr">
      <is>
        <t>ПР</t>
      </is>
    </nc>
  </rcc>
  <rcc rId="638" sId="1">
    <nc r="F48">
      <v>150</v>
    </nc>
  </rcc>
  <rcc rId="639" sId="1" odxf="1" dxf="1" numFmtId="4">
    <nc r="G48">
      <v>3</v>
    </nc>
    <odxf>
      <font>
        <sz val="10"/>
        <name val="Arial"/>
        <scheme val="none"/>
      </font>
      <numFmt numFmtId="0" formatCode="General"/>
      <fill>
        <patternFill>
          <fgColor rgb="FFFFFFFF"/>
          <bgColor rgb="FFFFF2CC"/>
        </patternFill>
      </fill>
      <alignment horizontal="center" vertical="top" wrapText="1" readingOrder="0"/>
    </odxf>
    <ndxf>
      <font>
        <sz val="11"/>
        <color rgb="FF000000"/>
        <name val="Calibri"/>
        <scheme val="none"/>
      </font>
      <numFmt numFmtId="2" formatCode="0.00"/>
      <fill>
        <patternFill>
          <fgColor indexed="64"/>
          <bgColor theme="7" tint="0.79998168889431442"/>
        </patternFill>
      </fill>
      <alignment horizontal="general" vertical="bottom" wrapText="0" readingOrder="0"/>
    </ndxf>
  </rcc>
  <rcc rId="640" sId="1" odxf="1" dxf="1" numFmtId="4">
    <nc r="H48">
      <v>1</v>
    </nc>
    <odxf>
      <font>
        <sz val="10"/>
        <name val="Arial"/>
        <scheme val="none"/>
      </font>
      <numFmt numFmtId="0" formatCode="General"/>
      <fill>
        <patternFill>
          <fgColor rgb="FFFFFFFF"/>
          <bgColor rgb="FFFFF2CC"/>
        </patternFill>
      </fill>
      <alignment horizontal="center" vertical="top" wrapText="1" readingOrder="0"/>
    </odxf>
    <ndxf>
      <font>
        <sz val="11"/>
        <color rgb="FF000000"/>
        <name val="Calibri"/>
        <scheme val="none"/>
      </font>
      <numFmt numFmtId="2" formatCode="0.00"/>
      <fill>
        <patternFill>
          <fgColor indexed="64"/>
          <bgColor theme="7" tint="0.79998168889431442"/>
        </patternFill>
      </fill>
      <alignment horizontal="general" vertical="bottom" wrapText="0" readingOrder="0"/>
    </ndxf>
  </rcc>
  <rcc rId="641" sId="1" odxf="1" dxf="1" numFmtId="4">
    <nc r="I48">
      <v>42</v>
    </nc>
    <odxf>
      <font>
        <sz val="10"/>
        <name val="Arial"/>
        <scheme val="none"/>
      </font>
      <numFmt numFmtId="0" formatCode="General"/>
      <fill>
        <patternFill>
          <fgColor rgb="FFFFFFFF"/>
          <bgColor rgb="FFFFF2CC"/>
        </patternFill>
      </fill>
      <alignment horizontal="center" vertical="top" wrapText="1" readingOrder="0"/>
      <border outline="0">
        <right style="thin">
          <color auto="1"/>
        </right>
      </border>
    </odxf>
    <ndxf>
      <font>
        <sz val="11"/>
        <color rgb="FF000000"/>
        <name val="Calibri"/>
        <scheme val="none"/>
      </font>
      <numFmt numFmtId="2" formatCode="0.00"/>
      <fill>
        <patternFill>
          <fgColor indexed="64"/>
          <bgColor theme="7" tint="0.79998168889431442"/>
        </patternFill>
      </fill>
      <alignment horizontal="general" vertical="bottom" wrapText="0" readingOrder="0"/>
      <border outline="0">
        <right style="medium">
          <color auto="1"/>
        </right>
      </border>
    </ndxf>
  </rcc>
  <rcc rId="642" sId="1" odxf="1" dxf="1" numFmtId="4">
    <nc r="J48">
      <v>694.54</v>
    </nc>
    <odxf>
      <font>
        <sz val="10"/>
        <name val="Arial"/>
        <scheme val="none"/>
      </font>
      <numFmt numFmtId="0" formatCode="General"/>
      <fill>
        <patternFill>
          <fgColor rgb="FFFFFFFF"/>
          <bgColor rgb="FFFFF2CC"/>
        </patternFill>
      </fill>
      <alignment horizontal="center" vertical="top" wrapText="1" readingOrder="0"/>
    </odxf>
    <ndxf>
      <font>
        <sz val="11"/>
        <color rgb="FF000000"/>
        <name val="Calibri"/>
        <scheme val="none"/>
      </font>
      <numFmt numFmtId="2" formatCode="0.00"/>
      <fill>
        <patternFill>
          <fgColor indexed="64"/>
          <bgColor theme="7" tint="0.79998168889431442"/>
        </patternFill>
      </fill>
      <alignment horizontal="general" vertical="bottom" wrapText="0" readingOrder="0"/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634" sId="1">
    <nc r="L49">
      <v>85.55</v>
    </nc>
  </rcc>
  <rcc rId="635" sId="1">
    <oc r="L48">
      <v>85.55</v>
    </oc>
    <nc r="L48"/>
  </rcc>
  <rcc rId="636" sId="1">
    <nc r="E48" t="inlineStr">
      <is>
        <t>Банан</t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633" sId="1" numFmtId="4">
    <oc r="I3">
      <v>2</v>
    </oc>
    <nc r="I3">
      <v>5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631" sId="1" numFmtId="4">
    <oc r="H3">
      <v>12</v>
    </oc>
    <nc r="H3">
      <v>1</v>
    </nc>
  </rcc>
  <rcc rId="632" sId="1" numFmtId="4">
    <oc r="I3">
      <v>1</v>
    </oc>
    <nc r="I3">
      <v>2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E47" sqref="E47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>
      <c r="A1" s="2" t="s">
        <v>0</v>
      </c>
      <c r="C1" s="53" t="s">
        <v>57</v>
      </c>
      <c r="D1" s="53"/>
      <c r="E1" s="53"/>
      <c r="F1" s="3" t="s">
        <v>1</v>
      </c>
      <c r="G1" s="1" t="s">
        <v>2</v>
      </c>
      <c r="H1" s="54" t="s">
        <v>58</v>
      </c>
      <c r="I1" s="54"/>
      <c r="J1" s="54"/>
      <c r="K1" s="54"/>
    </row>
    <row r="2" spans="1:12" ht="18">
      <c r="A2" s="4" t="s">
        <v>3</v>
      </c>
      <c r="C2" s="1"/>
      <c r="G2" s="1" t="s">
        <v>4</v>
      </c>
      <c r="H2" s="54" t="s">
        <v>59</v>
      </c>
      <c r="I2" s="54"/>
      <c r="J2" s="54"/>
      <c r="K2" s="54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5</v>
      </c>
      <c r="J3" s="9">
        <v>2026</v>
      </c>
      <c r="K3" s="10"/>
    </row>
    <row r="4" spans="1:12" s="1" customFormat="1" ht="13.2"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thickBot="1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200</v>
      </c>
      <c r="G6" s="21">
        <v>7.82</v>
      </c>
      <c r="H6" s="21">
        <v>9.74</v>
      </c>
      <c r="I6" s="21">
        <v>46.5</v>
      </c>
      <c r="J6" s="21">
        <v>288.7</v>
      </c>
      <c r="K6" s="22">
        <v>173</v>
      </c>
      <c r="L6" s="21"/>
    </row>
    <row r="7" spans="1:12">
      <c r="A7" s="23"/>
      <c r="B7" s="24"/>
      <c r="C7" s="25"/>
      <c r="D7" s="51" t="s">
        <v>24</v>
      </c>
      <c r="E7" s="27" t="s">
        <v>42</v>
      </c>
      <c r="F7" s="28">
        <v>40</v>
      </c>
      <c r="G7" s="28">
        <v>5.2</v>
      </c>
      <c r="H7" s="28">
        <v>4.8</v>
      </c>
      <c r="I7" s="28">
        <v>4</v>
      </c>
      <c r="J7" s="28">
        <v>62.8</v>
      </c>
      <c r="K7" s="29">
        <v>150</v>
      </c>
      <c r="L7" s="28"/>
    </row>
    <row r="8" spans="1:12">
      <c r="A8" s="23"/>
      <c r="B8" s="24"/>
      <c r="C8" s="25"/>
      <c r="D8" s="30" t="s">
        <v>25</v>
      </c>
      <c r="E8" s="27" t="s">
        <v>40</v>
      </c>
      <c r="F8" s="28">
        <v>200</v>
      </c>
      <c r="G8" s="28">
        <v>0.2</v>
      </c>
      <c r="H8" s="28">
        <v>0.04</v>
      </c>
      <c r="I8" s="28">
        <v>10.199999999999999</v>
      </c>
      <c r="J8" s="28">
        <v>41</v>
      </c>
      <c r="K8" s="29">
        <v>270</v>
      </c>
      <c r="L8" s="28"/>
    </row>
    <row r="9" spans="1:12">
      <c r="A9" s="23"/>
      <c r="B9" s="24"/>
      <c r="C9" s="25"/>
      <c r="D9" s="30" t="s">
        <v>26</v>
      </c>
      <c r="E9" s="27" t="s">
        <v>41</v>
      </c>
      <c r="F9" s="28">
        <v>50</v>
      </c>
      <c r="G9" s="28">
        <v>6.38</v>
      </c>
      <c r="H9" s="28">
        <v>10.71</v>
      </c>
      <c r="I9" s="28">
        <v>12.77</v>
      </c>
      <c r="J9" s="28">
        <v>159.84</v>
      </c>
      <c r="K9" s="29">
        <v>4</v>
      </c>
      <c r="L9" s="28"/>
    </row>
    <row r="10" spans="1:12">
      <c r="A10" s="23"/>
      <c r="B10" s="24"/>
      <c r="C10" s="25"/>
      <c r="D10" s="30" t="s">
        <v>27</v>
      </c>
      <c r="E10" s="27" t="s">
        <v>43</v>
      </c>
      <c r="F10" s="28">
        <v>100</v>
      </c>
      <c r="G10" s="28">
        <v>1.5</v>
      </c>
      <c r="H10" s="28">
        <v>0.5</v>
      </c>
      <c r="I10" s="28">
        <v>21</v>
      </c>
      <c r="J10" s="28">
        <v>96</v>
      </c>
      <c r="K10" s="29">
        <v>338</v>
      </c>
      <c r="L10" s="28">
        <v>85.55</v>
      </c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590</v>
      </c>
      <c r="G13" s="36">
        <f>SUM(G6:G12)</f>
        <v>21.099999999999998</v>
      </c>
      <c r="H13" s="36">
        <f>SUM(H6:H12)</f>
        <v>25.79</v>
      </c>
      <c r="I13" s="36">
        <f>SUM(I6:I12)</f>
        <v>94.47</v>
      </c>
      <c r="J13" s="36">
        <f>SUM(J6:J12)</f>
        <v>648.34</v>
      </c>
      <c r="K13" s="37"/>
      <c r="L13" s="36">
        <f>SUM(L6:L12)</f>
        <v>85.55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5" t="s">
        <v>37</v>
      </c>
      <c r="D24" s="55"/>
      <c r="E24" s="43"/>
      <c r="F24" s="44">
        <f>F13+F23</f>
        <v>590</v>
      </c>
      <c r="G24" s="44">
        <f>G13+G23</f>
        <v>21.099999999999998</v>
      </c>
      <c r="H24" s="44">
        <f>H13+H23</f>
        <v>25.79</v>
      </c>
      <c r="I24" s="44">
        <f>I13+I23</f>
        <v>94.47</v>
      </c>
      <c r="J24" s="44">
        <f>J13+J23</f>
        <v>648.34</v>
      </c>
      <c r="K24" s="44"/>
      <c r="L24" s="44">
        <f>L13+L23</f>
        <v>85.55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44</v>
      </c>
      <c r="F25" s="21">
        <v>180</v>
      </c>
      <c r="G25" s="21">
        <v>5.62</v>
      </c>
      <c r="H25" s="21">
        <v>8.86</v>
      </c>
      <c r="I25" s="21">
        <v>36.26</v>
      </c>
      <c r="J25" s="21">
        <v>239.78</v>
      </c>
      <c r="K25" s="22">
        <v>330</v>
      </c>
      <c r="L25" s="21"/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 t="s">
        <v>61</v>
      </c>
      <c r="F27" s="28">
        <v>200</v>
      </c>
      <c r="G27" s="28">
        <v>7.1</v>
      </c>
      <c r="H27" s="28">
        <v>6.8</v>
      </c>
      <c r="I27" s="28">
        <v>39.119999999999997</v>
      </c>
      <c r="J27" s="28">
        <v>241.92</v>
      </c>
      <c r="K27" s="29">
        <v>272</v>
      </c>
      <c r="L27" s="28"/>
    </row>
    <row r="28" spans="1:12">
      <c r="A28" s="45"/>
      <c r="B28" s="24"/>
      <c r="C28" s="25"/>
      <c r="D28" s="30" t="s">
        <v>26</v>
      </c>
      <c r="E28" s="27" t="s">
        <v>45</v>
      </c>
      <c r="F28" s="28">
        <v>30</v>
      </c>
      <c r="G28" s="28">
        <v>3.8</v>
      </c>
      <c r="H28" s="28">
        <v>0.4</v>
      </c>
      <c r="I28" s="28">
        <v>24.6</v>
      </c>
      <c r="J28" s="28">
        <v>117.5</v>
      </c>
      <c r="K28" s="29">
        <v>701</v>
      </c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46</v>
      </c>
      <c r="E30" s="27" t="s">
        <v>60</v>
      </c>
      <c r="F30" s="28">
        <v>70.7</v>
      </c>
      <c r="G30" s="28">
        <v>3.27</v>
      </c>
      <c r="H30" s="28">
        <v>6.57</v>
      </c>
      <c r="I30" s="28">
        <v>5.0330000000000004</v>
      </c>
      <c r="J30" s="28">
        <v>92.33</v>
      </c>
      <c r="K30" s="29">
        <v>50</v>
      </c>
      <c r="L30" s="28">
        <v>85.55</v>
      </c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480.7</v>
      </c>
      <c r="G32" s="36">
        <f>SUM(G25:G31)</f>
        <v>19.79</v>
      </c>
      <c r="H32" s="36">
        <f>SUM(H25:H31)</f>
        <v>22.63</v>
      </c>
      <c r="I32" s="36">
        <f>SUM(I25:I31)</f>
        <v>105.01299999999999</v>
      </c>
      <c r="J32" s="36">
        <f>SUM(J25:J31)</f>
        <v>691.53000000000009</v>
      </c>
      <c r="K32" s="37"/>
      <c r="L32" s="36">
        <f>SUM(L25:L31)</f>
        <v>85.55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5" t="s">
        <v>37</v>
      </c>
      <c r="D43" s="55"/>
      <c r="E43" s="43"/>
      <c r="F43" s="44">
        <f>F32+F42</f>
        <v>480.7</v>
      </c>
      <c r="G43" s="44">
        <f>G32+G42</f>
        <v>19.79</v>
      </c>
      <c r="H43" s="44">
        <f>H32+H42</f>
        <v>22.63</v>
      </c>
      <c r="I43" s="44">
        <f>I32+I42</f>
        <v>105.01299999999999</v>
      </c>
      <c r="J43" s="44">
        <f>J32+J42</f>
        <v>691.53000000000009</v>
      </c>
      <c r="K43" s="44"/>
      <c r="L43" s="44">
        <f>L32+L42</f>
        <v>85.55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56</v>
      </c>
      <c r="F44" s="21">
        <v>220</v>
      </c>
      <c r="G44" s="21">
        <v>14.8</v>
      </c>
      <c r="H44" s="21">
        <v>17.68</v>
      </c>
      <c r="I44" s="21">
        <v>40.4</v>
      </c>
      <c r="J44" s="21">
        <v>384</v>
      </c>
      <c r="K44" s="22">
        <v>213</v>
      </c>
      <c r="L44" s="21"/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 t="s">
        <v>40</v>
      </c>
      <c r="F46" s="28">
        <v>200</v>
      </c>
      <c r="G46" s="28">
        <v>0.2</v>
      </c>
      <c r="H46" s="28">
        <v>0.04</v>
      </c>
      <c r="I46" s="28">
        <v>10.199999999999999</v>
      </c>
      <c r="J46" s="28">
        <v>41</v>
      </c>
      <c r="K46" s="29">
        <v>270</v>
      </c>
      <c r="L46" s="28"/>
    </row>
    <row r="47" spans="1:12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30" t="s">
        <v>27</v>
      </c>
      <c r="E48" s="27" t="s">
        <v>68</v>
      </c>
      <c r="F48" s="28">
        <v>150</v>
      </c>
      <c r="G48" s="57">
        <v>3</v>
      </c>
      <c r="H48" s="57">
        <v>1</v>
      </c>
      <c r="I48" s="58">
        <v>42</v>
      </c>
      <c r="J48" s="57">
        <v>694.54</v>
      </c>
      <c r="K48" s="29" t="s">
        <v>69</v>
      </c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>
        <v>85.55</v>
      </c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570</v>
      </c>
      <c r="G51" s="36">
        <f>SUM(G44:G50)</f>
        <v>18</v>
      </c>
      <c r="H51" s="36">
        <f>SUM(H44:H50)</f>
        <v>18.72</v>
      </c>
      <c r="I51" s="36">
        <f>SUM(I44:I50)</f>
        <v>92.6</v>
      </c>
      <c r="J51" s="36">
        <f>SUM(J44:J50)</f>
        <v>1119.54</v>
      </c>
      <c r="K51" s="37"/>
      <c r="L51" s="36">
        <f>SUM(L44:L50)</f>
        <v>85.55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5" t="s">
        <v>37</v>
      </c>
      <c r="D62" s="55"/>
      <c r="E62" s="43"/>
      <c r="F62" s="44">
        <f>F51+F61</f>
        <v>570</v>
      </c>
      <c r="G62" s="44">
        <f>G51+G61</f>
        <v>18</v>
      </c>
      <c r="H62" s="44">
        <f>H51+H61</f>
        <v>18.72</v>
      </c>
      <c r="I62" s="44">
        <f>I51+I61</f>
        <v>92.6</v>
      </c>
      <c r="J62" s="44">
        <f>J51+J61</f>
        <v>1119.54</v>
      </c>
      <c r="K62" s="44"/>
      <c r="L62" s="44">
        <f>L51+L61</f>
        <v>85.55</v>
      </c>
    </row>
    <row r="63" spans="1:12" ht="15" thickBot="1">
      <c r="A63" s="16">
        <v>1</v>
      </c>
      <c r="B63" s="17">
        <v>4</v>
      </c>
      <c r="C63" s="18" t="s">
        <v>23</v>
      </c>
      <c r="D63" s="19" t="s">
        <v>24</v>
      </c>
      <c r="E63" s="20" t="s">
        <v>48</v>
      </c>
      <c r="F63" s="21">
        <v>180</v>
      </c>
      <c r="G63" s="21">
        <v>7.8</v>
      </c>
      <c r="H63" s="21">
        <v>7.16</v>
      </c>
      <c r="I63" s="21">
        <v>49.18</v>
      </c>
      <c r="J63" s="21">
        <v>289.44</v>
      </c>
      <c r="K63" s="22">
        <v>202</v>
      </c>
      <c r="L63" s="21"/>
    </row>
    <row r="64" spans="1:12">
      <c r="A64" s="23"/>
      <c r="B64" s="24"/>
      <c r="C64" s="25"/>
      <c r="D64" s="51" t="s">
        <v>24</v>
      </c>
      <c r="E64" s="27" t="s">
        <v>67</v>
      </c>
      <c r="F64" s="28">
        <v>100</v>
      </c>
      <c r="G64" s="28">
        <v>13.26</v>
      </c>
      <c r="H64" s="28">
        <v>11.23</v>
      </c>
      <c r="I64" s="28">
        <v>2.1</v>
      </c>
      <c r="J64" s="28">
        <v>171</v>
      </c>
      <c r="K64" s="29">
        <v>255</v>
      </c>
      <c r="L64" s="28"/>
    </row>
    <row r="65" spans="1:12">
      <c r="A65" s="23"/>
      <c r="B65" s="24"/>
      <c r="C65" s="25"/>
      <c r="D65" s="30" t="s">
        <v>25</v>
      </c>
      <c r="E65" s="27" t="s">
        <v>49</v>
      </c>
      <c r="F65" s="28">
        <v>200</v>
      </c>
      <c r="G65" s="28">
        <v>0.7</v>
      </c>
      <c r="H65" s="28">
        <v>0.2</v>
      </c>
      <c r="I65" s="52">
        <v>29.08</v>
      </c>
      <c r="J65" s="28">
        <v>120.2</v>
      </c>
      <c r="K65" s="29">
        <v>868</v>
      </c>
      <c r="L65" s="28"/>
    </row>
    <row r="66" spans="1:12">
      <c r="A66" s="23"/>
      <c r="B66" s="24"/>
      <c r="C66" s="25"/>
      <c r="D66" s="30" t="s">
        <v>26</v>
      </c>
      <c r="E66" s="27" t="s">
        <v>45</v>
      </c>
      <c r="F66" s="28">
        <v>30</v>
      </c>
      <c r="G66" s="28">
        <v>3.8</v>
      </c>
      <c r="H66" s="28">
        <v>0.4</v>
      </c>
      <c r="I66" s="28">
        <v>24.6</v>
      </c>
      <c r="J66" s="28">
        <v>117.5</v>
      </c>
      <c r="K66" s="29">
        <v>701</v>
      </c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 t="s">
        <v>46</v>
      </c>
      <c r="E68" s="27" t="s">
        <v>47</v>
      </c>
      <c r="F68" s="28">
        <v>60</v>
      </c>
      <c r="G68" s="28">
        <v>1.8</v>
      </c>
      <c r="H68" s="28">
        <v>5.09</v>
      </c>
      <c r="I68" s="28">
        <v>9.69</v>
      </c>
      <c r="J68" s="28">
        <v>92.93</v>
      </c>
      <c r="K68" s="29">
        <v>6</v>
      </c>
      <c r="L68" s="28">
        <v>85.55</v>
      </c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570</v>
      </c>
      <c r="G70" s="36">
        <f>SUM(G63:G69)</f>
        <v>27.36</v>
      </c>
      <c r="H70" s="36">
        <f>SUM(H63:H69)</f>
        <v>24.08</v>
      </c>
      <c r="I70" s="36">
        <f>SUM(I63:I69)</f>
        <v>114.65</v>
      </c>
      <c r="J70" s="36">
        <f>SUM(J63:J69)</f>
        <v>791.06999999999994</v>
      </c>
      <c r="K70" s="37"/>
      <c r="L70" s="36">
        <f>SUM(L63:L69)</f>
        <v>85.55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5" t="s">
        <v>37</v>
      </c>
      <c r="D81" s="55"/>
      <c r="E81" s="43"/>
      <c r="F81" s="44">
        <f>F70+F80</f>
        <v>570</v>
      </c>
      <c r="G81" s="44">
        <f>G70+G80</f>
        <v>27.36</v>
      </c>
      <c r="H81" s="44">
        <f>H70+H80</f>
        <v>24.08</v>
      </c>
      <c r="I81" s="44">
        <f>I70+I80</f>
        <v>114.65</v>
      </c>
      <c r="J81" s="44">
        <f>J70+J80</f>
        <v>791.06999999999994</v>
      </c>
      <c r="K81" s="44"/>
      <c r="L81" s="44">
        <f>L70+L80</f>
        <v>85.55</v>
      </c>
    </row>
    <row r="82" spans="1:12" ht="15" thickBot="1">
      <c r="A82" s="16">
        <v>1</v>
      </c>
      <c r="B82" s="17">
        <v>5</v>
      </c>
      <c r="C82" s="18" t="s">
        <v>23</v>
      </c>
      <c r="D82" s="19" t="s">
        <v>24</v>
      </c>
      <c r="E82" s="20" t="s">
        <v>66</v>
      </c>
      <c r="F82" s="21">
        <v>150</v>
      </c>
      <c r="G82" s="21">
        <v>10.1</v>
      </c>
      <c r="H82" s="21">
        <v>4.9400000000000004</v>
      </c>
      <c r="I82" s="21">
        <v>56</v>
      </c>
      <c r="J82" s="21">
        <v>289.10000000000002</v>
      </c>
      <c r="K82" s="22">
        <v>167</v>
      </c>
      <c r="L82" s="21"/>
    </row>
    <row r="83" spans="1:12">
      <c r="A83" s="23"/>
      <c r="B83" s="24"/>
      <c r="C83" s="25"/>
      <c r="D83" s="51" t="s">
        <v>24</v>
      </c>
      <c r="E83" s="27" t="s">
        <v>51</v>
      </c>
      <c r="F83" s="28">
        <v>90</v>
      </c>
      <c r="G83" s="28">
        <v>22</v>
      </c>
      <c r="H83" s="28">
        <v>9.19</v>
      </c>
      <c r="I83" s="28">
        <v>1.34</v>
      </c>
      <c r="J83" s="28">
        <v>179.29</v>
      </c>
      <c r="K83" s="29">
        <v>322</v>
      </c>
      <c r="L83" s="28"/>
    </row>
    <row r="84" spans="1:12">
      <c r="A84" s="23"/>
      <c r="B84" s="24"/>
      <c r="C84" s="25"/>
      <c r="D84" s="30" t="s">
        <v>25</v>
      </c>
      <c r="E84" s="27" t="s">
        <v>40</v>
      </c>
      <c r="F84" s="28">
        <v>200</v>
      </c>
      <c r="G84" s="28">
        <v>0.2</v>
      </c>
      <c r="H84" s="28">
        <v>0.04</v>
      </c>
      <c r="I84" s="28">
        <v>10.199999999999999</v>
      </c>
      <c r="J84" s="28">
        <v>41</v>
      </c>
      <c r="K84" s="29">
        <v>270</v>
      </c>
      <c r="L84" s="28"/>
    </row>
    <row r="85" spans="1:12">
      <c r="A85" s="23"/>
      <c r="B85" s="24"/>
      <c r="C85" s="25"/>
      <c r="D85" s="30" t="s">
        <v>26</v>
      </c>
      <c r="E85" s="27" t="s">
        <v>45</v>
      </c>
      <c r="F85" s="28">
        <v>30</v>
      </c>
      <c r="G85" s="28">
        <v>3.8</v>
      </c>
      <c r="H85" s="28">
        <v>0.4</v>
      </c>
      <c r="I85" s="28">
        <v>24.6</v>
      </c>
      <c r="J85" s="28">
        <v>117.5</v>
      </c>
      <c r="K85" s="29">
        <v>701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>
        <v>85.55</v>
      </c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470</v>
      </c>
      <c r="G89" s="36">
        <f>SUM(G82:G88)</f>
        <v>36.1</v>
      </c>
      <c r="H89" s="36">
        <f>SUM(H82:H88)</f>
        <v>14.569999999999999</v>
      </c>
      <c r="I89" s="36">
        <f>SUM(I82:I88)</f>
        <v>92.140000000000015</v>
      </c>
      <c r="J89" s="36">
        <f>SUM(J82:J88)</f>
        <v>626.89</v>
      </c>
      <c r="K89" s="37"/>
      <c r="L89" s="36">
        <f>SUM(L82:L88)</f>
        <v>85.55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5" t="s">
        <v>37</v>
      </c>
      <c r="D100" s="55"/>
      <c r="E100" s="43"/>
      <c r="F100" s="44">
        <f>F89+F99</f>
        <v>470</v>
      </c>
      <c r="G100" s="44">
        <f>G89+G99</f>
        <v>36.1</v>
      </c>
      <c r="H100" s="44">
        <f>H89+H99</f>
        <v>14.569999999999999</v>
      </c>
      <c r="I100" s="44">
        <f>I89+I99</f>
        <v>92.140000000000015</v>
      </c>
      <c r="J100" s="44">
        <f>J89+J99</f>
        <v>626.89</v>
      </c>
      <c r="K100" s="44"/>
      <c r="L100" s="44">
        <f>L89+L99</f>
        <v>85.55</v>
      </c>
    </row>
    <row r="101" spans="1:12" ht="15" thickBot="1">
      <c r="A101" s="16">
        <v>2</v>
      </c>
      <c r="B101" s="17">
        <v>1</v>
      </c>
      <c r="C101" s="18" t="s">
        <v>23</v>
      </c>
      <c r="D101" s="19" t="s">
        <v>24</v>
      </c>
      <c r="E101" s="20" t="s">
        <v>52</v>
      </c>
      <c r="F101" s="21">
        <v>200</v>
      </c>
      <c r="G101" s="21">
        <v>8.14</v>
      </c>
      <c r="H101" s="21">
        <v>8.06</v>
      </c>
      <c r="I101" s="21">
        <v>33.340000000000003</v>
      </c>
      <c r="J101" s="21">
        <v>239.76</v>
      </c>
      <c r="K101" s="22">
        <v>221</v>
      </c>
      <c r="L101" s="21"/>
    </row>
    <row r="102" spans="1:12">
      <c r="A102" s="23"/>
      <c r="B102" s="24"/>
      <c r="C102" s="25"/>
      <c r="D102" s="51" t="s">
        <v>24</v>
      </c>
      <c r="E102" s="27" t="s">
        <v>42</v>
      </c>
      <c r="F102" s="28">
        <v>40</v>
      </c>
      <c r="G102" s="28">
        <v>5.2</v>
      </c>
      <c r="H102" s="28">
        <v>4.8</v>
      </c>
      <c r="I102" s="28">
        <v>4</v>
      </c>
      <c r="J102" s="28">
        <v>62.8</v>
      </c>
      <c r="K102" s="29">
        <v>150</v>
      </c>
      <c r="L102" s="28"/>
    </row>
    <row r="103" spans="1:12">
      <c r="A103" s="23"/>
      <c r="B103" s="24"/>
      <c r="C103" s="25"/>
      <c r="D103" s="30" t="s">
        <v>25</v>
      </c>
      <c r="E103" s="27" t="s">
        <v>40</v>
      </c>
      <c r="F103" s="28">
        <v>200</v>
      </c>
      <c r="G103" s="28">
        <v>0.2</v>
      </c>
      <c r="H103" s="28">
        <v>0.04</v>
      </c>
      <c r="I103" s="28">
        <v>10.199999999999999</v>
      </c>
      <c r="J103" s="28">
        <v>41</v>
      </c>
      <c r="K103" s="29">
        <v>270</v>
      </c>
      <c r="L103" s="28"/>
    </row>
    <row r="104" spans="1:12">
      <c r="A104" s="23"/>
      <c r="B104" s="24"/>
      <c r="C104" s="25"/>
      <c r="D104" s="30" t="s">
        <v>26</v>
      </c>
      <c r="E104" s="27" t="s">
        <v>41</v>
      </c>
      <c r="F104" s="28">
        <v>50</v>
      </c>
      <c r="G104" s="28">
        <v>6.38</v>
      </c>
      <c r="H104" s="28">
        <v>10.71</v>
      </c>
      <c r="I104" s="28">
        <v>12.77</v>
      </c>
      <c r="J104" s="28">
        <v>159.84</v>
      </c>
      <c r="K104" s="29">
        <v>4</v>
      </c>
      <c r="L104" s="28"/>
    </row>
    <row r="105" spans="1:12">
      <c r="A105" s="23"/>
      <c r="B105" s="24"/>
      <c r="C105" s="25"/>
      <c r="D105" s="30" t="s">
        <v>27</v>
      </c>
      <c r="E105" s="27" t="s">
        <v>43</v>
      </c>
      <c r="F105" s="28">
        <v>100</v>
      </c>
      <c r="G105" s="28">
        <v>1.5</v>
      </c>
      <c r="H105" s="28">
        <v>0.5</v>
      </c>
      <c r="I105" s="28">
        <v>21</v>
      </c>
      <c r="J105" s="28">
        <v>96</v>
      </c>
      <c r="K105" s="29">
        <v>338</v>
      </c>
      <c r="L105" s="28">
        <v>85.55</v>
      </c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590</v>
      </c>
      <c r="G108" s="36">
        <f>SUM(G101:G107)</f>
        <v>21.419999999999998</v>
      </c>
      <c r="H108" s="36">
        <f>SUM(H101:H107)</f>
        <v>24.11</v>
      </c>
      <c r="I108" s="36">
        <f>SUM(I101:I107)</f>
        <v>81.31</v>
      </c>
      <c r="J108" s="36">
        <f>SUM(J101:J107)</f>
        <v>599.4</v>
      </c>
      <c r="K108" s="37"/>
      <c r="L108" s="36">
        <f>SUM(L101:L107)</f>
        <v>85.55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5" t="s">
        <v>37</v>
      </c>
      <c r="D119" s="55"/>
      <c r="E119" s="43"/>
      <c r="F119" s="44">
        <f>F108+F118</f>
        <v>590</v>
      </c>
      <c r="G119" s="44">
        <f>G108+G118</f>
        <v>21.419999999999998</v>
      </c>
      <c r="H119" s="44">
        <f>H108+H118</f>
        <v>24.11</v>
      </c>
      <c r="I119" s="44">
        <f>I108+I118</f>
        <v>81.31</v>
      </c>
      <c r="J119" s="44">
        <f>J108+J118</f>
        <v>599.4</v>
      </c>
      <c r="K119" s="44"/>
      <c r="L119" s="44">
        <f>L108+L118</f>
        <v>85.55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62</v>
      </c>
      <c r="F120" s="21">
        <v>200</v>
      </c>
      <c r="G120" s="21">
        <v>3.29</v>
      </c>
      <c r="H120" s="21">
        <v>10.1</v>
      </c>
      <c r="I120" s="21">
        <v>22.71</v>
      </c>
      <c r="J120" s="21">
        <v>218</v>
      </c>
      <c r="K120" s="22">
        <v>306</v>
      </c>
      <c r="L120" s="21"/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 t="s">
        <v>40</v>
      </c>
      <c r="F122" s="28">
        <v>200</v>
      </c>
      <c r="G122" s="28">
        <v>0.2</v>
      </c>
      <c r="H122" s="28">
        <v>0.04</v>
      </c>
      <c r="I122" s="28">
        <v>10.199999999999999</v>
      </c>
      <c r="J122" s="28">
        <v>41</v>
      </c>
      <c r="K122" s="29">
        <v>270</v>
      </c>
      <c r="L122" s="28"/>
    </row>
    <row r="123" spans="1:12">
      <c r="A123" s="45"/>
      <c r="B123" s="24"/>
      <c r="C123" s="25"/>
      <c r="D123" s="30" t="s">
        <v>26</v>
      </c>
      <c r="E123" s="27" t="s">
        <v>45</v>
      </c>
      <c r="F123" s="28">
        <v>30</v>
      </c>
      <c r="G123" s="28">
        <v>3.8</v>
      </c>
      <c r="H123" s="28">
        <v>0.4</v>
      </c>
      <c r="I123" s="28">
        <v>24.6</v>
      </c>
      <c r="J123" s="28">
        <v>117.5</v>
      </c>
      <c r="K123" s="29">
        <v>701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46</v>
      </c>
      <c r="E125" s="27" t="s">
        <v>63</v>
      </c>
      <c r="F125" s="28">
        <v>30</v>
      </c>
      <c r="G125" s="28">
        <v>0.4</v>
      </c>
      <c r="H125" s="28">
        <v>0.05</v>
      </c>
      <c r="I125" s="28">
        <v>1.25</v>
      </c>
      <c r="J125" s="28">
        <v>7</v>
      </c>
      <c r="K125" s="29">
        <v>112</v>
      </c>
      <c r="L125" s="28">
        <v>85.55</v>
      </c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460</v>
      </c>
      <c r="G127" s="36">
        <f>SUM(G120:G126)</f>
        <v>7.69</v>
      </c>
      <c r="H127" s="36">
        <f>SUM(H120:H126)</f>
        <v>10.59</v>
      </c>
      <c r="I127" s="36">
        <f>SUM(I120:I126)</f>
        <v>58.76</v>
      </c>
      <c r="J127" s="36">
        <f>SUM(J120:J126)</f>
        <v>383.5</v>
      </c>
      <c r="K127" s="37"/>
      <c r="L127" s="36">
        <f>SUM(L120:L126)</f>
        <v>85.55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5" t="s">
        <v>37</v>
      </c>
      <c r="D138" s="55"/>
      <c r="E138" s="43"/>
      <c r="F138" s="44">
        <f>F127+F137</f>
        <v>460</v>
      </c>
      <c r="G138" s="44">
        <f>G127+G137</f>
        <v>7.69</v>
      </c>
      <c r="H138" s="44">
        <f>H127+H137</f>
        <v>10.59</v>
      </c>
      <c r="I138" s="44">
        <f>I127+I137</f>
        <v>58.76</v>
      </c>
      <c r="J138" s="44">
        <f>J127+J137</f>
        <v>383.5</v>
      </c>
      <c r="K138" s="44"/>
      <c r="L138" s="44">
        <f>L127+L137</f>
        <v>85.55</v>
      </c>
    </row>
    <row r="139" spans="1:12" ht="15" thickBot="1">
      <c r="A139" s="16">
        <v>2</v>
      </c>
      <c r="B139" s="17">
        <v>3</v>
      </c>
      <c r="C139" s="18" t="s">
        <v>23</v>
      </c>
      <c r="D139" s="19" t="s">
        <v>24</v>
      </c>
      <c r="E139" s="20" t="s">
        <v>50</v>
      </c>
      <c r="F139" s="21">
        <v>200</v>
      </c>
      <c r="G139" s="21">
        <v>3.42</v>
      </c>
      <c r="H139" s="21">
        <v>6.56</v>
      </c>
      <c r="I139" s="21">
        <v>21.72</v>
      </c>
      <c r="J139" s="21">
        <v>153.32</v>
      </c>
      <c r="K139" s="22">
        <v>131</v>
      </c>
      <c r="L139" s="21"/>
    </row>
    <row r="140" spans="1:12">
      <c r="A140" s="23"/>
      <c r="B140" s="24"/>
      <c r="C140" s="25"/>
      <c r="D140" s="51" t="s">
        <v>24</v>
      </c>
      <c r="E140" s="27" t="s">
        <v>64</v>
      </c>
      <c r="F140" s="28">
        <v>100</v>
      </c>
      <c r="G140" s="28">
        <v>8.42</v>
      </c>
      <c r="H140" s="28">
        <v>5.95</v>
      </c>
      <c r="I140" s="28">
        <v>6.18</v>
      </c>
      <c r="J140" s="28">
        <v>160.30000000000001</v>
      </c>
      <c r="K140" s="29">
        <v>86</v>
      </c>
      <c r="L140" s="28"/>
    </row>
    <row r="141" spans="1:12">
      <c r="A141" s="23"/>
      <c r="B141" s="24"/>
      <c r="C141" s="25"/>
      <c r="D141" s="30" t="s">
        <v>25</v>
      </c>
      <c r="E141" s="27" t="s">
        <v>40</v>
      </c>
      <c r="F141" s="28">
        <v>200</v>
      </c>
      <c r="G141" s="28">
        <v>0.2</v>
      </c>
      <c r="H141" s="28">
        <v>0.04</v>
      </c>
      <c r="I141" s="28">
        <v>10.199999999999999</v>
      </c>
      <c r="J141" s="28">
        <v>41</v>
      </c>
      <c r="K141" s="29">
        <v>270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45</v>
      </c>
      <c r="F142" s="28">
        <v>30</v>
      </c>
      <c r="G142" s="28">
        <v>3.8</v>
      </c>
      <c r="H142" s="28">
        <v>0.4</v>
      </c>
      <c r="I142" s="28">
        <v>24.6</v>
      </c>
      <c r="J142" s="28">
        <v>117.5</v>
      </c>
      <c r="K142" s="29">
        <v>701</v>
      </c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>
        <v>85.55</v>
      </c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530</v>
      </c>
      <c r="G146" s="36">
        <f>SUM(G139:G145)</f>
        <v>15.84</v>
      </c>
      <c r="H146" s="36">
        <f>SUM(H139:H145)</f>
        <v>12.95</v>
      </c>
      <c r="I146" s="36">
        <f>SUM(I139:I145)</f>
        <v>62.699999999999996</v>
      </c>
      <c r="J146" s="36">
        <f>SUM(J139:J145)</f>
        <v>472.12</v>
      </c>
      <c r="K146" s="37"/>
      <c r="L146" s="36">
        <f>SUM(L139:L145)</f>
        <v>85.55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5" t="s">
        <v>37</v>
      </c>
      <c r="D157" s="55"/>
      <c r="E157" s="43"/>
      <c r="F157" s="44">
        <f>F146+F156</f>
        <v>530</v>
      </c>
      <c r="G157" s="44">
        <f>G146+G156</f>
        <v>15.84</v>
      </c>
      <c r="H157" s="44">
        <f>H146+H156</f>
        <v>12.95</v>
      </c>
      <c r="I157" s="44">
        <f>I146+I156</f>
        <v>62.699999999999996</v>
      </c>
      <c r="J157" s="44">
        <f>J146+J156</f>
        <v>472.12</v>
      </c>
      <c r="K157" s="44"/>
      <c r="L157" s="44">
        <f>L146+L156</f>
        <v>85.55</v>
      </c>
    </row>
    <row r="158" spans="1:12" ht="15" thickBot="1">
      <c r="A158" s="16">
        <v>2</v>
      </c>
      <c r="B158" s="17">
        <v>4</v>
      </c>
      <c r="C158" s="18" t="s">
        <v>23</v>
      </c>
      <c r="D158" s="19" t="s">
        <v>24</v>
      </c>
      <c r="E158" s="20" t="s">
        <v>53</v>
      </c>
      <c r="F158" s="21">
        <v>180</v>
      </c>
      <c r="G158" s="21">
        <v>11.92</v>
      </c>
      <c r="H158" s="21">
        <v>7.18</v>
      </c>
      <c r="I158" s="21">
        <v>53.62</v>
      </c>
      <c r="J158" s="21">
        <v>321.98</v>
      </c>
      <c r="K158" s="22" t="s">
        <v>55</v>
      </c>
      <c r="L158" s="21"/>
    </row>
    <row r="159" spans="1:12">
      <c r="A159" s="23"/>
      <c r="B159" s="24"/>
      <c r="C159" s="25"/>
      <c r="D159" s="51" t="s">
        <v>24</v>
      </c>
      <c r="E159" s="27" t="s">
        <v>54</v>
      </c>
      <c r="F159" s="28">
        <v>80</v>
      </c>
      <c r="G159" s="28">
        <v>9.59</v>
      </c>
      <c r="H159" s="28">
        <v>7.97</v>
      </c>
      <c r="I159" s="28">
        <v>9.2799999999999994</v>
      </c>
      <c r="J159" s="28">
        <v>145.63999999999999</v>
      </c>
      <c r="K159" s="29">
        <v>278</v>
      </c>
      <c r="L159" s="28"/>
    </row>
    <row r="160" spans="1:12">
      <c r="A160" s="23"/>
      <c r="B160" s="24"/>
      <c r="C160" s="25"/>
      <c r="D160" s="30" t="s">
        <v>25</v>
      </c>
      <c r="E160" s="27" t="s">
        <v>49</v>
      </c>
      <c r="F160" s="28">
        <v>200</v>
      </c>
      <c r="G160" s="28">
        <v>0.7</v>
      </c>
      <c r="H160" s="28">
        <v>0.2</v>
      </c>
      <c r="I160" s="28">
        <v>29.08</v>
      </c>
      <c r="J160" s="28">
        <v>120.2</v>
      </c>
      <c r="K160" s="29">
        <v>868</v>
      </c>
      <c r="L160" s="28"/>
    </row>
    <row r="161" spans="1:12">
      <c r="A161" s="23"/>
      <c r="B161" s="24"/>
      <c r="C161" s="25"/>
      <c r="D161" s="30" t="s">
        <v>26</v>
      </c>
      <c r="E161" s="27" t="s">
        <v>45</v>
      </c>
      <c r="F161" s="28">
        <v>30</v>
      </c>
      <c r="G161" s="28">
        <v>3.8</v>
      </c>
      <c r="H161" s="28">
        <v>0.4</v>
      </c>
      <c r="I161" s="28">
        <v>24.6</v>
      </c>
      <c r="J161" s="28">
        <v>117.5</v>
      </c>
      <c r="K161" s="29">
        <v>701</v>
      </c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>
        <v>85.55</v>
      </c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490</v>
      </c>
      <c r="G165" s="36">
        <f>SUM(G158:G164)</f>
        <v>26.009999999999998</v>
      </c>
      <c r="H165" s="36">
        <f>SUM(H158:H164)</f>
        <v>15.749999999999998</v>
      </c>
      <c r="I165" s="36">
        <f>SUM(I158:I164)</f>
        <v>116.57999999999998</v>
      </c>
      <c r="J165" s="36">
        <f>SUM(J158:J164)</f>
        <v>705.32</v>
      </c>
      <c r="K165" s="37"/>
      <c r="L165" s="36">
        <f>SUM(L158:L164)</f>
        <v>85.55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5" t="s">
        <v>37</v>
      </c>
      <c r="D176" s="55"/>
      <c r="E176" s="43"/>
      <c r="F176" s="44">
        <f>F165+F175</f>
        <v>490</v>
      </c>
      <c r="G176" s="44">
        <f>G165+G175</f>
        <v>26.009999999999998</v>
      </c>
      <c r="H176" s="44">
        <f>H165+H175</f>
        <v>15.749999999999998</v>
      </c>
      <c r="I176" s="44">
        <f>I165+I175</f>
        <v>116.57999999999998</v>
      </c>
      <c r="J176" s="44">
        <f>J165+J175</f>
        <v>705.32</v>
      </c>
      <c r="K176" s="44"/>
      <c r="L176" s="44">
        <f>L165+L175</f>
        <v>85.55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65</v>
      </c>
      <c r="F177" s="21">
        <v>220</v>
      </c>
      <c r="G177" s="21">
        <v>14.8</v>
      </c>
      <c r="H177" s="21">
        <v>17.68</v>
      </c>
      <c r="I177" s="21">
        <v>40.4</v>
      </c>
      <c r="J177" s="21">
        <v>384</v>
      </c>
      <c r="K177" s="22">
        <v>206</v>
      </c>
      <c r="L177" s="21"/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 t="s">
        <v>40</v>
      </c>
      <c r="F179" s="28">
        <v>200</v>
      </c>
      <c r="G179" s="28">
        <v>0.2</v>
      </c>
      <c r="H179" s="28">
        <v>0.04</v>
      </c>
      <c r="I179" s="28">
        <v>10.199999999999999</v>
      </c>
      <c r="J179" s="28">
        <v>41</v>
      </c>
      <c r="K179" s="29">
        <v>270</v>
      </c>
      <c r="L179" s="28"/>
    </row>
    <row r="180" spans="1:12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>
        <v>85.55</v>
      </c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420</v>
      </c>
      <c r="G184" s="36">
        <f>SUM(G177:G183)</f>
        <v>15</v>
      </c>
      <c r="H184" s="36">
        <f>SUM(H177:H183)</f>
        <v>17.72</v>
      </c>
      <c r="I184" s="36">
        <f>SUM(I177:I183)</f>
        <v>50.599999999999994</v>
      </c>
      <c r="J184" s="36">
        <f>SUM(J177:J183)</f>
        <v>425</v>
      </c>
      <c r="K184" s="37"/>
      <c r="L184" s="36">
        <f>SUM(L177:L183)</f>
        <v>85.55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5" t="s">
        <v>37</v>
      </c>
      <c r="D195" s="55"/>
      <c r="E195" s="43"/>
      <c r="F195" s="44">
        <f>F184+F194</f>
        <v>420</v>
      </c>
      <c r="G195" s="44">
        <f>G184+G194</f>
        <v>15</v>
      </c>
      <c r="H195" s="44">
        <f>H184+H194</f>
        <v>17.72</v>
      </c>
      <c r="I195" s="44">
        <f>I184+I194</f>
        <v>50.599999999999994</v>
      </c>
      <c r="J195" s="44">
        <f>J184+J194</f>
        <v>425</v>
      </c>
      <c r="K195" s="44"/>
      <c r="L195" s="44">
        <f>L184+L194</f>
        <v>85.55</v>
      </c>
    </row>
    <row r="196" spans="1:12" ht="12.75" customHeight="1">
      <c r="A196" s="48"/>
      <c r="B196" s="49"/>
      <c r="C196" s="56" t="s">
        <v>38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517.06999999999994</v>
      </c>
      <c r="G196" s="50">
        <f>(G24+G43+G62+G81+G100+G119+G138+G157+G176+G195)/(IF(G24=0,0,1)+IF(G43=0,0,1)+IF(G62=0,0,1)+IF(G81=0,0,1)+IF(G100=0,0,1)+IF(G119=0,0,1)+IF(G138=0,0,1)+IF(G157=0,0,1)+IF(G176=0,0,1)+IF(G195=0,0,1))</f>
        <v>20.830999999999996</v>
      </c>
      <c r="H196" s="50">
        <f>(H24+H43+H62+H81+H100+H119+H138+H157+H176+H195)/(IF(H24=0,0,1)+IF(H43=0,0,1)+IF(H62=0,0,1)+IF(H81=0,0,1)+IF(H100=0,0,1)+IF(H119=0,0,1)+IF(H138=0,0,1)+IF(H157=0,0,1)+IF(H176=0,0,1)+IF(H195=0,0,1))</f>
        <v>18.690999999999995</v>
      </c>
      <c r="I196" s="50">
        <f>(I24+I43+I62+I81+I100+I119+I138+I157+I176+I195)/(IF(I24=0,0,1)+IF(I43=0,0,1)+IF(I62=0,0,1)+IF(I81=0,0,1)+IF(I100=0,0,1)+IF(I119=0,0,1)+IF(I138=0,0,1)+IF(I157=0,0,1)+IF(I176=0,0,1)+IF(I195=0,0,1))</f>
        <v>86.882300000000001</v>
      </c>
      <c r="J196" s="50">
        <f>(J24+J43+J62+J81+J100+J119+J138+J157+J176+J195)/(IF(J24=0,0,1)+IF(J43=0,0,1)+IF(J62=0,0,1)+IF(J81=0,0,1)+IF(J100=0,0,1)+IF(J119=0,0,1)+IF(J138=0,0,1)+IF(J157=0,0,1)+IF(J176=0,0,1)+IF(J195=0,0,1))</f>
        <v>646.27099999999996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customSheetViews>
    <customSheetView guid="{CDE27900-58C9-462D-9DCB-B25C2E1ACC82}" showPageBreaks="1" view="pageBreakPreview">
      <pane xSplit="4" ySplit="5" topLeftCell="E6" activePane="bottomRight" state="frozen"/>
      <selection pane="bottomRight" activeCell="E6" sqref="E6"/>
      <pageMargins left="0.70866141732283472" right="0.70866141732283472" top="0.74803149606299213" bottom="0" header="0.51181102362204722" footer="0.51181102362204722"/>
      <pageSetup paperSize="9" scale="61" firstPageNumber="0" orientation="landscape" horizontalDpi="300" verticalDpi="300" r:id="rId1"/>
    </customSheetView>
    <customSheetView guid="{A6D1CB3E-14D8-4341-96DE-118AD7DDDD92}" showPageBreaks="1" view="pageBreakPreview">
      <pane xSplit="4" ySplit="5" topLeftCell="E183" activePane="bottomRight" state="frozen"/>
      <selection pane="bottomRight" sqref="A1:L196"/>
      <pageMargins left="0.70866141732283472" right="0.70866141732283472" top="0.74803149606299213" bottom="0" header="0.51181102362204722" footer="0.51181102362204722"/>
      <pageSetup paperSize="9" scale="61" firstPageNumber="0" orientation="landscape" horizontalDpi="300" verticalDpi="300" r:id="rId2"/>
    </customSheetView>
    <customSheetView guid="{DB0836D9-D873-4576-89BB-9BB4039C822E}" showPageBreaks="1" view="pageBreakPreview">
      <pane xSplit="4" ySplit="5" topLeftCell="E6" activePane="bottomRight" state="frozen"/>
      <selection pane="bottomRight" activeCell="O185" sqref="O185"/>
      <pageMargins left="0.7" right="0.7" top="0.75" bottom="0.75" header="0.51180555555555496" footer="0.51180555555555496"/>
      <pageSetup paperSize="9" scale="61" firstPageNumber="0" orientation="portrait" horizontalDpi="300" verticalDpi="300" r:id="rId3"/>
    </customSheetView>
    <customSheetView guid="{F8B3561A-A88B-4257-B414-8BFDD9B39656}" showPageBreaks="1" view="pageBreakPreview">
      <pane xSplit="4" ySplit="5" topLeftCell="E6" activePane="bottomRight" state="frozen"/>
      <selection pane="bottomRight" activeCell="F6" sqref="F6:F12"/>
      <pageMargins left="0.7" right="0.7" top="0.75" bottom="0.75" header="0.51180555555555496" footer="0.51180555555555496"/>
      <pageSetup paperSize="9" scale="61" firstPageNumber="0" orientation="portrait" horizontalDpi="300" verticalDpi="300" r:id="rId4"/>
    </customSheetView>
  </customSheetViews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" header="0.51181102362204722" footer="0.51181102362204722"/>
  <pageSetup paperSize="9" scale="61" firstPageNumber="0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home</cp:lastModifiedBy>
  <cp:revision>1</cp:revision>
  <cp:lastPrinted>2024-12-05T11:29:27Z</cp:lastPrinted>
  <dcterms:created xsi:type="dcterms:W3CDTF">2022-05-16T14:23:56Z</dcterms:created>
  <dcterms:modified xsi:type="dcterms:W3CDTF">2026-05-11T09:04:09Z</dcterms:modified>
  <dc:language>ru-RU</dc:language>
</cp:coreProperties>
</file>