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 tabRatio="500"/>
  </bookViews>
  <sheets>
    <sheet name="Лист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84" i="1" l="1"/>
  <c r="H184" i="1"/>
  <c r="I184" i="1"/>
  <c r="J184" i="1"/>
  <c r="J165" i="1"/>
  <c r="I165" i="1"/>
  <c r="H165" i="1"/>
  <c r="G165" i="1"/>
  <c r="G146" i="1"/>
  <c r="H146" i="1"/>
  <c r="I146" i="1"/>
  <c r="J146" i="1"/>
  <c r="G127" i="1" l="1"/>
  <c r="H127" i="1"/>
  <c r="I127" i="1"/>
  <c r="J127" i="1"/>
  <c r="G89" i="1"/>
  <c r="H89" i="1"/>
  <c r="I89" i="1"/>
  <c r="J89" i="1"/>
  <c r="L70" i="1"/>
  <c r="G70" i="1"/>
  <c r="H70" i="1"/>
  <c r="I70" i="1"/>
  <c r="J70" i="1"/>
  <c r="F51" i="1"/>
  <c r="G51" i="1"/>
  <c r="H51" i="1"/>
  <c r="I51" i="1"/>
  <c r="J51" i="1"/>
  <c r="F32" i="1"/>
  <c r="G32" i="1"/>
  <c r="H32" i="1"/>
  <c r="I32" i="1"/>
  <c r="J32" i="1"/>
  <c r="H24" i="1"/>
  <c r="J24" i="1"/>
  <c r="I24" i="1"/>
  <c r="G24" i="1"/>
  <c r="F13" i="1"/>
  <c r="F24" i="1" s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95" i="1"/>
  <c r="I195" i="1"/>
  <c r="H195" i="1"/>
  <c r="F195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76" i="1"/>
  <c r="I176" i="1"/>
  <c r="H176" i="1"/>
  <c r="G176" i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57" i="1"/>
  <c r="H157" i="1"/>
  <c r="G157" i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38" i="1"/>
  <c r="I138" i="1"/>
  <c r="H138" i="1"/>
  <c r="G138" i="1"/>
  <c r="F138" i="1"/>
  <c r="B119" i="1"/>
  <c r="A119" i="1"/>
  <c r="L118" i="1"/>
  <c r="J118" i="1"/>
  <c r="I118" i="1"/>
  <c r="H118" i="1"/>
  <c r="G118" i="1"/>
  <c r="F118" i="1"/>
  <c r="B109" i="1"/>
  <c r="A109" i="1"/>
  <c r="L108" i="1"/>
  <c r="J119" i="1"/>
  <c r="I119" i="1"/>
  <c r="H119" i="1"/>
  <c r="G119" i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100" i="1"/>
  <c r="I100" i="1"/>
  <c r="H100" i="1"/>
  <c r="G100" i="1"/>
  <c r="B81" i="1"/>
  <c r="A81" i="1"/>
  <c r="L80" i="1"/>
  <c r="J80" i="1"/>
  <c r="I80" i="1"/>
  <c r="H80" i="1"/>
  <c r="G80" i="1"/>
  <c r="F80" i="1"/>
  <c r="B71" i="1"/>
  <c r="A71" i="1"/>
  <c r="L81" i="1"/>
  <c r="J81" i="1"/>
  <c r="I81" i="1"/>
  <c r="G81" i="1"/>
  <c r="F81" i="1"/>
  <c r="B62" i="1"/>
  <c r="A62" i="1"/>
  <c r="L61" i="1"/>
  <c r="J61" i="1"/>
  <c r="I61" i="1"/>
  <c r="H61" i="1"/>
  <c r="G61" i="1"/>
  <c r="F61" i="1"/>
  <c r="B52" i="1"/>
  <c r="A52" i="1"/>
  <c r="L51" i="1"/>
  <c r="J62" i="1"/>
  <c r="I62" i="1"/>
  <c r="H62" i="1"/>
  <c r="G62" i="1"/>
  <c r="F62" i="1"/>
  <c r="B43" i="1"/>
  <c r="A43" i="1"/>
  <c r="L42" i="1"/>
  <c r="J42" i="1"/>
  <c r="I42" i="1"/>
  <c r="H42" i="1"/>
  <c r="G42" i="1"/>
  <c r="F42" i="1"/>
  <c r="B33" i="1"/>
  <c r="A33" i="1"/>
  <c r="L32" i="1"/>
  <c r="L43" i="1" s="1"/>
  <c r="J43" i="1"/>
  <c r="I43" i="1"/>
  <c r="F43" i="1"/>
  <c r="B24" i="1"/>
  <c r="A24" i="1"/>
  <c r="L23" i="1"/>
  <c r="J23" i="1"/>
  <c r="I23" i="1"/>
  <c r="H23" i="1"/>
  <c r="G23" i="1"/>
  <c r="F23" i="1"/>
  <c r="B14" i="1"/>
  <c r="A14" i="1"/>
  <c r="L13" i="1"/>
  <c r="L24" i="1" s="1"/>
  <c r="J196" i="1" l="1"/>
  <c r="G195" i="1"/>
  <c r="G43" i="1"/>
  <c r="L119" i="1"/>
  <c r="L196" i="1" s="1"/>
  <c r="H43" i="1"/>
  <c r="H81" i="1"/>
  <c r="I157" i="1"/>
  <c r="I196" i="1" s="1"/>
  <c r="G196" i="1" l="1"/>
  <c r="H196" i="1"/>
  <c r="F100" i="1" l="1"/>
  <c r="F196" i="1" s="1"/>
</calcChain>
</file>

<file path=xl/sharedStrings.xml><?xml version="1.0" encoding="utf-8"?>
<sst xmlns="http://schemas.openxmlformats.org/spreadsheetml/2006/main" count="252" uniqueCount="74">
  <si>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</si>
  <si>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</si>
  <si>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</si>
  <si>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</si>
  <si>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</si>
  <si>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</si>
  <si>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</si>
  <si>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</si>
  <si>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</si>
  <si>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</si>
  <si>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</si>
  <si>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</si>
  <si>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</si>
  <si>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</si>
  <si>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</si>
  <si>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</si>
  <si>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</si>
  <si>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</si>
  <si>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</si>
  <si>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</si>
  <si>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</si>
  <si>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</si>
  <si>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</si>
  <si>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</si>
  <si>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</si>
  <si>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</si>
  <si>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</si>
  <si>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</si>
  <si>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</si>
  <si>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</si>
  <si>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</si>
  <si>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</si>
  <si>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</si>
  <si>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</si>
  <si>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</si>
  <si>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</si>
  <si>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</si>
  <si>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</si>
  <si>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</si>
  <si>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И.о. директора школы</t>
  </si>
  <si>
    <t>Погосян Давид Артурович</t>
  </si>
  <si>
    <t>Каша рисовая молочная вязкая</t>
  </si>
  <si>
    <t>Яйцо куриное отварное</t>
  </si>
  <si>
    <t>Чай с лимоном</t>
  </si>
  <si>
    <t>Яблоко свежее</t>
  </si>
  <si>
    <t>МБОУ "Владиславовская ОШ"</t>
  </si>
  <si>
    <t>Хлеб пшеничный</t>
  </si>
  <si>
    <t>Бананы свежие</t>
  </si>
  <si>
    <t>Салат из белокочанной капусты</t>
  </si>
  <si>
    <t xml:space="preserve"> </t>
  </si>
  <si>
    <t>Запеканка из творога</t>
  </si>
  <si>
    <t>Филе куриное тушеное</t>
  </si>
  <si>
    <t>Каша гречневая рассыпчатая</t>
  </si>
  <si>
    <t>Тефтели из говядины (паровые)</t>
  </si>
  <si>
    <t>Сок фруктовый</t>
  </si>
  <si>
    <t>Каша жидкая манная молочная</t>
  </si>
  <si>
    <t>Сыр порционно</t>
  </si>
  <si>
    <t>Кондитерское изделие</t>
  </si>
  <si>
    <t>40</t>
  </si>
  <si>
    <t>200</t>
  </si>
  <si>
    <t>Н</t>
  </si>
  <si>
    <t>701</t>
  </si>
  <si>
    <t>Макароны отварные с сыром</t>
  </si>
  <si>
    <t>Какао на молоке</t>
  </si>
  <si>
    <t>Суп молочный вермешелевый</t>
  </si>
  <si>
    <t>Каша рисовая рассыпчатая</t>
  </si>
  <si>
    <t>Рыба тушеная с овощами</t>
  </si>
  <si>
    <t>80/20</t>
  </si>
  <si>
    <t>Печенье</t>
  </si>
  <si>
    <t>86/348</t>
  </si>
  <si>
    <t>213</t>
  </si>
  <si>
    <t>Икра кабачковая</t>
  </si>
  <si>
    <t>1А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</si>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</sst>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right"/>
    </xf>
    <xf numFmtId="0" fontId="1" fillId="2" borderId="14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145" activePane="bottomRight" state="frozen"/>
      <selection pane="topRight" activeCell="E1" sqref="E1"/>
      <selection pane="bottomLeft" activeCell="A6" sqref="A6"/>
      <selection pane="bottomRight" activeCell="K192" sqref="K192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6" t="s">
        <v>45</v>
      </c>
      <c r="D1" s="56"/>
      <c r="E1" s="56"/>
      <c r="F1" s="3" t="s">
        <v>1</v>
      </c>
      <c r="G1" s="1" t="s">
        <v>2</v>
      </c>
      <c r="H1" s="57" t="s">
        <v>39</v>
      </c>
      <c r="I1" s="57"/>
      <c r="J1" s="57"/>
      <c r="K1" s="57"/>
    </row>
    <row r="2" spans="1:12" ht="18.75" x14ac:dyDescent="0.25">
      <c r="A2" s="4" t="s">
        <v>3</v>
      </c>
      <c r="C2" s="1"/>
      <c r="G2" s="1" t="s">
        <v>4</v>
      </c>
      <c r="H2" s="57" t="s">
        <v>40</v>
      </c>
      <c r="I2" s="57"/>
      <c r="J2" s="57"/>
      <c r="K2" s="57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55</v>
      </c>
      <c r="F6" s="53">
        <v>200</v>
      </c>
      <c r="G6" s="53">
        <v>5.92</v>
      </c>
      <c r="H6" s="53">
        <v>9.08</v>
      </c>
      <c r="I6" s="53">
        <v>39.28</v>
      </c>
      <c r="J6" s="53">
        <v>260.52</v>
      </c>
      <c r="K6" s="54">
        <v>181</v>
      </c>
      <c r="L6" s="21">
        <v>73.709999999999994</v>
      </c>
    </row>
    <row r="7" spans="1:12" x14ac:dyDescent="0.25">
      <c r="A7" s="23"/>
      <c r="B7" s="24"/>
      <c r="C7" s="25"/>
      <c r="D7" s="26"/>
      <c r="E7" s="27" t="s">
        <v>56</v>
      </c>
      <c r="F7" s="53">
        <v>30</v>
      </c>
      <c r="G7" s="53">
        <v>6.38</v>
      </c>
      <c r="H7" s="53">
        <v>10.71</v>
      </c>
      <c r="I7" s="53">
        <v>12.77</v>
      </c>
      <c r="J7" s="53">
        <v>159.84</v>
      </c>
      <c r="K7" s="54">
        <v>1</v>
      </c>
      <c r="L7" s="28"/>
    </row>
    <row r="8" spans="1:12" x14ac:dyDescent="0.25">
      <c r="A8" s="23"/>
      <c r="B8" s="24"/>
      <c r="C8" s="25"/>
      <c r="E8" s="27" t="s">
        <v>57</v>
      </c>
      <c r="F8" s="54" t="s">
        <v>58</v>
      </c>
      <c r="G8" s="53">
        <v>5.2</v>
      </c>
      <c r="H8" s="53">
        <v>4.8</v>
      </c>
      <c r="I8" s="53">
        <v>4</v>
      </c>
      <c r="J8" s="53">
        <v>62.8</v>
      </c>
      <c r="K8" s="54" t="s">
        <v>60</v>
      </c>
      <c r="L8" s="28"/>
    </row>
    <row r="9" spans="1:12" x14ac:dyDescent="0.25">
      <c r="A9" s="23"/>
      <c r="B9" s="24"/>
      <c r="C9" s="25"/>
      <c r="D9" s="30" t="s">
        <v>25</v>
      </c>
      <c r="E9" s="27" t="s">
        <v>43</v>
      </c>
      <c r="F9" s="54" t="s">
        <v>59</v>
      </c>
      <c r="G9" s="53">
        <v>0.2</v>
      </c>
      <c r="H9" s="53">
        <v>0.04</v>
      </c>
      <c r="I9" s="53">
        <v>10.199999999999999</v>
      </c>
      <c r="J9" s="53">
        <v>41</v>
      </c>
      <c r="K9" s="54">
        <v>377</v>
      </c>
      <c r="L9" s="28"/>
    </row>
    <row r="10" spans="1:12" x14ac:dyDescent="0.25">
      <c r="A10" s="23"/>
      <c r="B10" s="24"/>
      <c r="C10" s="25"/>
      <c r="D10" s="30" t="s">
        <v>26</v>
      </c>
      <c r="E10" s="27" t="s">
        <v>46</v>
      </c>
      <c r="F10" s="53">
        <v>30</v>
      </c>
      <c r="G10" s="53">
        <v>3.8</v>
      </c>
      <c r="H10" s="53">
        <v>0.4</v>
      </c>
      <c r="I10" s="53">
        <v>24.6</v>
      </c>
      <c r="J10" s="53">
        <v>117.5</v>
      </c>
      <c r="K10" s="54" t="s">
        <v>61</v>
      </c>
      <c r="L10" s="28"/>
    </row>
    <row r="11" spans="1:12" x14ac:dyDescent="0.25">
      <c r="A11" s="23"/>
      <c r="B11" s="24"/>
      <c r="C11" s="25"/>
      <c r="D11" s="30" t="s">
        <v>27</v>
      </c>
      <c r="E11" s="51"/>
      <c r="F11" s="52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28</v>
      </c>
      <c r="E13" s="35"/>
      <c r="F13" s="53">
        <f>Лист1!F6+Лист1!F7+Лист1!F8+Лист1!F9+Лист1!F10</f>
        <v>500</v>
      </c>
      <c r="G13" s="53">
        <v>21.5</v>
      </c>
      <c r="H13" s="53">
        <v>25.03</v>
      </c>
      <c r="I13" s="53">
        <v>90.85</v>
      </c>
      <c r="J13" s="53">
        <v>641.66</v>
      </c>
      <c r="K13" s="37"/>
      <c r="L13" s="36">
        <f>SUM(L6:L12)</f>
        <v>73.709999999999994</v>
      </c>
    </row>
    <row r="14" spans="1:12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thickBot="1" x14ac:dyDescent="0.3">
      <c r="A24" s="41">
        <f>A6</f>
        <v>1</v>
      </c>
      <c r="B24" s="42">
        <f>B6</f>
        <v>1</v>
      </c>
      <c r="C24" s="58" t="s">
        <v>37</v>
      </c>
      <c r="D24" s="58"/>
      <c r="E24" s="43"/>
      <c r="F24" s="53">
        <f>Лист1!F13</f>
        <v>500</v>
      </c>
      <c r="G24" s="53">
        <f>Лист1!G13</f>
        <v>21.5</v>
      </c>
      <c r="H24" s="53">
        <f>Лист1!H13</f>
        <v>25.03</v>
      </c>
      <c r="I24" s="53">
        <f>Лист1!I13</f>
        <v>90.85</v>
      </c>
      <c r="J24" s="53">
        <f>Лист1!J13</f>
        <v>641.66</v>
      </c>
      <c r="K24" s="44"/>
      <c r="L24" s="44">
        <f>L13+L23</f>
        <v>73.709999999999994</v>
      </c>
    </row>
    <row r="25" spans="1:12" x14ac:dyDescent="0.25">
      <c r="A25" s="45">
        <v>1</v>
      </c>
      <c r="B25" s="24">
        <v>2</v>
      </c>
      <c r="C25" s="18" t="s">
        <v>23</v>
      </c>
      <c r="D25" s="19" t="s">
        <v>24</v>
      </c>
      <c r="E25" s="53" t="s">
        <v>62</v>
      </c>
      <c r="F25" s="53">
        <v>150</v>
      </c>
      <c r="G25" s="53">
        <v>5.62</v>
      </c>
      <c r="H25" s="53">
        <v>8.86</v>
      </c>
      <c r="I25" s="53">
        <v>36.26</v>
      </c>
      <c r="J25" s="53">
        <v>239.78</v>
      </c>
      <c r="K25" s="54">
        <v>204</v>
      </c>
      <c r="L25" s="21">
        <v>73.709999999999994</v>
      </c>
    </row>
    <row r="26" spans="1:12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L26" s="28"/>
    </row>
    <row r="27" spans="1:12" x14ac:dyDescent="0.25">
      <c r="A27" s="45"/>
      <c r="B27" s="24"/>
      <c r="C27" s="25"/>
      <c r="D27" s="30" t="s">
        <v>25</v>
      </c>
      <c r="E27" s="53" t="s">
        <v>63</v>
      </c>
      <c r="F27" s="53">
        <v>200</v>
      </c>
      <c r="G27" s="53">
        <v>3.8</v>
      </c>
      <c r="H27" s="53">
        <v>0.4</v>
      </c>
      <c r="I27" s="53">
        <v>24.6</v>
      </c>
      <c r="J27" s="53">
        <v>117.5</v>
      </c>
      <c r="K27" s="54">
        <v>382</v>
      </c>
      <c r="L27" s="28"/>
    </row>
    <row r="28" spans="1:12" x14ac:dyDescent="0.25">
      <c r="A28" s="45"/>
      <c r="B28" s="24"/>
      <c r="C28" s="25"/>
      <c r="D28" s="30" t="s">
        <v>26</v>
      </c>
      <c r="E28" s="53" t="s">
        <v>46</v>
      </c>
      <c r="F28" s="53">
        <v>30</v>
      </c>
      <c r="G28" s="53">
        <v>3.16</v>
      </c>
      <c r="H28" s="53">
        <v>2.67</v>
      </c>
      <c r="I28" s="53">
        <v>15.94</v>
      </c>
      <c r="J28" s="53">
        <v>100.6</v>
      </c>
      <c r="K28" s="54">
        <v>701</v>
      </c>
      <c r="L28" s="28"/>
    </row>
    <row r="29" spans="1:12" x14ac:dyDescent="0.25">
      <c r="A29" s="45"/>
      <c r="B29" s="24"/>
      <c r="C29" s="25"/>
      <c r="D29" s="30" t="s">
        <v>27</v>
      </c>
      <c r="E29" s="53" t="s">
        <v>47</v>
      </c>
      <c r="F29" s="53">
        <v>200</v>
      </c>
      <c r="G29" s="53">
        <v>3</v>
      </c>
      <c r="H29" s="53">
        <v>1</v>
      </c>
      <c r="I29" s="53">
        <v>42</v>
      </c>
      <c r="J29" s="53">
        <v>192</v>
      </c>
      <c r="K29" s="54">
        <v>368</v>
      </c>
      <c r="L29" s="28"/>
    </row>
    <row r="30" spans="1:12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28</v>
      </c>
      <c r="E32" s="35"/>
      <c r="F32" s="36">
        <f>SUM(F25:F31)</f>
        <v>580</v>
      </c>
      <c r="G32" s="36">
        <f>SUM(G25:G31)</f>
        <v>15.58</v>
      </c>
      <c r="H32" s="36">
        <f>SUM(H25:H31)</f>
        <v>12.93</v>
      </c>
      <c r="I32" s="36">
        <f>SUM(I25:I31)</f>
        <v>118.8</v>
      </c>
      <c r="J32" s="36">
        <f>SUM(J25:J31)</f>
        <v>649.88</v>
      </c>
      <c r="K32" s="37"/>
      <c r="L32" s="36">
        <f>SUM(L25:L31)</f>
        <v>73.709999999999994</v>
      </c>
    </row>
    <row r="33" spans="1:12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49</v>
      </c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thickBot="1" x14ac:dyDescent="0.3">
      <c r="A43" s="47">
        <f>A25</f>
        <v>1</v>
      </c>
      <c r="B43" s="47">
        <f>B25</f>
        <v>2</v>
      </c>
      <c r="C43" s="58" t="s">
        <v>37</v>
      </c>
      <c r="D43" s="58"/>
      <c r="E43" s="43"/>
      <c r="F43" s="44">
        <f>F32+F42</f>
        <v>580</v>
      </c>
      <c r="G43" s="44">
        <f>G32+G42</f>
        <v>15.58</v>
      </c>
      <c r="H43" s="44">
        <f>H32+H42</f>
        <v>12.93</v>
      </c>
      <c r="I43" s="44">
        <f>I32+I42</f>
        <v>118.8</v>
      </c>
      <c r="J43" s="44">
        <f>J32+J42</f>
        <v>649.88</v>
      </c>
      <c r="K43" s="44"/>
      <c r="L43" s="44">
        <f>L32+L42</f>
        <v>73.709999999999994</v>
      </c>
    </row>
    <row r="44" spans="1:12" x14ac:dyDescent="0.25">
      <c r="A44" s="16">
        <v>1</v>
      </c>
      <c r="B44" s="17">
        <v>3</v>
      </c>
      <c r="C44" s="18" t="s">
        <v>23</v>
      </c>
      <c r="D44" s="19" t="s">
        <v>24</v>
      </c>
      <c r="E44" s="53" t="s">
        <v>64</v>
      </c>
      <c r="F44" s="53">
        <v>200</v>
      </c>
      <c r="G44" s="53">
        <v>27.49</v>
      </c>
      <c r="H44" s="53">
        <v>19.829999999999998</v>
      </c>
      <c r="I44" s="53">
        <v>35.08</v>
      </c>
      <c r="J44" s="53">
        <v>430.83</v>
      </c>
      <c r="K44" s="54">
        <v>120</v>
      </c>
      <c r="L44" s="21">
        <v>73.709999999999994</v>
      </c>
    </row>
    <row r="45" spans="1:12" x14ac:dyDescent="0.25">
      <c r="A45" s="23"/>
      <c r="B45" s="24"/>
      <c r="C45" s="25"/>
      <c r="D45" s="26"/>
      <c r="E45" s="53" t="s">
        <v>56</v>
      </c>
      <c r="F45" s="53">
        <v>30</v>
      </c>
      <c r="G45" s="53">
        <v>6.38</v>
      </c>
      <c r="H45" s="53">
        <v>10.71</v>
      </c>
      <c r="I45" s="53">
        <v>12.77</v>
      </c>
      <c r="J45" s="53">
        <v>159.84</v>
      </c>
      <c r="K45" s="54">
        <v>1</v>
      </c>
      <c r="L45" s="28"/>
    </row>
    <row r="46" spans="1:12" x14ac:dyDescent="0.25">
      <c r="A46" s="23"/>
      <c r="B46" s="24"/>
      <c r="C46" s="25"/>
      <c r="E46" s="53" t="s">
        <v>42</v>
      </c>
      <c r="F46" s="54">
        <v>40</v>
      </c>
      <c r="G46" s="53">
        <v>5.2</v>
      </c>
      <c r="H46" s="53">
        <v>4.8</v>
      </c>
      <c r="I46" s="53">
        <v>4</v>
      </c>
      <c r="J46" s="53">
        <v>62.8</v>
      </c>
      <c r="K46" s="54">
        <v>150</v>
      </c>
      <c r="L46" s="28"/>
    </row>
    <row r="47" spans="1:12" x14ac:dyDescent="0.25">
      <c r="A47" s="23"/>
      <c r="B47" s="24"/>
      <c r="C47" s="25"/>
      <c r="D47" s="30" t="s">
        <v>25</v>
      </c>
      <c r="E47" s="53" t="s">
        <v>43</v>
      </c>
      <c r="F47" s="54" t="s">
        <v>59</v>
      </c>
      <c r="G47" s="53">
        <v>0.2</v>
      </c>
      <c r="H47" s="53">
        <v>0.04</v>
      </c>
      <c r="I47" s="53">
        <v>10.199999999999999</v>
      </c>
      <c r="J47" s="53">
        <v>41</v>
      </c>
      <c r="K47" s="55">
        <v>377</v>
      </c>
      <c r="L47" s="28"/>
    </row>
    <row r="48" spans="1:12" x14ac:dyDescent="0.25">
      <c r="A48" s="23"/>
      <c r="B48" s="24"/>
      <c r="C48" s="25"/>
      <c r="D48" s="30" t="s">
        <v>26</v>
      </c>
      <c r="E48" s="53" t="s">
        <v>46</v>
      </c>
      <c r="F48" s="54">
        <v>30</v>
      </c>
      <c r="G48" s="53">
        <v>3.8</v>
      </c>
      <c r="H48" s="53">
        <v>0.4</v>
      </c>
      <c r="I48" s="53">
        <v>24.6</v>
      </c>
      <c r="J48" s="53">
        <v>117.5</v>
      </c>
      <c r="K48" s="55">
        <v>701</v>
      </c>
      <c r="L48" s="28"/>
    </row>
    <row r="49" spans="1:12" x14ac:dyDescent="0.25">
      <c r="A49" s="23"/>
      <c r="B49" s="24"/>
      <c r="C49" s="25"/>
      <c r="D49" s="30" t="s">
        <v>27</v>
      </c>
      <c r="E49" s="53" t="s">
        <v>44</v>
      </c>
      <c r="F49" s="53">
        <v>100</v>
      </c>
      <c r="G49" s="53">
        <v>0.4</v>
      </c>
      <c r="H49" s="53">
        <v>0.4</v>
      </c>
      <c r="I49" s="53">
        <v>9.8000000000000007</v>
      </c>
      <c r="J49" s="53">
        <v>47</v>
      </c>
      <c r="K49" s="55">
        <v>338</v>
      </c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28</v>
      </c>
      <c r="E51" s="35"/>
      <c r="F51" s="36">
        <f>SUM(F44:F50)</f>
        <v>400</v>
      </c>
      <c r="G51" s="36">
        <f>SUM(G44:G50)</f>
        <v>43.47</v>
      </c>
      <c r="H51" s="36">
        <f>SUM(H44:H50)</f>
        <v>36.179999999999993</v>
      </c>
      <c r="I51" s="36">
        <f>SUM(I44:I50)</f>
        <v>96.45</v>
      </c>
      <c r="J51" s="36">
        <f>SUM(J44:J50)</f>
        <v>858.96999999999991</v>
      </c>
      <c r="K51" s="37"/>
      <c r="L51" s="36">
        <f>SUM(L44:L50)</f>
        <v>73.709999999999994</v>
      </c>
    </row>
    <row r="52" spans="1:12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thickBot="1" x14ac:dyDescent="0.3">
      <c r="A62" s="41">
        <f>A44</f>
        <v>1</v>
      </c>
      <c r="B62" s="42">
        <f>B44</f>
        <v>3</v>
      </c>
      <c r="C62" s="58" t="s">
        <v>37</v>
      </c>
      <c r="D62" s="58"/>
      <c r="E62" s="43"/>
      <c r="F62" s="44">
        <f>F51+F61</f>
        <v>400</v>
      </c>
      <c r="G62" s="44">
        <f>G51+G61</f>
        <v>43.47</v>
      </c>
      <c r="H62" s="44">
        <f>H51+H61</f>
        <v>36.179999999999993</v>
      </c>
      <c r="I62" s="44">
        <f>I51+I61</f>
        <v>96.45</v>
      </c>
      <c r="J62" s="44">
        <f>J51+J61</f>
        <v>858.96999999999991</v>
      </c>
      <c r="K62" s="44"/>
      <c r="L62" s="44">
        <v>73.709999999999994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53" t="s">
        <v>65</v>
      </c>
      <c r="F63" s="53">
        <v>150</v>
      </c>
      <c r="G63" s="53">
        <v>5.16</v>
      </c>
      <c r="H63" s="53">
        <v>6.26</v>
      </c>
      <c r="I63" s="53">
        <v>53.44</v>
      </c>
      <c r="J63" s="53">
        <v>290.7</v>
      </c>
      <c r="K63" s="54">
        <v>169</v>
      </c>
      <c r="L63" s="21">
        <v>73.709999999999994</v>
      </c>
    </row>
    <row r="64" spans="1:12" x14ac:dyDescent="0.25">
      <c r="A64" s="23"/>
      <c r="B64" s="24"/>
      <c r="C64" s="25"/>
      <c r="D64" s="26"/>
      <c r="E64" s="53" t="s">
        <v>66</v>
      </c>
      <c r="F64" s="54" t="s">
        <v>67</v>
      </c>
      <c r="G64" s="53">
        <v>0.18</v>
      </c>
      <c r="H64" s="53">
        <v>0.09</v>
      </c>
      <c r="I64" s="53">
        <v>26.82</v>
      </c>
      <c r="J64" s="53">
        <v>108.81</v>
      </c>
      <c r="K64" s="54" t="s">
        <v>69</v>
      </c>
      <c r="L64" s="28"/>
    </row>
    <row r="65" spans="1:12" x14ac:dyDescent="0.25">
      <c r="A65" s="23"/>
      <c r="B65" s="24"/>
      <c r="C65" s="25"/>
      <c r="E65" s="53" t="s">
        <v>68</v>
      </c>
      <c r="F65" s="53">
        <v>40</v>
      </c>
      <c r="G65" s="53">
        <v>1.8</v>
      </c>
      <c r="H65" s="53">
        <v>5.09</v>
      </c>
      <c r="I65" s="53">
        <v>9.69</v>
      </c>
      <c r="J65" s="53">
        <v>92.93</v>
      </c>
      <c r="K65" s="54" t="s">
        <v>60</v>
      </c>
      <c r="L65" s="28"/>
    </row>
    <row r="66" spans="1:12" x14ac:dyDescent="0.25">
      <c r="A66" s="23"/>
      <c r="B66" s="24"/>
      <c r="C66" s="25"/>
      <c r="D66" s="30" t="s">
        <v>25</v>
      </c>
      <c r="E66" s="53" t="s">
        <v>43</v>
      </c>
      <c r="F66" s="53">
        <v>200</v>
      </c>
      <c r="G66" s="53">
        <v>8.1</v>
      </c>
      <c r="H66" s="53">
        <v>7.22</v>
      </c>
      <c r="I66" s="53">
        <v>7.86</v>
      </c>
      <c r="J66" s="53">
        <v>127.1</v>
      </c>
      <c r="K66" s="54">
        <v>377</v>
      </c>
      <c r="L66" s="28"/>
    </row>
    <row r="67" spans="1:12" x14ac:dyDescent="0.25">
      <c r="A67" s="23"/>
      <c r="B67" s="24"/>
      <c r="C67" s="25"/>
      <c r="D67" s="30" t="s">
        <v>26</v>
      </c>
      <c r="E67" s="27" t="s">
        <v>46</v>
      </c>
      <c r="F67" s="28">
        <v>30</v>
      </c>
      <c r="G67" s="28">
        <v>3.8</v>
      </c>
      <c r="H67" s="28">
        <v>0.4</v>
      </c>
      <c r="I67" s="28">
        <v>24.6</v>
      </c>
      <c r="J67" s="28">
        <v>117.5</v>
      </c>
      <c r="K67" s="54">
        <v>701</v>
      </c>
      <c r="L67" s="28"/>
    </row>
    <row r="68" spans="1:12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28</v>
      </c>
      <c r="E70" s="35"/>
      <c r="F70" s="36">
        <v>520</v>
      </c>
      <c r="G70" s="36">
        <f>SUM(G63:G69)</f>
        <v>19.04</v>
      </c>
      <c r="H70" s="36">
        <f>SUM(H63:H69)</f>
        <v>19.059999999999999</v>
      </c>
      <c r="I70" s="36">
        <f>SUM(I63:I69)</f>
        <v>122.41</v>
      </c>
      <c r="J70" s="36">
        <f>SUM(J63:J69)</f>
        <v>737.04</v>
      </c>
      <c r="K70" s="37"/>
      <c r="L70" s="36">
        <f>SUM(L63:L69)</f>
        <v>73.709999999999994</v>
      </c>
    </row>
    <row r="71" spans="1:12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thickBot="1" x14ac:dyDescent="0.3">
      <c r="A81" s="41">
        <f>A63</f>
        <v>1</v>
      </c>
      <c r="B81" s="42">
        <f>B63</f>
        <v>4</v>
      </c>
      <c r="C81" s="58" t="s">
        <v>37</v>
      </c>
      <c r="D81" s="58"/>
      <c r="E81" s="43"/>
      <c r="F81" s="44">
        <f>F70+F80</f>
        <v>520</v>
      </c>
      <c r="G81" s="44">
        <f>G70+G80</f>
        <v>19.04</v>
      </c>
      <c r="H81" s="44">
        <f>H70+H80</f>
        <v>19.059999999999999</v>
      </c>
      <c r="I81" s="44">
        <f>I70+I80</f>
        <v>122.41</v>
      </c>
      <c r="J81" s="44">
        <f>J70+J80</f>
        <v>737.04</v>
      </c>
      <c r="K81" s="44"/>
      <c r="L81" s="44">
        <f>L70+L80</f>
        <v>73.709999999999994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53" t="s">
        <v>50</v>
      </c>
      <c r="F82" s="53">
        <v>120</v>
      </c>
      <c r="G82" s="53">
        <v>27.49</v>
      </c>
      <c r="H82" s="53">
        <v>19.829999999999998</v>
      </c>
      <c r="I82" s="53">
        <v>35.08</v>
      </c>
      <c r="J82" s="53">
        <v>430.83</v>
      </c>
      <c r="K82" s="54" t="s">
        <v>70</v>
      </c>
      <c r="L82" s="21">
        <v>73.709999999999994</v>
      </c>
    </row>
    <row r="83" spans="1:12" x14ac:dyDescent="0.25">
      <c r="A83" s="23"/>
      <c r="B83" s="24"/>
      <c r="C83" s="25"/>
      <c r="D83" s="26"/>
      <c r="E83" s="53" t="s">
        <v>56</v>
      </c>
      <c r="F83" s="53">
        <v>30</v>
      </c>
      <c r="G83" s="53">
        <v>6.38</v>
      </c>
      <c r="H83" s="53">
        <v>10.71</v>
      </c>
      <c r="I83" s="53">
        <v>12.77</v>
      </c>
      <c r="J83" s="53">
        <v>159.84</v>
      </c>
      <c r="K83" s="54">
        <v>1</v>
      </c>
      <c r="L83" s="28"/>
    </row>
    <row r="84" spans="1:12" x14ac:dyDescent="0.25">
      <c r="A84" s="23"/>
      <c r="B84" s="24"/>
      <c r="C84" s="25"/>
      <c r="D84" s="30" t="s">
        <v>25</v>
      </c>
      <c r="E84" s="53" t="s">
        <v>43</v>
      </c>
      <c r="F84" s="54" t="s">
        <v>59</v>
      </c>
      <c r="G84" s="53">
        <v>0.2</v>
      </c>
      <c r="H84" s="53">
        <v>0.04</v>
      </c>
      <c r="I84" s="53">
        <v>10.199999999999999</v>
      </c>
      <c r="J84" s="53">
        <v>41</v>
      </c>
      <c r="K84" s="55">
        <v>377</v>
      </c>
      <c r="L84" s="28"/>
    </row>
    <row r="85" spans="1:12" x14ac:dyDescent="0.25">
      <c r="A85" s="23"/>
      <c r="B85" s="24"/>
      <c r="C85" s="25"/>
      <c r="D85" s="30" t="s">
        <v>26</v>
      </c>
      <c r="E85" s="53" t="s">
        <v>46</v>
      </c>
      <c r="F85" s="53">
        <v>30</v>
      </c>
      <c r="G85" s="53">
        <v>3.8</v>
      </c>
      <c r="H85" s="53">
        <v>0.4</v>
      </c>
      <c r="I85" s="53">
        <v>24.6</v>
      </c>
      <c r="J85" s="53">
        <v>117.5</v>
      </c>
      <c r="K85" s="55">
        <v>701</v>
      </c>
      <c r="L85" s="28"/>
    </row>
    <row r="86" spans="1:12" x14ac:dyDescent="0.25">
      <c r="A86" s="23"/>
      <c r="B86" s="24"/>
      <c r="C86" s="25"/>
      <c r="D86" s="30"/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28</v>
      </c>
      <c r="E89" s="35"/>
      <c r="F89" s="36">
        <v>380</v>
      </c>
      <c r="G89" s="36">
        <f>SUM(G82:G88)</f>
        <v>37.869999999999997</v>
      </c>
      <c r="H89" s="36">
        <f>SUM(H82:H88)</f>
        <v>30.979999999999997</v>
      </c>
      <c r="I89" s="36">
        <f>SUM(I82:I88)</f>
        <v>82.65</v>
      </c>
      <c r="J89" s="36">
        <f>SUM(J82:J88)</f>
        <v>749.17</v>
      </c>
      <c r="K89" s="37"/>
      <c r="L89" s="36">
        <f>SUM(L82:L88)</f>
        <v>73.709999999999994</v>
      </c>
    </row>
    <row r="90" spans="1:12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thickBot="1" x14ac:dyDescent="0.3">
      <c r="A100" s="41">
        <f>A82</f>
        <v>1</v>
      </c>
      <c r="B100" s="42">
        <f>B82</f>
        <v>5</v>
      </c>
      <c r="C100" s="58" t="s">
        <v>37</v>
      </c>
      <c r="D100" s="58"/>
      <c r="E100" s="43"/>
      <c r="F100" s="44">
        <f>F89+F99</f>
        <v>380</v>
      </c>
      <c r="G100" s="44">
        <f>G89+G99</f>
        <v>37.869999999999997</v>
      </c>
      <c r="H100" s="44">
        <f>H89+H99</f>
        <v>30.979999999999997</v>
      </c>
      <c r="I100" s="44">
        <f>I89+I99</f>
        <v>82.65</v>
      </c>
      <c r="J100" s="44">
        <f>J89+J99</f>
        <v>749.17</v>
      </c>
      <c r="K100" s="44"/>
      <c r="L100" s="44">
        <f>L89+L99</f>
        <v>73.709999999999994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53" t="s">
        <v>41</v>
      </c>
      <c r="F101" s="53">
        <v>200</v>
      </c>
      <c r="G101" s="53">
        <v>7.82</v>
      </c>
      <c r="H101" s="53">
        <v>9.74</v>
      </c>
      <c r="I101" s="53">
        <v>46.5</v>
      </c>
      <c r="J101" s="53">
        <v>288.7</v>
      </c>
      <c r="K101" s="22">
        <v>173</v>
      </c>
      <c r="L101" s="21">
        <v>73.709999999999994</v>
      </c>
    </row>
    <row r="102" spans="1:12" x14ac:dyDescent="0.25">
      <c r="A102" s="23"/>
      <c r="B102" s="24"/>
      <c r="C102" s="25"/>
      <c r="D102" s="26"/>
      <c r="E102" s="53" t="s">
        <v>56</v>
      </c>
      <c r="F102" s="53">
        <v>30</v>
      </c>
      <c r="G102" s="53">
        <v>6.38</v>
      </c>
      <c r="H102" s="53">
        <v>10.71</v>
      </c>
      <c r="I102" s="53">
        <v>12.77</v>
      </c>
      <c r="J102" s="53">
        <v>159.84</v>
      </c>
      <c r="K102" s="29">
        <v>1</v>
      </c>
      <c r="L102" s="28"/>
    </row>
    <row r="103" spans="1:12" x14ac:dyDescent="0.25">
      <c r="A103" s="23"/>
      <c r="B103" s="24"/>
      <c r="C103" s="25"/>
      <c r="D103" s="30" t="s">
        <v>25</v>
      </c>
      <c r="E103" s="53" t="s">
        <v>43</v>
      </c>
      <c r="F103" s="54" t="s">
        <v>59</v>
      </c>
      <c r="G103" s="53">
        <v>0.2</v>
      </c>
      <c r="H103" s="53">
        <v>0.04</v>
      </c>
      <c r="I103" s="53">
        <v>10.199999999999999</v>
      </c>
      <c r="J103" s="53">
        <v>41</v>
      </c>
      <c r="K103" s="29">
        <v>377</v>
      </c>
      <c r="L103" s="28"/>
    </row>
    <row r="104" spans="1:12" x14ac:dyDescent="0.25">
      <c r="A104" s="23"/>
      <c r="B104" s="24"/>
      <c r="C104" s="25"/>
      <c r="D104" s="30" t="s">
        <v>26</v>
      </c>
      <c r="E104" s="53" t="s">
        <v>46</v>
      </c>
      <c r="F104" s="53">
        <v>30</v>
      </c>
      <c r="G104" s="53">
        <v>3.8</v>
      </c>
      <c r="H104" s="53">
        <v>0.4</v>
      </c>
      <c r="I104" s="53">
        <v>24.6</v>
      </c>
      <c r="J104" s="53">
        <v>117.5</v>
      </c>
      <c r="K104" s="29">
        <v>701</v>
      </c>
      <c r="L104" s="28"/>
    </row>
    <row r="105" spans="1:12" x14ac:dyDescent="0.25">
      <c r="A105" s="23"/>
      <c r="B105" s="24"/>
      <c r="C105" s="25"/>
      <c r="D105" s="30" t="s">
        <v>27</v>
      </c>
      <c r="E105" s="53" t="s">
        <v>47</v>
      </c>
      <c r="F105" s="53">
        <v>200</v>
      </c>
      <c r="G105" s="53">
        <v>3</v>
      </c>
      <c r="H105" s="53">
        <v>1</v>
      </c>
      <c r="I105" s="53">
        <v>42</v>
      </c>
      <c r="J105" s="53">
        <v>192</v>
      </c>
      <c r="K105" s="29">
        <v>368</v>
      </c>
      <c r="L105" s="28"/>
    </row>
    <row r="106" spans="1:12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28</v>
      </c>
      <c r="E108" s="35"/>
      <c r="F108" s="53">
        <v>660</v>
      </c>
      <c r="G108" s="53">
        <v>19.919999999999998</v>
      </c>
      <c r="H108" s="53">
        <v>23.610000000000003</v>
      </c>
      <c r="I108" s="53">
        <v>60.31</v>
      </c>
      <c r="J108" s="53">
        <v>503.40000000000003</v>
      </c>
      <c r="K108" s="37"/>
      <c r="L108" s="36">
        <f>SUM(L101:L107)</f>
        <v>73.709999999999994</v>
      </c>
    </row>
    <row r="109" spans="1:12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thickBot="1" x14ac:dyDescent="0.3">
      <c r="A119" s="41">
        <f>A101</f>
        <v>2</v>
      </c>
      <c r="B119" s="42">
        <f>B101</f>
        <v>1</v>
      </c>
      <c r="C119" s="58" t="s">
        <v>37</v>
      </c>
      <c r="D119" s="58"/>
      <c r="E119" s="43"/>
      <c r="F119" s="44">
        <f>F108+F118</f>
        <v>660</v>
      </c>
      <c r="G119" s="44">
        <f>G108+G118</f>
        <v>19.919999999999998</v>
      </c>
      <c r="H119" s="44">
        <f>H108+H118</f>
        <v>23.610000000000003</v>
      </c>
      <c r="I119" s="44">
        <f>I108+I118</f>
        <v>60.31</v>
      </c>
      <c r="J119" s="44">
        <f>J108+J118</f>
        <v>503.40000000000003</v>
      </c>
      <c r="K119" s="44"/>
      <c r="L119" s="44">
        <f>L108+L118</f>
        <v>73.709999999999994</v>
      </c>
    </row>
    <row r="120" spans="1:12" x14ac:dyDescent="0.25">
      <c r="A120" s="45">
        <v>2</v>
      </c>
      <c r="B120" s="24">
        <v>2</v>
      </c>
      <c r="C120" s="18" t="s">
        <v>23</v>
      </c>
      <c r="D120" s="19" t="s">
        <v>24</v>
      </c>
      <c r="E120" s="53" t="s">
        <v>42</v>
      </c>
      <c r="F120" s="53">
        <v>40</v>
      </c>
      <c r="G120" s="53">
        <v>5.2</v>
      </c>
      <c r="H120" s="53">
        <v>4.8</v>
      </c>
      <c r="I120" s="53">
        <v>4</v>
      </c>
      <c r="J120" s="53">
        <v>62.8</v>
      </c>
      <c r="K120" s="22">
        <v>150</v>
      </c>
      <c r="L120" s="21">
        <v>73.709999999999994</v>
      </c>
    </row>
    <row r="121" spans="1:12" x14ac:dyDescent="0.25">
      <c r="A121" s="45"/>
      <c r="B121" s="24"/>
      <c r="C121" s="25"/>
      <c r="D121" s="26"/>
      <c r="E121" s="53" t="s">
        <v>51</v>
      </c>
      <c r="F121" s="53">
        <v>80</v>
      </c>
      <c r="G121" s="53">
        <v>22</v>
      </c>
      <c r="H121" s="53">
        <v>9.19</v>
      </c>
      <c r="I121" s="53">
        <v>1.34</v>
      </c>
      <c r="J121" s="53">
        <v>234</v>
      </c>
      <c r="K121" s="29">
        <v>119</v>
      </c>
      <c r="L121" s="28"/>
    </row>
    <row r="122" spans="1:12" x14ac:dyDescent="0.25">
      <c r="A122" s="45"/>
      <c r="B122" s="24"/>
      <c r="C122" s="25"/>
      <c r="D122" s="30" t="s">
        <v>25</v>
      </c>
      <c r="E122" s="53" t="s">
        <v>43</v>
      </c>
      <c r="F122" s="54" t="s">
        <v>59</v>
      </c>
      <c r="G122" s="53">
        <v>0.2</v>
      </c>
      <c r="H122" s="53">
        <v>0.04</v>
      </c>
      <c r="I122" s="53">
        <v>10.199999999999999</v>
      </c>
      <c r="J122" s="53">
        <v>41</v>
      </c>
      <c r="K122" s="29">
        <v>377</v>
      </c>
      <c r="L122" s="28"/>
    </row>
    <row r="123" spans="1:12" x14ac:dyDescent="0.25">
      <c r="A123" s="45"/>
      <c r="B123" s="24"/>
      <c r="C123" s="25"/>
      <c r="D123" s="30" t="s">
        <v>26</v>
      </c>
      <c r="E123" s="53" t="s">
        <v>46</v>
      </c>
      <c r="F123" s="53">
        <v>30</v>
      </c>
      <c r="G123" s="53">
        <v>3.8</v>
      </c>
      <c r="H123" s="53">
        <v>0.4</v>
      </c>
      <c r="I123" s="53">
        <v>24.6</v>
      </c>
      <c r="J123" s="53">
        <v>117.5</v>
      </c>
      <c r="K123" s="29">
        <v>701</v>
      </c>
      <c r="L123" s="28"/>
    </row>
    <row r="124" spans="1:12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5"/>
      <c r="B125" s="24"/>
      <c r="C125" s="25"/>
      <c r="D125" s="26"/>
      <c r="E125" s="27" t="s">
        <v>48</v>
      </c>
      <c r="F125" s="28">
        <v>60</v>
      </c>
      <c r="G125" s="28">
        <v>1.8</v>
      </c>
      <c r="H125" s="28">
        <v>5.09</v>
      </c>
      <c r="I125" s="28">
        <v>9.69</v>
      </c>
      <c r="J125" s="28">
        <v>92.93</v>
      </c>
      <c r="K125" s="29">
        <v>6</v>
      </c>
      <c r="L125" s="28"/>
    </row>
    <row r="126" spans="1:12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6"/>
      <c r="B127" s="32"/>
      <c r="C127" s="33"/>
      <c r="D127" s="34" t="s">
        <v>28</v>
      </c>
      <c r="E127" s="35"/>
      <c r="F127" s="36">
        <v>410</v>
      </c>
      <c r="G127" s="36">
        <f>SUM(G120:G126)</f>
        <v>33</v>
      </c>
      <c r="H127" s="36">
        <f>SUM(H120:H126)</f>
        <v>19.519999999999996</v>
      </c>
      <c r="I127" s="36">
        <f>SUM(I120:I126)</f>
        <v>49.83</v>
      </c>
      <c r="J127" s="36">
        <f>SUM(J120:J126)</f>
        <v>548.23</v>
      </c>
      <c r="K127" s="37"/>
      <c r="L127" s="36">
        <f>SUM(L120:L126)</f>
        <v>73.709999999999994</v>
      </c>
    </row>
    <row r="128" spans="1:12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thickBot="1" x14ac:dyDescent="0.3">
      <c r="A138" s="47">
        <f>A120</f>
        <v>2</v>
      </c>
      <c r="B138" s="47">
        <f>B120</f>
        <v>2</v>
      </c>
      <c r="C138" s="58" t="s">
        <v>37</v>
      </c>
      <c r="D138" s="58"/>
      <c r="E138" s="43"/>
      <c r="F138" s="44">
        <f>F127+F137</f>
        <v>410</v>
      </c>
      <c r="G138" s="44">
        <f>G127+G137</f>
        <v>33</v>
      </c>
      <c r="H138" s="44">
        <f>H127+H137</f>
        <v>19.519999999999996</v>
      </c>
      <c r="I138" s="44">
        <f>I127+I137</f>
        <v>49.83</v>
      </c>
      <c r="J138" s="44">
        <f>J127+J137</f>
        <v>548.23</v>
      </c>
      <c r="K138" s="44"/>
      <c r="L138" s="44">
        <f>L127+L137</f>
        <v>73.709999999999994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53" t="s">
        <v>52</v>
      </c>
      <c r="F139" s="53">
        <v>150</v>
      </c>
      <c r="G139" s="53">
        <v>11.92</v>
      </c>
      <c r="H139" s="53">
        <v>7.18</v>
      </c>
      <c r="I139" s="53">
        <v>53.62</v>
      </c>
      <c r="J139" s="53">
        <v>321.98</v>
      </c>
      <c r="K139" s="22">
        <v>165</v>
      </c>
      <c r="L139" s="21">
        <v>73.709999999999994</v>
      </c>
    </row>
    <row r="140" spans="1:12" x14ac:dyDescent="0.25">
      <c r="A140" s="23"/>
      <c r="B140" s="24"/>
      <c r="C140" s="25"/>
      <c r="D140" s="26"/>
      <c r="E140" s="53" t="s">
        <v>53</v>
      </c>
      <c r="F140" s="53">
        <v>80</v>
      </c>
      <c r="G140" s="53">
        <v>9.59</v>
      </c>
      <c r="H140" s="53">
        <v>7.97</v>
      </c>
      <c r="I140" s="53">
        <v>9.2799999999999994</v>
      </c>
      <c r="J140" s="53">
        <v>145.63999999999999</v>
      </c>
      <c r="K140" s="29">
        <v>106</v>
      </c>
      <c r="L140" s="28"/>
    </row>
    <row r="141" spans="1:12" x14ac:dyDescent="0.25">
      <c r="A141" s="23"/>
      <c r="B141" s="24"/>
      <c r="C141" s="25"/>
      <c r="D141" s="30" t="s">
        <v>25</v>
      </c>
      <c r="E141" s="53" t="s">
        <v>54</v>
      </c>
      <c r="F141" s="54" t="s">
        <v>59</v>
      </c>
      <c r="G141" s="53">
        <v>0.2</v>
      </c>
      <c r="H141" s="53">
        <v>0.04</v>
      </c>
      <c r="I141" s="53">
        <v>10.199999999999999</v>
      </c>
      <c r="J141" s="53">
        <v>41</v>
      </c>
      <c r="K141" s="29">
        <v>270</v>
      </c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53" t="s">
        <v>46</v>
      </c>
      <c r="F142" s="53">
        <v>30</v>
      </c>
      <c r="G142" s="53">
        <v>3.8</v>
      </c>
      <c r="H142" s="53">
        <v>0.4</v>
      </c>
      <c r="I142" s="53">
        <v>24.6</v>
      </c>
      <c r="J142" s="53">
        <v>117.5</v>
      </c>
      <c r="K142" s="29">
        <v>701</v>
      </c>
      <c r="L142" s="28"/>
    </row>
    <row r="143" spans="1:12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x14ac:dyDescent="0.25">
      <c r="A144" s="23"/>
      <c r="B144" s="24"/>
      <c r="C144" s="25"/>
      <c r="D144" s="26"/>
      <c r="E144" s="53" t="s">
        <v>71</v>
      </c>
      <c r="F144" s="53">
        <v>60</v>
      </c>
      <c r="G144" s="53">
        <v>1.48</v>
      </c>
      <c r="H144" s="53">
        <v>6.32</v>
      </c>
      <c r="I144" s="53">
        <v>91.37</v>
      </c>
      <c r="J144" s="53">
        <v>382</v>
      </c>
      <c r="K144" s="29" t="s">
        <v>72</v>
      </c>
      <c r="L144" s="28"/>
    </row>
    <row r="145" spans="1:12" x14ac:dyDescent="0.25">
      <c r="A145" s="23"/>
      <c r="B145" s="24"/>
      <c r="C145" s="25"/>
      <c r="D145" s="26"/>
      <c r="L145" s="28"/>
    </row>
    <row r="146" spans="1:12" x14ac:dyDescent="0.25">
      <c r="A146" s="31"/>
      <c r="B146" s="32"/>
      <c r="C146" s="33"/>
      <c r="D146" s="34" t="s">
        <v>28</v>
      </c>
      <c r="E146" s="35"/>
      <c r="F146" s="36">
        <v>520</v>
      </c>
      <c r="G146" s="36">
        <f>SUM(G139:G144)</f>
        <v>26.99</v>
      </c>
      <c r="H146" s="36">
        <f>SUM(H139:H144)</f>
        <v>21.909999999999997</v>
      </c>
      <c r="I146" s="36">
        <f>SUM(I139:I144)</f>
        <v>189.07</v>
      </c>
      <c r="J146" s="36">
        <f>SUM(J139:J144)</f>
        <v>1008.12</v>
      </c>
      <c r="K146" s="37"/>
      <c r="L146" s="36">
        <f>SUM(L139:L145)</f>
        <v>73.709999999999994</v>
      </c>
    </row>
    <row r="147" spans="1:12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thickBot="1" x14ac:dyDescent="0.3">
      <c r="A157" s="41">
        <f>A139</f>
        <v>2</v>
      </c>
      <c r="B157" s="42">
        <f>B139</f>
        <v>3</v>
      </c>
      <c r="C157" s="58" t="s">
        <v>37</v>
      </c>
      <c r="D157" s="58"/>
      <c r="E157" s="43"/>
      <c r="F157" s="44">
        <f>F146+F156</f>
        <v>520</v>
      </c>
      <c r="G157" s="44">
        <f>G146+G156</f>
        <v>26.99</v>
      </c>
      <c r="H157" s="44">
        <f>H146+H156</f>
        <v>21.909999999999997</v>
      </c>
      <c r="I157" s="44">
        <f>I146+I156</f>
        <v>189.07</v>
      </c>
      <c r="J157" s="44">
        <f>J146+J156</f>
        <v>1008.12</v>
      </c>
      <c r="K157" s="44"/>
      <c r="L157" s="44">
        <f>L146+L156</f>
        <v>73.709999999999994</v>
      </c>
    </row>
    <row r="158" spans="1:12" x14ac:dyDescent="0.25">
      <c r="A158" s="16">
        <v>2</v>
      </c>
      <c r="B158" s="17">
        <v>4</v>
      </c>
      <c r="C158" s="18" t="s">
        <v>23</v>
      </c>
      <c r="D158" s="19" t="s">
        <v>24</v>
      </c>
      <c r="E158" s="53" t="s">
        <v>50</v>
      </c>
      <c r="F158" s="53">
        <v>120</v>
      </c>
      <c r="G158" s="53">
        <v>27.49</v>
      </c>
      <c r="H158" s="53">
        <v>19.829999999999998</v>
      </c>
      <c r="I158" s="53">
        <v>35.08</v>
      </c>
      <c r="J158" s="53">
        <v>430.83</v>
      </c>
      <c r="K158" s="54" t="s">
        <v>70</v>
      </c>
      <c r="L158" s="21">
        <v>73.709999999999994</v>
      </c>
    </row>
    <row r="159" spans="1:12" x14ac:dyDescent="0.25">
      <c r="A159" s="23"/>
      <c r="B159" s="24"/>
      <c r="C159" s="25"/>
      <c r="D159" s="26"/>
      <c r="E159" s="53" t="s">
        <v>56</v>
      </c>
      <c r="F159" s="53">
        <v>30</v>
      </c>
      <c r="G159" s="53">
        <v>6.38</v>
      </c>
      <c r="H159" s="53">
        <v>10.71</v>
      </c>
      <c r="I159" s="53">
        <v>12.77</v>
      </c>
      <c r="J159" s="53">
        <v>159.84</v>
      </c>
      <c r="K159" s="54">
        <v>1</v>
      </c>
      <c r="L159" s="28"/>
    </row>
    <row r="160" spans="1:12" x14ac:dyDescent="0.25">
      <c r="A160" s="23"/>
      <c r="B160" s="24"/>
      <c r="C160" s="25"/>
      <c r="D160" s="30" t="s">
        <v>25</v>
      </c>
      <c r="E160" s="53" t="s">
        <v>43</v>
      </c>
      <c r="F160" s="54" t="s">
        <v>59</v>
      </c>
      <c r="G160" s="53">
        <v>0.2</v>
      </c>
      <c r="H160" s="53">
        <v>0.04</v>
      </c>
      <c r="I160" s="53">
        <v>10.199999999999999</v>
      </c>
      <c r="J160" s="53">
        <v>41</v>
      </c>
      <c r="K160" s="55">
        <v>377</v>
      </c>
      <c r="L160" s="28"/>
    </row>
    <row r="161" spans="1:12" x14ac:dyDescent="0.25">
      <c r="A161" s="23"/>
      <c r="B161" s="24"/>
      <c r="C161" s="25"/>
      <c r="D161" s="30" t="s">
        <v>26</v>
      </c>
      <c r="E161" s="53" t="s">
        <v>46</v>
      </c>
      <c r="F161" s="53">
        <v>30</v>
      </c>
      <c r="G161" s="53">
        <v>3.8</v>
      </c>
      <c r="H161" s="53">
        <v>0.4</v>
      </c>
      <c r="I161" s="53">
        <v>24.6</v>
      </c>
      <c r="J161" s="53">
        <v>117.5</v>
      </c>
      <c r="K161" s="55">
        <v>701</v>
      </c>
      <c r="L161" s="28"/>
    </row>
    <row r="162" spans="1:12" x14ac:dyDescent="0.25">
      <c r="A162" s="23"/>
      <c r="B162" s="24"/>
      <c r="C162" s="25"/>
      <c r="D162" s="30" t="s">
        <v>27</v>
      </c>
      <c r="E162" s="53" t="s">
        <v>44</v>
      </c>
      <c r="F162" s="53">
        <v>100</v>
      </c>
      <c r="G162" s="53">
        <v>0.4</v>
      </c>
      <c r="H162" s="53">
        <v>0.4</v>
      </c>
      <c r="I162" s="53">
        <v>9.8000000000000007</v>
      </c>
      <c r="J162" s="53">
        <v>47</v>
      </c>
      <c r="K162" s="55">
        <v>338</v>
      </c>
      <c r="L162" s="28"/>
    </row>
    <row r="163" spans="1:12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1"/>
      <c r="B165" s="32"/>
      <c r="C165" s="33"/>
      <c r="D165" s="34" t="s">
        <v>28</v>
      </c>
      <c r="E165" s="35"/>
      <c r="F165" s="36">
        <v>480</v>
      </c>
      <c r="G165" s="36">
        <f>SUM(G158:G164)</f>
        <v>38.269999999999996</v>
      </c>
      <c r="H165" s="36">
        <f>SUM(H158:H164)</f>
        <v>31.379999999999995</v>
      </c>
      <c r="I165" s="36">
        <f>SUM(I158:I164)</f>
        <v>92.45</v>
      </c>
      <c r="J165" s="36">
        <f>SUM(J158:J164)</f>
        <v>796.17</v>
      </c>
      <c r="K165" s="37"/>
      <c r="L165" s="36">
        <f>SUM(L158:L164)</f>
        <v>73.709999999999994</v>
      </c>
    </row>
    <row r="166" spans="1:12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thickBot="1" x14ac:dyDescent="0.3">
      <c r="A176" s="41">
        <f>A158</f>
        <v>2</v>
      </c>
      <c r="B176" s="42">
        <f>B158</f>
        <v>4</v>
      </c>
      <c r="C176" s="58" t="s">
        <v>37</v>
      </c>
      <c r="D176" s="58"/>
      <c r="E176" s="43"/>
      <c r="F176" s="44">
        <f>F165+F175</f>
        <v>480</v>
      </c>
      <c r="G176" s="44">
        <f>G165+G175</f>
        <v>38.269999999999996</v>
      </c>
      <c r="H176" s="44">
        <f>H165+H175</f>
        <v>31.379999999999995</v>
      </c>
      <c r="I176" s="44">
        <f>I165+I175</f>
        <v>92.45</v>
      </c>
      <c r="J176" s="44">
        <f>J165+J175</f>
        <v>796.17</v>
      </c>
      <c r="K176" s="44"/>
      <c r="L176" s="44">
        <f>L165+L175</f>
        <v>73.709999999999994</v>
      </c>
    </row>
    <row r="177" spans="1:12" x14ac:dyDescent="0.25">
      <c r="A177" s="16">
        <v>2</v>
      </c>
      <c r="B177" s="17">
        <v>5</v>
      </c>
      <c r="C177" s="18" t="s">
        <v>23</v>
      </c>
      <c r="D177" s="19" t="s">
        <v>24</v>
      </c>
      <c r="E177" s="53" t="s">
        <v>62</v>
      </c>
      <c r="F177" s="53">
        <v>150</v>
      </c>
      <c r="G177" s="53">
        <v>5.62</v>
      </c>
      <c r="H177" s="53">
        <v>8.86</v>
      </c>
      <c r="I177" s="53">
        <v>36.26</v>
      </c>
      <c r="J177" s="53">
        <v>239.78</v>
      </c>
      <c r="K177" s="54">
        <v>204</v>
      </c>
      <c r="L177" s="21">
        <v>73.709999999999994</v>
      </c>
    </row>
    <row r="178" spans="1:12" x14ac:dyDescent="0.25">
      <c r="A178" s="23"/>
      <c r="B178" s="24"/>
      <c r="C178" s="25"/>
      <c r="D178" s="26"/>
      <c r="E178" s="53"/>
      <c r="F178" s="53"/>
      <c r="G178" s="53"/>
      <c r="H178" s="53"/>
      <c r="I178" s="53"/>
      <c r="J178" s="53"/>
      <c r="K178" s="54"/>
      <c r="L178" s="28"/>
    </row>
    <row r="179" spans="1:12" x14ac:dyDescent="0.25">
      <c r="A179" s="23"/>
      <c r="B179" s="24"/>
      <c r="C179" s="25"/>
      <c r="D179" s="30" t="s">
        <v>25</v>
      </c>
      <c r="E179" s="53" t="s">
        <v>63</v>
      </c>
      <c r="F179" s="53">
        <v>200</v>
      </c>
      <c r="G179" s="53">
        <v>3.8</v>
      </c>
      <c r="H179" s="53">
        <v>0.4</v>
      </c>
      <c r="I179" s="53">
        <v>24.6</v>
      </c>
      <c r="J179" s="53">
        <v>117.5</v>
      </c>
      <c r="K179" s="55">
        <v>382</v>
      </c>
      <c r="L179" s="28"/>
    </row>
    <row r="180" spans="1:12" x14ac:dyDescent="0.25">
      <c r="A180" s="23"/>
      <c r="B180" s="24"/>
      <c r="C180" s="25"/>
      <c r="D180" s="30" t="s">
        <v>26</v>
      </c>
      <c r="E180" s="53" t="s">
        <v>46</v>
      </c>
      <c r="F180" s="53">
        <v>30</v>
      </c>
      <c r="G180" s="53">
        <v>3.16</v>
      </c>
      <c r="H180" s="53">
        <v>2.67</v>
      </c>
      <c r="I180" s="53">
        <v>15.94</v>
      </c>
      <c r="J180" s="53">
        <v>100.6</v>
      </c>
      <c r="K180" s="55">
        <v>701</v>
      </c>
      <c r="L180" s="28"/>
    </row>
    <row r="181" spans="1:12" x14ac:dyDescent="0.25">
      <c r="A181" s="23"/>
      <c r="B181" s="24"/>
      <c r="C181" s="25"/>
      <c r="D181" s="30" t="s">
        <v>27</v>
      </c>
      <c r="E181" s="53" t="s">
        <v>44</v>
      </c>
      <c r="F181" s="53">
        <v>100</v>
      </c>
      <c r="G181" s="53">
        <v>0.4</v>
      </c>
      <c r="H181" s="53">
        <v>0.4</v>
      </c>
      <c r="I181" s="53">
        <v>9.8000000000000007</v>
      </c>
      <c r="J181" s="53">
        <v>47</v>
      </c>
      <c r="K181" s="55">
        <v>338</v>
      </c>
      <c r="L181" s="28"/>
    </row>
    <row r="182" spans="1:12" x14ac:dyDescent="0.25">
      <c r="A182" s="23"/>
      <c r="B182" s="24"/>
      <c r="C182" s="25"/>
      <c r="D182" s="26"/>
      <c r="E182" s="53" t="s">
        <v>73</v>
      </c>
      <c r="F182" s="53">
        <v>80</v>
      </c>
      <c r="G182" s="53">
        <v>1.8</v>
      </c>
      <c r="H182" s="53">
        <v>5.09</v>
      </c>
      <c r="I182" s="53">
        <v>9.69</v>
      </c>
      <c r="J182" s="53">
        <v>92.93</v>
      </c>
      <c r="K182" s="55" t="s">
        <v>60</v>
      </c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v>560</v>
      </c>
      <c r="G184" s="36">
        <f>SUM(G177:G183)</f>
        <v>14.780000000000001</v>
      </c>
      <c r="H184" s="36">
        <f>SUM(H177:H183)</f>
        <v>17.420000000000002</v>
      </c>
      <c r="I184" s="36">
        <f>SUM(I177:I183)</f>
        <v>96.289999999999992</v>
      </c>
      <c r="J184" s="36">
        <f>SUM(J177:J183)</f>
        <v>597.80999999999995</v>
      </c>
      <c r="K184" s="37"/>
      <c r="L184" s="36">
        <f>SUM(L177:L183)</f>
        <v>73.709999999999994</v>
      </c>
    </row>
    <row r="185" spans="1:12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8" t="s">
        <v>37</v>
      </c>
      <c r="D195" s="58"/>
      <c r="E195" s="43"/>
      <c r="F195" s="44">
        <f>F184+F194</f>
        <v>560</v>
      </c>
      <c r="G195" s="44">
        <f>G184+G194</f>
        <v>14.780000000000001</v>
      </c>
      <c r="H195" s="44">
        <f>H184+H194</f>
        <v>17.420000000000002</v>
      </c>
      <c r="I195" s="44">
        <f>I184+I194</f>
        <v>96.289999999999992</v>
      </c>
      <c r="J195" s="44">
        <f>J184+J194</f>
        <v>597.80999999999995</v>
      </c>
      <c r="K195" s="44"/>
      <c r="L195" s="44">
        <f>L184+L194</f>
        <v>73.709999999999994</v>
      </c>
    </row>
    <row r="196" spans="1:12" ht="12.75" customHeight="1" x14ac:dyDescent="0.25">
      <c r="A196" s="48"/>
      <c r="B196" s="49"/>
      <c r="C196" s="59" t="s">
        <v>38</v>
      </c>
      <c r="D196" s="59"/>
      <c r="E196" s="59"/>
      <c r="F196" s="50" t="e">
        <f>(#REF!+F43+F62+F81+F100+F119+F138+F157+F176+F195)/(IF(#REF!=0,0,1)+IF(F43=0,0,1)+IF(F62=0,0,1)+IF(F81=0,0,1)+IF(F100=0,0,1)+IF(F119=0,0,1)+IF(F138=0,0,1)+IF(F157=0,0,1)+IF(F176=0,0,1)+IF(F195=0,0,1))</f>
        <v>#REF!</v>
      </c>
      <c r="G196" s="50" t="e">
        <f>(#REF!+G43+G62+G81+G100+G119+G138+G157+G176+G195)/(IF(#REF!=0,0,1)+IF(G43=0,0,1)+IF(G62=0,0,1)+IF(G81=0,0,1)+IF(G100=0,0,1)+IF(G119=0,0,1)+IF(G138=0,0,1)+IF(G157=0,0,1)+IF(G176=0,0,1)+IF(G195=0,0,1))</f>
        <v>#REF!</v>
      </c>
      <c r="H196" s="50" t="e">
        <f>(#REF!+H43+H62+H81+H100+H119+H138+H157+H176+H195)/(IF(#REF!=0,0,1)+IF(H43=0,0,1)+IF(H62=0,0,1)+IF(H81=0,0,1)+IF(H100=0,0,1)+IF(H119=0,0,1)+IF(H138=0,0,1)+IF(H157=0,0,1)+IF(H176=0,0,1)+IF(H195=0,0,1))</f>
        <v>#REF!</v>
      </c>
      <c r="I196" s="50" t="e">
        <f>(#REF!+I43+I62+I81+I100+I119+I138+I157+I176+I195)/(IF(#REF!=0,0,1)+IF(I43=0,0,1)+IF(I62=0,0,1)+IF(I81=0,0,1)+IF(I100=0,0,1)+IF(I119=0,0,1)+IF(I138=0,0,1)+IF(I157=0,0,1)+IF(I176=0,0,1)+IF(I195=0,0,1))</f>
        <v>#REF!</v>
      </c>
      <c r="J196" s="50" t="e">
        <f>(#REF!+J43+J62+J81+J100+J119+J138+J157+J176+J195)/(IF(#REF!=0,0,1)+IF(J43=0,0,1)+IF(J62=0,0,1)+IF(J81=0,0,1)+IF(J100=0,0,1)+IF(J119=0,0,1)+IF(J138=0,0,1)+IF(J157=0,0,1)+IF(J176=0,0,1)+IF(J195=0,0,1))</f>
        <v>#REF!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73.710000000000008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revision>1</cp:revision>
  <dcterms:created xsi:type="dcterms:W3CDTF">2022-05-16T14:23:56Z</dcterms:created>
  <dcterms:modified xsi:type="dcterms:W3CDTF">2024-08-29T12:22:43Z</dcterms:modified>
  <dc:language>ru-RU</dc:language>
</cp:coreProperties>
</file>