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Лист1" sheetId="1" r:id="rId1"/>
  </sheets>
  <calcPr calcId="144525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27" i="1" l="1"/>
  <c r="F89" i="1"/>
  <c r="F119" i="1" l="1"/>
  <c r="F108" i="1"/>
  <c r="J108" i="1"/>
  <c r="I108" i="1"/>
  <c r="H108" i="1"/>
  <c r="G108" i="1"/>
  <c r="F81" i="1"/>
  <c r="G70" i="1"/>
  <c r="J70" i="1"/>
  <c r="I70" i="1"/>
  <c r="H70" i="1"/>
  <c r="F70" i="1"/>
  <c r="J51" i="1"/>
  <c r="I51" i="1"/>
  <c r="H51" i="1"/>
  <c r="G51" i="1"/>
  <c r="F51" i="1"/>
  <c r="J32" i="1"/>
  <c r="I32" i="1"/>
  <c r="H32" i="1"/>
  <c r="G32" i="1"/>
  <c r="F32" i="1"/>
  <c r="J13" i="1"/>
  <c r="I13" i="1"/>
  <c r="H13" i="1"/>
  <c r="G13" i="1"/>
  <c r="F13" i="1"/>
  <c r="F184" i="1" l="1"/>
  <c r="F165" i="1"/>
  <c r="G146" i="1"/>
  <c r="H146" i="1"/>
  <c r="I146" i="1"/>
  <c r="J146" i="1"/>
  <c r="F146" i="1"/>
  <c r="G127" i="1"/>
  <c r="H127" i="1"/>
  <c r="I127" i="1"/>
  <c r="J127" i="1"/>
  <c r="G184" i="1" l="1"/>
  <c r="H184" i="1"/>
  <c r="I184" i="1"/>
  <c r="J184" i="1"/>
  <c r="J165" i="1"/>
  <c r="I165" i="1"/>
  <c r="H165" i="1"/>
  <c r="G165" i="1"/>
  <c r="G89" i="1" l="1"/>
  <c r="H89" i="1"/>
  <c r="I89" i="1"/>
  <c r="J89" i="1"/>
  <c r="L70" i="1"/>
  <c r="H24" i="1"/>
  <c r="J24" i="1"/>
  <c r="I24" i="1"/>
  <c r="G24" i="1"/>
  <c r="F24" i="1"/>
  <c r="G196" i="1" l="1"/>
  <c r="H196" i="1"/>
  <c r="F196" i="1"/>
  <c r="J196" i="1"/>
  <c r="I196" i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95" i="1"/>
  <c r="I195" i="1"/>
  <c r="H195" i="1"/>
  <c r="F195" i="1"/>
  <c r="B176" i="1"/>
  <c r="A176" i="1"/>
  <c r="L175" i="1"/>
  <c r="J175" i="1"/>
  <c r="I175" i="1"/>
  <c r="H175" i="1"/>
  <c r="G175" i="1"/>
  <c r="F175" i="1"/>
  <c r="F176" i="1" s="1"/>
  <c r="B166" i="1"/>
  <c r="A166" i="1"/>
  <c r="L165" i="1"/>
  <c r="L176" i="1" s="1"/>
  <c r="J176" i="1"/>
  <c r="I176" i="1"/>
  <c r="H176" i="1"/>
  <c r="G176" i="1"/>
  <c r="B157" i="1"/>
  <c r="A157" i="1"/>
  <c r="L156" i="1"/>
  <c r="J156" i="1"/>
  <c r="I156" i="1"/>
  <c r="H156" i="1"/>
  <c r="H157" i="1" s="1"/>
  <c r="G156" i="1"/>
  <c r="G157" i="1" s="1"/>
  <c r="F156" i="1"/>
  <c r="F157" i="1" s="1"/>
  <c r="B147" i="1"/>
  <c r="A147" i="1"/>
  <c r="L146" i="1"/>
  <c r="L157" i="1" s="1"/>
  <c r="J157" i="1"/>
  <c r="B138" i="1"/>
  <c r="A138" i="1"/>
  <c r="L137" i="1"/>
  <c r="J137" i="1"/>
  <c r="I137" i="1"/>
  <c r="H137" i="1"/>
  <c r="G137" i="1"/>
  <c r="F137" i="1"/>
  <c r="F138" i="1" s="1"/>
  <c r="B128" i="1"/>
  <c r="A128" i="1"/>
  <c r="L127" i="1"/>
  <c r="L138" i="1" s="1"/>
  <c r="J138" i="1"/>
  <c r="I138" i="1"/>
  <c r="H138" i="1"/>
  <c r="G138" i="1"/>
  <c r="B119" i="1"/>
  <c r="A119" i="1"/>
  <c r="L118" i="1"/>
  <c r="J118" i="1"/>
  <c r="I118" i="1"/>
  <c r="H118" i="1"/>
  <c r="G118" i="1"/>
  <c r="F118" i="1"/>
  <c r="B109" i="1"/>
  <c r="A109" i="1"/>
  <c r="L108" i="1"/>
  <c r="J119" i="1"/>
  <c r="I119" i="1"/>
  <c r="H119" i="1"/>
  <c r="G119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100" i="1"/>
  <c r="I100" i="1"/>
  <c r="H100" i="1"/>
  <c r="G100" i="1"/>
  <c r="B81" i="1"/>
  <c r="A81" i="1"/>
  <c r="L80" i="1"/>
  <c r="J80" i="1"/>
  <c r="I80" i="1"/>
  <c r="H80" i="1"/>
  <c r="G80" i="1"/>
  <c r="F80" i="1"/>
  <c r="B71" i="1"/>
  <c r="A71" i="1"/>
  <c r="L81" i="1"/>
  <c r="J81" i="1"/>
  <c r="I81" i="1"/>
  <c r="G81" i="1"/>
  <c r="B62" i="1"/>
  <c r="A62" i="1"/>
  <c r="L61" i="1"/>
  <c r="J61" i="1"/>
  <c r="I61" i="1"/>
  <c r="H61" i="1"/>
  <c r="G61" i="1"/>
  <c r="F61" i="1"/>
  <c r="B52" i="1"/>
  <c r="A52" i="1"/>
  <c r="L51" i="1"/>
  <c r="J62" i="1"/>
  <c r="I62" i="1"/>
  <c r="H62" i="1"/>
  <c r="G62" i="1"/>
  <c r="F62" i="1"/>
  <c r="B43" i="1"/>
  <c r="A43" i="1"/>
  <c r="L42" i="1"/>
  <c r="J42" i="1"/>
  <c r="I42" i="1"/>
  <c r="H42" i="1"/>
  <c r="G42" i="1"/>
  <c r="F42" i="1"/>
  <c r="F43" i="1" s="1"/>
  <c r="B33" i="1"/>
  <c r="A33" i="1"/>
  <c r="L32" i="1"/>
  <c r="L43" i="1" s="1"/>
  <c r="J43" i="1"/>
  <c r="I43" i="1"/>
  <c r="B24" i="1"/>
  <c r="A24" i="1"/>
  <c r="B14" i="1"/>
  <c r="A14" i="1"/>
  <c r="L13" i="1"/>
  <c r="L196" i="1" l="1"/>
  <c r="L24" i="1"/>
  <c r="G195" i="1"/>
  <c r="G43" i="1"/>
  <c r="L119" i="1"/>
  <c r="H43" i="1"/>
  <c r="H81" i="1"/>
  <c r="I157" i="1"/>
  <c r="F100" i="1" l="1"/>
</calcChain>
</file>

<file path=xl/sharedStrings.xml><?xml version="1.0" encoding="utf-8"?>
<sst xmlns="http://schemas.openxmlformats.org/spreadsheetml/2006/main" count="292" uniqueCount="80">
  <si>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</si>
  <si>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</si>
  <si>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</si>
  <si>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</si>
  <si>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</si>
  <si>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</si>
  <si>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</si>
  <si>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</si>
  <si>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</si>
  <si>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</si>
  <si>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</si>
  <si>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</si>
  <si>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</si>
  <si>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</si>
  <si>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</si>
  <si>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</si>
  <si>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</si>
  <si>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</si>
  <si>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</si>
  <si>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</si>
  <si>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</si>
  <si>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</si>
  <si>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</si>
  <si>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</si>
  <si>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</si>
  <si>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</si>
  <si>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</si>
  <si>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</si>
  <si>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</si>
  <si>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</si>
  <si>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</si>
  <si>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</si>
  <si>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</si>
  <si>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</si>
  <si>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</si>
  <si>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</si>
  <si>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</si>
  <si>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</si>
  <si>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</si>
  <si>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Погосян Давид Артурович</t>
  </si>
  <si>
    <t>Яйцо куриное отварное</t>
  </si>
  <si>
    <t>Чай с лимоном</t>
  </si>
  <si>
    <t>МБОУ "Владиславовская ОШ"</t>
  </si>
  <si>
    <t>Хлеб пшеничный</t>
  </si>
  <si>
    <t xml:space="preserve"> </t>
  </si>
  <si>
    <t>Каша гречневая рассыпчатая</t>
  </si>
  <si>
    <t>Тефтели из говядины (паровые)</t>
  </si>
  <si>
    <t>Сок фруктовый</t>
  </si>
  <si>
    <t>Н</t>
  </si>
  <si>
    <t>701</t>
  </si>
  <si>
    <t>Макароны отварные с сыром</t>
  </si>
  <si>
    <t>Каша рисовая рассыпчатая</t>
  </si>
  <si>
    <t>86/348</t>
  </si>
  <si>
    <t>213</t>
  </si>
  <si>
    <t>Икра кабачковая</t>
  </si>
  <si>
    <t>1А</t>
  </si>
  <si>
    <t>кисломол.</t>
  </si>
  <si>
    <t>булочное</t>
  </si>
  <si>
    <t xml:space="preserve">гор.блюдо </t>
  </si>
  <si>
    <t>Салат из капусты</t>
  </si>
  <si>
    <t>Сыр порционно (Российский)</t>
  </si>
  <si>
    <t xml:space="preserve">Рыба тушеная в томате с овощами </t>
  </si>
  <si>
    <t>Йогурт молочный</t>
  </si>
  <si>
    <t>Кондитерское изделие</t>
  </si>
  <si>
    <t xml:space="preserve">Каша гречневая рассыпчатая </t>
  </si>
  <si>
    <t>Кофейный напиток</t>
  </si>
  <si>
    <t xml:space="preserve">фрукты </t>
  </si>
  <si>
    <t xml:space="preserve">Кондитерское изделие </t>
  </si>
  <si>
    <t>Суп молочный с макаронными изделиями</t>
  </si>
  <si>
    <t>Булка сдобная</t>
  </si>
  <si>
    <t>Какао на молоке</t>
  </si>
  <si>
    <t xml:space="preserve">Каша жидкая манная молочная </t>
  </si>
  <si>
    <t>Хлеб ржаной</t>
  </si>
  <si>
    <t>701/1</t>
  </si>
  <si>
    <t>Каша молочная "Дружба"</t>
  </si>
  <si>
    <t>Хлеб</t>
  </si>
  <si>
    <t>Запеканка из творога со сгущенным молоком</t>
  </si>
  <si>
    <t>Птица запеченная с луком</t>
  </si>
  <si>
    <t>Директор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</si>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</sst>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1" fontId="0" fillId="4" borderId="1" xfId="0" applyNumberFormat="1" applyFill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horizontal="right"/>
    </xf>
    <xf numFmtId="0" fontId="1" fillId="2" borderId="14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" fontId="0" fillId="0" borderId="1" xfId="0" applyNumberFormat="1" applyBorder="1" applyAlignment="1">
      <alignment horizontal="right"/>
    </xf>
    <xf numFmtId="0" fontId="10" fillId="0" borderId="1" xfId="0" applyFont="1" applyBorder="1"/>
    <xf numFmtId="0" fontId="0" fillId="6" borderId="1" xfId="0" applyFill="1" applyBorder="1"/>
    <xf numFmtId="0" fontId="11" fillId="5" borderId="1" xfId="0" applyFont="1" applyFill="1" applyBorder="1" applyAlignment="1" applyProtection="1">
      <alignment vertical="top" wrapText="1"/>
      <protection locked="0"/>
    </xf>
    <xf numFmtId="0" fontId="10" fillId="2" borderId="1" xfId="0" applyFont="1" applyFill="1" applyBorder="1" applyProtection="1">
      <protection locked="0"/>
    </xf>
    <xf numFmtId="0" fontId="11" fillId="2" borderId="1" xfId="0" applyFont="1" applyFill="1" applyBorder="1" applyAlignment="1" applyProtection="1">
      <alignment horizontal="right" vertical="top" wrapText="1"/>
      <protection locked="0"/>
    </xf>
    <xf numFmtId="0" fontId="10" fillId="4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vertical="top" wrapText="1"/>
    </xf>
    <xf numFmtId="0" fontId="10" fillId="6" borderId="1" xfId="0" applyFont="1" applyFill="1" applyBorder="1"/>
    <xf numFmtId="0" fontId="1" fillId="0" borderId="14" xfId="0" applyFont="1" applyBorder="1" applyAlignment="1">
      <alignment horizontal="right" vertical="top" wrapText="1"/>
    </xf>
    <xf numFmtId="0" fontId="1" fillId="3" borderId="20" xfId="0" applyFont="1" applyFill="1" applyBorder="1" applyAlignment="1">
      <alignment horizontal="right" vertical="top" wrapText="1"/>
    </xf>
    <xf numFmtId="0" fontId="10" fillId="0" borderId="1" xfId="0" applyFont="1" applyBorder="1" applyAlignment="1">
      <alignment horizontal="right"/>
    </xf>
    <xf numFmtId="0" fontId="1" fillId="2" borderId="10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0" borderId="1" xfId="0" applyFont="1" applyBorder="1"/>
    <xf numFmtId="0" fontId="1" fillId="0" borderId="4" xfId="0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2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96"/>
  <sheetViews>
    <sheetView tabSelected="1" view="pageBreakPreview" zoomScaleNormal="100" workbookViewId="0">
      <pane xSplit="4" ySplit="5" topLeftCell="E144" activePane="bottomRight" state="frozen"/>
      <selection pane="topRight" activeCell="E1" sqref="E1"/>
      <selection pane="bottomLeft" activeCell="A6" sqref="A6"/>
      <selection pane="bottomRight" activeCell="E181" sqref="E181"/>
    </sheetView>
  </sheetViews>
  <sheetFormatPr defaultColWidth="9.140625"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11.28515625" style="1" customWidth="1"/>
    <col min="7" max="11" width="10" style="1" customWidth="1"/>
    <col min="12" max="1024" width="9.140625" style="1"/>
  </cols>
  <sheetData>
    <row r="1" spans="1:12" x14ac:dyDescent="0.25">
      <c r="A1" s="2" t="s">
        <v>0</v>
      </c>
      <c r="C1" s="72" t="s">
        <v>42</v>
      </c>
      <c r="D1" s="72"/>
      <c r="E1" s="72"/>
      <c r="F1" s="3" t="s">
        <v>1</v>
      </c>
      <c r="G1" s="1" t="s">
        <v>2</v>
      </c>
      <c r="H1" s="73" t="s">
        <v>78</v>
      </c>
      <c r="I1" s="73"/>
      <c r="J1" s="73"/>
      <c r="K1" s="73"/>
    </row>
    <row r="2" spans="1:12" ht="18.75" x14ac:dyDescent="0.25">
      <c r="A2" s="4" t="s">
        <v>3</v>
      </c>
      <c r="C2" s="1"/>
      <c r="G2" s="1" t="s">
        <v>4</v>
      </c>
      <c r="H2" s="73" t="s">
        <v>39</v>
      </c>
      <c r="I2" s="73"/>
      <c r="J2" s="73"/>
      <c r="K2" s="73"/>
    </row>
    <row r="3" spans="1:12" s="1" customFormat="1" ht="17.25" customHeight="1" x14ac:dyDescent="0.2">
      <c r="A3" s="5" t="s">
        <v>5</v>
      </c>
      <c r="D3" s="6"/>
      <c r="E3" s="7" t="s">
        <v>6</v>
      </c>
      <c r="G3" s="1" t="s">
        <v>7</v>
      </c>
      <c r="H3" s="8">
        <v>1</v>
      </c>
      <c r="I3" s="8">
        <v>9</v>
      </c>
      <c r="J3" s="9">
        <v>2026</v>
      </c>
      <c r="K3" s="10"/>
    </row>
    <row r="4" spans="1:12" s="1" customFormat="1" ht="13.5" thickBot="1" x14ac:dyDescent="0.25">
      <c r="D4" s="5"/>
      <c r="H4" s="11" t="s">
        <v>8</v>
      </c>
      <c r="I4" s="11" t="s">
        <v>9</v>
      </c>
      <c r="J4" s="11" t="s">
        <v>10</v>
      </c>
    </row>
    <row r="5" spans="1:12" ht="34.5" thickBot="1" x14ac:dyDescent="0.3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x14ac:dyDescent="0.25">
      <c r="A6" s="16">
        <v>1</v>
      </c>
      <c r="B6" s="17">
        <v>1</v>
      </c>
      <c r="C6" s="18" t="s">
        <v>23</v>
      </c>
      <c r="D6" s="19" t="s">
        <v>24</v>
      </c>
      <c r="E6" s="20" t="s">
        <v>71</v>
      </c>
      <c r="F6" s="51">
        <v>200</v>
      </c>
      <c r="G6" s="51">
        <v>5.92</v>
      </c>
      <c r="H6" s="51">
        <v>9.08</v>
      </c>
      <c r="I6" s="51">
        <v>39.28</v>
      </c>
      <c r="J6" s="51">
        <v>260.52</v>
      </c>
      <c r="K6" s="52">
        <v>181</v>
      </c>
      <c r="L6" s="21">
        <v>85.55</v>
      </c>
    </row>
    <row r="7" spans="1:12" x14ac:dyDescent="0.25">
      <c r="A7" s="23"/>
      <c r="B7" s="24"/>
      <c r="C7" s="25"/>
      <c r="D7" s="26" t="s">
        <v>56</v>
      </c>
      <c r="E7" s="27" t="s">
        <v>62</v>
      </c>
      <c r="F7" s="51">
        <v>100</v>
      </c>
      <c r="G7" s="51">
        <v>4.0999999999999996</v>
      </c>
      <c r="H7" s="51">
        <v>1.5</v>
      </c>
      <c r="I7" s="51">
        <v>5.9</v>
      </c>
      <c r="J7" s="51">
        <v>57</v>
      </c>
      <c r="K7" s="52" t="s">
        <v>48</v>
      </c>
      <c r="L7" s="28"/>
    </row>
    <row r="8" spans="1:12" x14ac:dyDescent="0.25">
      <c r="A8" s="23"/>
      <c r="B8" s="24"/>
      <c r="C8" s="25"/>
      <c r="D8" s="2" t="s">
        <v>57</v>
      </c>
      <c r="E8" s="27" t="s">
        <v>63</v>
      </c>
      <c r="F8" s="55">
        <v>40</v>
      </c>
      <c r="G8" s="51">
        <v>5.2</v>
      </c>
      <c r="H8" s="51">
        <v>4.8</v>
      </c>
      <c r="I8" s="51">
        <v>4</v>
      </c>
      <c r="J8" s="51">
        <v>62.8</v>
      </c>
      <c r="K8" s="52" t="s">
        <v>48</v>
      </c>
      <c r="L8" s="28"/>
    </row>
    <row r="9" spans="1:12" x14ac:dyDescent="0.25">
      <c r="A9" s="23"/>
      <c r="B9" s="24"/>
      <c r="C9" s="25"/>
      <c r="D9" s="30" t="s">
        <v>25</v>
      </c>
      <c r="E9" s="27" t="s">
        <v>41</v>
      </c>
      <c r="F9" s="55">
        <v>200</v>
      </c>
      <c r="G9" s="51">
        <v>0.08</v>
      </c>
      <c r="H9" s="51">
        <v>0</v>
      </c>
      <c r="I9" s="51">
        <v>13.68</v>
      </c>
      <c r="J9" s="51">
        <v>53.68</v>
      </c>
      <c r="K9" s="52">
        <v>377</v>
      </c>
      <c r="L9" s="28"/>
    </row>
    <row r="10" spans="1:12" x14ac:dyDescent="0.25">
      <c r="A10" s="23"/>
      <c r="B10" s="24"/>
      <c r="C10" s="25"/>
      <c r="D10" s="30" t="s">
        <v>26</v>
      </c>
      <c r="E10" s="27" t="s">
        <v>43</v>
      </c>
      <c r="F10" s="51">
        <v>30</v>
      </c>
      <c r="G10" s="51">
        <v>3.8</v>
      </c>
      <c r="H10" s="51">
        <v>0.4</v>
      </c>
      <c r="I10" s="51">
        <v>24.6</v>
      </c>
      <c r="J10" s="51">
        <v>117.5</v>
      </c>
      <c r="K10" s="52" t="s">
        <v>49</v>
      </c>
      <c r="L10" s="28"/>
    </row>
    <row r="11" spans="1:12" x14ac:dyDescent="0.25">
      <c r="A11" s="23"/>
      <c r="B11" s="24"/>
      <c r="C11" s="25"/>
      <c r="D11" s="56" t="s">
        <v>26</v>
      </c>
      <c r="E11" s="61" t="s">
        <v>72</v>
      </c>
      <c r="F11" s="50">
        <v>30</v>
      </c>
      <c r="G11" s="54">
        <v>4</v>
      </c>
      <c r="H11" s="54">
        <v>1.9</v>
      </c>
      <c r="I11" s="54">
        <v>0.2</v>
      </c>
      <c r="J11" s="54">
        <v>13.3</v>
      </c>
      <c r="K11" s="53" t="s">
        <v>73</v>
      </c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28</v>
      </c>
      <c r="E13" s="35"/>
      <c r="F13" s="51">
        <f>SUM(F6:F12)</f>
        <v>600</v>
      </c>
      <c r="G13" s="51">
        <f>SUM(G6:G11)</f>
        <v>23.099999999999998</v>
      </c>
      <c r="H13" s="51">
        <f>SUM(H6:H11)</f>
        <v>17.68</v>
      </c>
      <c r="I13" s="51">
        <f>SUM(I6:I11)</f>
        <v>87.660000000000011</v>
      </c>
      <c r="J13" s="51">
        <f>SUM(J6:J11)</f>
        <v>564.79999999999995</v>
      </c>
      <c r="K13" s="37"/>
      <c r="L13" s="36">
        <f>SUM(L6:L12)</f>
        <v>85.55</v>
      </c>
    </row>
    <row r="14" spans="1:12" x14ac:dyDescent="0.25">
      <c r="A14" s="38">
        <f>A6</f>
        <v>1</v>
      </c>
      <c r="B14" s="39">
        <f>B6</f>
        <v>1</v>
      </c>
      <c r="C14" s="40" t="s">
        <v>29</v>
      </c>
      <c r="D14" s="30" t="s">
        <v>30</v>
      </c>
      <c r="E14" s="27"/>
      <c r="F14" s="28"/>
      <c r="G14" s="28"/>
      <c r="H14" s="28"/>
      <c r="I14" s="28"/>
      <c r="J14" s="28"/>
      <c r="K14" s="29"/>
      <c r="L14" s="28"/>
    </row>
    <row r="15" spans="1:12" x14ac:dyDescent="0.25">
      <c r="A15" s="23"/>
      <c r="B15" s="24"/>
      <c r="C15" s="25"/>
      <c r="D15" s="30" t="s">
        <v>31</v>
      </c>
      <c r="E15" s="27"/>
      <c r="F15" s="28"/>
      <c r="G15" s="28"/>
      <c r="H15" s="28"/>
      <c r="I15" s="28"/>
      <c r="J15" s="28"/>
      <c r="K15" s="29"/>
      <c r="L15" s="28"/>
    </row>
    <row r="16" spans="1:12" x14ac:dyDescent="0.25">
      <c r="A16" s="23"/>
      <c r="B16" s="24"/>
      <c r="C16" s="25"/>
      <c r="D16" s="30" t="s">
        <v>32</v>
      </c>
      <c r="E16" s="27"/>
      <c r="F16" s="28"/>
      <c r="G16" s="28"/>
      <c r="H16" s="28"/>
      <c r="I16" s="28"/>
      <c r="J16" s="28"/>
      <c r="K16" s="29"/>
      <c r="L16" s="28"/>
    </row>
    <row r="17" spans="1:12" x14ac:dyDescent="0.25">
      <c r="A17" s="23"/>
      <c r="B17" s="24"/>
      <c r="C17" s="25"/>
      <c r="D17" s="30" t="s">
        <v>33</v>
      </c>
      <c r="E17" s="27"/>
      <c r="F17" s="28"/>
      <c r="G17" s="28"/>
      <c r="H17" s="28"/>
      <c r="I17" s="28"/>
      <c r="J17" s="28"/>
      <c r="K17" s="29"/>
      <c r="L17" s="28"/>
    </row>
    <row r="18" spans="1:12" x14ac:dyDescent="0.25">
      <c r="A18" s="23"/>
      <c r="B18" s="24"/>
      <c r="C18" s="25"/>
      <c r="D18" s="30" t="s">
        <v>34</v>
      </c>
      <c r="E18" s="27"/>
      <c r="F18" s="28"/>
      <c r="G18" s="28"/>
      <c r="H18" s="28"/>
      <c r="I18" s="28"/>
      <c r="J18" s="28"/>
      <c r="K18" s="29"/>
      <c r="L18" s="28"/>
    </row>
    <row r="19" spans="1:12" x14ac:dyDescent="0.25">
      <c r="A19" s="23"/>
      <c r="B19" s="24"/>
      <c r="C19" s="25"/>
      <c r="D19" s="30" t="s">
        <v>35</v>
      </c>
      <c r="E19" s="27"/>
      <c r="F19" s="28"/>
      <c r="G19" s="28"/>
      <c r="H19" s="28"/>
      <c r="I19" s="28"/>
      <c r="J19" s="28"/>
      <c r="K19" s="29"/>
      <c r="L19" s="28"/>
    </row>
    <row r="20" spans="1:12" x14ac:dyDescent="0.25">
      <c r="A20" s="23"/>
      <c r="B20" s="24"/>
      <c r="C20" s="25"/>
      <c r="D20" s="30" t="s">
        <v>36</v>
      </c>
      <c r="E20" s="27"/>
      <c r="F20" s="28"/>
      <c r="G20" s="28"/>
      <c r="H20" s="28"/>
      <c r="I20" s="28"/>
      <c r="J20" s="28"/>
      <c r="K20" s="29"/>
      <c r="L20" s="28"/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28</v>
      </c>
      <c r="E23" s="35"/>
      <c r="F23" s="62"/>
      <c r="G23" s="51"/>
      <c r="H23" s="51"/>
      <c r="I23" s="51"/>
      <c r="J23" s="51"/>
      <c r="K23" s="37"/>
      <c r="L23" s="36"/>
    </row>
    <row r="24" spans="1:12" ht="15" customHeight="1" thickBot="1" x14ac:dyDescent="0.3">
      <c r="A24" s="41">
        <f>A6</f>
        <v>1</v>
      </c>
      <c r="B24" s="42">
        <f>B6</f>
        <v>1</v>
      </c>
      <c r="C24" s="74" t="s">
        <v>37</v>
      </c>
      <c r="D24" s="74"/>
      <c r="E24" s="43"/>
      <c r="F24" s="51">
        <f>Лист1!F13</f>
        <v>600</v>
      </c>
      <c r="G24" s="51">
        <f>Лист1!G13</f>
        <v>23.099999999999998</v>
      </c>
      <c r="H24" s="51">
        <f>Лист1!H13</f>
        <v>17.68</v>
      </c>
      <c r="I24" s="51">
        <f>Лист1!I13</f>
        <v>87.660000000000011</v>
      </c>
      <c r="J24" s="51">
        <f>Лист1!J13</f>
        <v>564.79999999999995</v>
      </c>
      <c r="K24" s="44"/>
      <c r="L24" s="44">
        <f>L13+L23</f>
        <v>85.55</v>
      </c>
    </row>
    <row r="25" spans="1:12" x14ac:dyDescent="0.25">
      <c r="A25" s="45">
        <v>1</v>
      </c>
      <c r="B25" s="24">
        <v>2</v>
      </c>
      <c r="C25" s="18" t="s">
        <v>23</v>
      </c>
      <c r="D25" s="19" t="s">
        <v>24</v>
      </c>
      <c r="E25" s="56" t="s">
        <v>64</v>
      </c>
      <c r="F25" s="51">
        <v>150</v>
      </c>
      <c r="G25" s="51">
        <v>8.2200000000000006</v>
      </c>
      <c r="H25" s="51">
        <v>2.16</v>
      </c>
      <c r="I25" s="51">
        <v>46.61</v>
      </c>
      <c r="J25" s="51">
        <v>238.13</v>
      </c>
      <c r="K25" s="52">
        <v>171</v>
      </c>
      <c r="L25" s="21">
        <v>85.55</v>
      </c>
    </row>
    <row r="26" spans="1:12" x14ac:dyDescent="0.25">
      <c r="A26" s="45"/>
      <c r="B26" s="24"/>
      <c r="C26" s="25"/>
      <c r="D26" s="59" t="s">
        <v>58</v>
      </c>
      <c r="E26" s="58" t="s">
        <v>77</v>
      </c>
      <c r="F26" s="60">
        <v>80</v>
      </c>
      <c r="G26" s="54">
        <v>16.77</v>
      </c>
      <c r="H26" s="54">
        <v>20.55</v>
      </c>
      <c r="I26" s="54">
        <v>0.66</v>
      </c>
      <c r="J26" s="54">
        <v>254.3</v>
      </c>
      <c r="K26" s="1">
        <v>288</v>
      </c>
      <c r="L26" s="28"/>
    </row>
    <row r="27" spans="1:12" x14ac:dyDescent="0.25">
      <c r="A27" s="45"/>
      <c r="B27" s="24"/>
      <c r="C27" s="25"/>
      <c r="D27" s="30" t="s">
        <v>25</v>
      </c>
      <c r="E27" s="56" t="s">
        <v>65</v>
      </c>
      <c r="F27" s="51">
        <v>200</v>
      </c>
      <c r="G27" s="51">
        <v>3.8</v>
      </c>
      <c r="H27" s="51">
        <v>0.4</v>
      </c>
      <c r="I27" s="51">
        <v>24.6</v>
      </c>
      <c r="J27" s="51">
        <v>117.5</v>
      </c>
      <c r="K27" s="52">
        <v>382</v>
      </c>
      <c r="L27" s="28"/>
    </row>
    <row r="28" spans="1:12" x14ac:dyDescent="0.25">
      <c r="A28" s="45"/>
      <c r="B28" s="24"/>
      <c r="C28" s="25"/>
      <c r="D28" s="30" t="s">
        <v>26</v>
      </c>
      <c r="E28" s="51" t="s">
        <v>43</v>
      </c>
      <c r="F28" s="51">
        <v>30</v>
      </c>
      <c r="G28" s="51">
        <v>3.16</v>
      </c>
      <c r="H28" s="51">
        <v>2.67</v>
      </c>
      <c r="I28" s="51">
        <v>15.94</v>
      </c>
      <c r="J28" s="51">
        <v>100.6</v>
      </c>
      <c r="K28" s="52">
        <v>701</v>
      </c>
      <c r="L28" s="28"/>
    </row>
    <row r="29" spans="1:12" x14ac:dyDescent="0.25">
      <c r="A29" s="45"/>
      <c r="B29" s="24"/>
      <c r="C29" s="25"/>
      <c r="D29" s="30" t="s">
        <v>30</v>
      </c>
      <c r="E29" s="51" t="s">
        <v>54</v>
      </c>
      <c r="F29" s="51">
        <v>60</v>
      </c>
      <c r="G29" s="51">
        <v>1.48</v>
      </c>
      <c r="H29" s="51">
        <v>6.32</v>
      </c>
      <c r="I29" s="51">
        <v>91.37</v>
      </c>
      <c r="J29" s="51">
        <v>382</v>
      </c>
      <c r="K29" s="52" t="s">
        <v>55</v>
      </c>
      <c r="L29" s="28"/>
    </row>
    <row r="30" spans="1:12" x14ac:dyDescent="0.25">
      <c r="A30" s="45"/>
      <c r="B30" s="24"/>
      <c r="C30" s="25"/>
      <c r="D30" s="59" t="s">
        <v>26</v>
      </c>
      <c r="E30" s="27" t="s">
        <v>72</v>
      </c>
      <c r="F30" s="54">
        <v>30</v>
      </c>
      <c r="G30" s="54">
        <v>4</v>
      </c>
      <c r="H30" s="54">
        <v>1.9</v>
      </c>
      <c r="I30" s="54">
        <v>0.2</v>
      </c>
      <c r="J30" s="54">
        <v>13.3</v>
      </c>
      <c r="K30" s="53" t="s">
        <v>73</v>
      </c>
      <c r="L30" s="28"/>
    </row>
    <row r="31" spans="1:12" x14ac:dyDescent="0.25">
      <c r="A31" s="45"/>
      <c r="B31" s="24"/>
      <c r="C31" s="25"/>
      <c r="D31" s="26"/>
      <c r="E31" s="27"/>
      <c r="F31" s="28"/>
      <c r="G31" s="28"/>
      <c r="H31" s="28"/>
      <c r="I31" s="28"/>
      <c r="J31" s="28"/>
      <c r="K31" s="29"/>
      <c r="L31" s="28"/>
    </row>
    <row r="32" spans="1:12" x14ac:dyDescent="0.25">
      <c r="A32" s="46"/>
      <c r="B32" s="32"/>
      <c r="C32" s="33"/>
      <c r="D32" s="34" t="s">
        <v>28</v>
      </c>
      <c r="E32" s="35"/>
      <c r="F32" s="62">
        <f>SUM(F25:F30)</f>
        <v>550</v>
      </c>
      <c r="G32" s="62">
        <f>SUM(G25:G30)</f>
        <v>37.43</v>
      </c>
      <c r="H32" s="62">
        <f>SUM(H25:H31)</f>
        <v>34</v>
      </c>
      <c r="I32" s="62">
        <f>SUM(I25:I30)</f>
        <v>179.38</v>
      </c>
      <c r="J32" s="62">
        <f>SUM(J25:J30)</f>
        <v>1105.8300000000002</v>
      </c>
      <c r="K32" s="64"/>
      <c r="L32" s="62">
        <f>SUM(L25:L31)</f>
        <v>85.55</v>
      </c>
    </row>
    <row r="33" spans="1:12" x14ac:dyDescent="0.25">
      <c r="A33" s="39">
        <f>A25</f>
        <v>1</v>
      </c>
      <c r="B33" s="39">
        <f>B25</f>
        <v>2</v>
      </c>
      <c r="C33" s="40" t="s">
        <v>29</v>
      </c>
      <c r="D33" s="30" t="s">
        <v>30</v>
      </c>
      <c r="E33" s="27" t="s">
        <v>44</v>
      </c>
      <c r="F33" s="28"/>
      <c r="G33" s="28"/>
      <c r="H33" s="28"/>
      <c r="I33" s="28"/>
      <c r="J33" s="28"/>
      <c r="K33" s="29"/>
      <c r="L33" s="28"/>
    </row>
    <row r="34" spans="1:12" x14ac:dyDescent="0.25">
      <c r="A34" s="45"/>
      <c r="B34" s="24"/>
      <c r="C34" s="25"/>
      <c r="D34" s="30" t="s">
        <v>31</v>
      </c>
      <c r="E34" s="27"/>
      <c r="F34" s="28"/>
      <c r="G34" s="28"/>
      <c r="H34" s="28"/>
      <c r="I34" s="28"/>
      <c r="J34" s="28"/>
      <c r="K34" s="29"/>
      <c r="L34" s="28"/>
    </row>
    <row r="35" spans="1:12" x14ac:dyDescent="0.25">
      <c r="A35" s="45"/>
      <c r="B35" s="24"/>
      <c r="C35" s="25"/>
      <c r="D35" s="30" t="s">
        <v>32</v>
      </c>
      <c r="E35" s="27"/>
      <c r="F35" s="28"/>
      <c r="G35" s="28"/>
      <c r="H35" s="28"/>
      <c r="I35" s="28"/>
      <c r="J35" s="28"/>
      <c r="K35" s="29"/>
      <c r="L35" s="28"/>
    </row>
    <row r="36" spans="1:12" x14ac:dyDescent="0.25">
      <c r="A36" s="45"/>
      <c r="B36" s="24"/>
      <c r="C36" s="25"/>
      <c r="D36" s="30" t="s">
        <v>33</v>
      </c>
      <c r="E36" s="27"/>
      <c r="F36" s="28"/>
      <c r="G36" s="28"/>
      <c r="H36" s="28"/>
      <c r="I36" s="28"/>
      <c r="J36" s="28"/>
      <c r="K36" s="29"/>
      <c r="L36" s="28"/>
    </row>
    <row r="37" spans="1:12" x14ac:dyDescent="0.25">
      <c r="A37" s="45"/>
      <c r="B37" s="24"/>
      <c r="C37" s="25"/>
      <c r="D37" s="30" t="s">
        <v>34</v>
      </c>
      <c r="E37" s="27"/>
      <c r="F37" s="28"/>
      <c r="G37" s="28"/>
      <c r="H37" s="28"/>
      <c r="I37" s="28"/>
      <c r="J37" s="28"/>
      <c r="K37" s="29"/>
      <c r="L37" s="28"/>
    </row>
    <row r="38" spans="1:12" x14ac:dyDescent="0.25">
      <c r="A38" s="45"/>
      <c r="B38" s="24"/>
      <c r="C38" s="25"/>
      <c r="D38" s="30" t="s">
        <v>35</v>
      </c>
      <c r="E38" s="27"/>
      <c r="F38" s="28"/>
      <c r="G38" s="28"/>
      <c r="H38" s="28"/>
      <c r="I38" s="28"/>
      <c r="J38" s="28"/>
      <c r="K38" s="29"/>
      <c r="L38" s="28"/>
    </row>
    <row r="39" spans="1:12" x14ac:dyDescent="0.25">
      <c r="A39" s="45"/>
      <c r="B39" s="24"/>
      <c r="C39" s="25"/>
      <c r="D39" s="30" t="s">
        <v>36</v>
      </c>
      <c r="E39" s="27"/>
      <c r="F39" s="28"/>
      <c r="G39" s="28"/>
      <c r="H39" s="28"/>
      <c r="I39" s="28"/>
      <c r="J39" s="28"/>
      <c r="K39" s="29"/>
      <c r="L39" s="28"/>
    </row>
    <row r="40" spans="1:12" x14ac:dyDescent="0.25">
      <c r="A40" s="45"/>
      <c r="B40" s="24"/>
      <c r="C40" s="25"/>
      <c r="D40" s="26"/>
      <c r="E40" s="27"/>
      <c r="F40" s="28"/>
      <c r="G40" s="28"/>
      <c r="H40" s="28"/>
      <c r="I40" s="28"/>
      <c r="J40" s="28"/>
      <c r="K40" s="29"/>
      <c r="L40" s="28"/>
    </row>
    <row r="41" spans="1:12" x14ac:dyDescent="0.25">
      <c r="A41" s="45"/>
      <c r="B41" s="24"/>
      <c r="C41" s="25"/>
      <c r="D41" s="26"/>
      <c r="E41" s="27"/>
      <c r="F41" s="28"/>
      <c r="G41" s="28"/>
      <c r="H41" s="28"/>
      <c r="I41" s="28"/>
      <c r="J41" s="28"/>
      <c r="K41" s="29"/>
      <c r="L41" s="28"/>
    </row>
    <row r="42" spans="1:12" x14ac:dyDescent="0.25">
      <c r="A42" s="46"/>
      <c r="B42" s="32"/>
      <c r="C42" s="33"/>
      <c r="D42" s="34" t="s">
        <v>28</v>
      </c>
      <c r="E42" s="35"/>
      <c r="F42" s="36">
        <f>SUM(F33:F41)</f>
        <v>0</v>
      </c>
      <c r="G42" s="36">
        <f>SUM(G33:G41)</f>
        <v>0</v>
      </c>
      <c r="H42" s="36">
        <f>SUM(H33:H41)</f>
        <v>0</v>
      </c>
      <c r="I42" s="36">
        <f>SUM(I33:I41)</f>
        <v>0</v>
      </c>
      <c r="J42" s="36">
        <f>SUM(J33:J41)</f>
        <v>0</v>
      </c>
      <c r="K42" s="37"/>
      <c r="L42" s="36">
        <f>SUM(L33:L41)</f>
        <v>0</v>
      </c>
    </row>
    <row r="43" spans="1:12" ht="15.75" customHeight="1" thickBot="1" x14ac:dyDescent="0.3">
      <c r="A43" s="47">
        <f>A25</f>
        <v>1</v>
      </c>
      <c r="B43" s="47">
        <f>B25</f>
        <v>2</v>
      </c>
      <c r="C43" s="74" t="s">
        <v>37</v>
      </c>
      <c r="D43" s="74"/>
      <c r="E43" s="43"/>
      <c r="F43" s="65">
        <f>F32+F42</f>
        <v>550</v>
      </c>
      <c r="G43" s="65">
        <f>G32+G42</f>
        <v>37.43</v>
      </c>
      <c r="H43" s="65">
        <f>H32+H42</f>
        <v>34</v>
      </c>
      <c r="I43" s="65">
        <f>I32+I42</f>
        <v>179.38</v>
      </c>
      <c r="J43" s="65">
        <f>J32+J42</f>
        <v>1105.8300000000002</v>
      </c>
      <c r="K43" s="65"/>
      <c r="L43" s="65">
        <f>L32+L42</f>
        <v>85.55</v>
      </c>
    </row>
    <row r="44" spans="1:12" x14ac:dyDescent="0.25">
      <c r="A44" s="16">
        <v>1</v>
      </c>
      <c r="B44" s="17">
        <v>3</v>
      </c>
      <c r="C44" s="18" t="s">
        <v>23</v>
      </c>
      <c r="D44" s="19" t="s">
        <v>24</v>
      </c>
      <c r="E44" s="56" t="s">
        <v>74</v>
      </c>
      <c r="F44" s="51">
        <v>200</v>
      </c>
      <c r="G44" s="51">
        <v>5.26</v>
      </c>
      <c r="H44" s="51">
        <v>11.16</v>
      </c>
      <c r="I44" s="51">
        <v>23.06</v>
      </c>
      <c r="J44" s="51">
        <v>226.2</v>
      </c>
      <c r="K44" s="52">
        <v>260</v>
      </c>
      <c r="L44" s="21">
        <v>85.55</v>
      </c>
    </row>
    <row r="45" spans="1:12" x14ac:dyDescent="0.25">
      <c r="A45" s="23"/>
      <c r="B45" s="24"/>
      <c r="C45" s="25"/>
      <c r="D45" s="2" t="s">
        <v>58</v>
      </c>
      <c r="E45" s="51" t="s">
        <v>40</v>
      </c>
      <c r="F45" s="52">
        <v>40</v>
      </c>
      <c r="G45" s="51">
        <v>5.2</v>
      </c>
      <c r="H45" s="51">
        <v>4.8</v>
      </c>
      <c r="I45" s="51">
        <v>4</v>
      </c>
      <c r="J45" s="51">
        <v>62.8</v>
      </c>
      <c r="K45" s="52">
        <v>150</v>
      </c>
      <c r="L45" s="28"/>
    </row>
    <row r="46" spans="1:12" x14ac:dyDescent="0.25">
      <c r="A46" s="23"/>
      <c r="B46" s="24"/>
      <c r="C46" s="25"/>
      <c r="D46" s="26" t="s">
        <v>56</v>
      </c>
      <c r="E46" s="56" t="s">
        <v>60</v>
      </c>
      <c r="F46" s="51">
        <v>20</v>
      </c>
      <c r="G46" s="51">
        <v>23.2</v>
      </c>
      <c r="H46" s="51">
        <v>29.5</v>
      </c>
      <c r="I46" s="51">
        <v>0</v>
      </c>
      <c r="J46" s="51">
        <v>360</v>
      </c>
      <c r="K46" s="52">
        <v>15</v>
      </c>
      <c r="L46" s="28"/>
    </row>
    <row r="47" spans="1:12" x14ac:dyDescent="0.25">
      <c r="A47" s="23"/>
      <c r="B47" s="24"/>
      <c r="C47" s="25"/>
      <c r="D47" s="30" t="s">
        <v>25</v>
      </c>
      <c r="E47" s="51" t="s">
        <v>41</v>
      </c>
      <c r="F47" s="55">
        <v>200</v>
      </c>
      <c r="G47" s="51">
        <v>0.08</v>
      </c>
      <c r="H47" s="51">
        <v>0</v>
      </c>
      <c r="I47" s="51">
        <v>13.68</v>
      </c>
      <c r="J47" s="51">
        <v>53.68</v>
      </c>
      <c r="K47" s="53">
        <v>377</v>
      </c>
      <c r="L47" s="28"/>
    </row>
    <row r="48" spans="1:12" x14ac:dyDescent="0.25">
      <c r="A48" s="23"/>
      <c r="B48" s="24"/>
      <c r="C48" s="25"/>
      <c r="D48" s="30" t="s">
        <v>26</v>
      </c>
      <c r="E48" s="51" t="s">
        <v>43</v>
      </c>
      <c r="F48" s="52">
        <v>30</v>
      </c>
      <c r="G48" s="51">
        <v>3.8</v>
      </c>
      <c r="H48" s="51">
        <v>0.4</v>
      </c>
      <c r="I48" s="51">
        <v>24.6</v>
      </c>
      <c r="J48" s="51">
        <v>117.5</v>
      </c>
      <c r="K48" s="53">
        <v>701</v>
      </c>
      <c r="L48" s="28"/>
    </row>
    <row r="49" spans="1:12" x14ac:dyDescent="0.25">
      <c r="A49" s="23"/>
      <c r="B49" s="24"/>
      <c r="C49" s="25"/>
      <c r="D49" s="30" t="s">
        <v>66</v>
      </c>
      <c r="E49" s="51" t="s">
        <v>79</v>
      </c>
      <c r="F49" s="51">
        <v>100</v>
      </c>
      <c r="G49" s="51">
        <v>1.5</v>
      </c>
      <c r="H49" s="51">
        <v>0.5</v>
      </c>
      <c r="I49" s="51">
        <v>21</v>
      </c>
      <c r="J49" s="51">
        <v>96</v>
      </c>
      <c r="K49" s="53">
        <v>368</v>
      </c>
      <c r="L49" s="28"/>
    </row>
    <row r="50" spans="1:12" x14ac:dyDescent="0.25">
      <c r="A50" s="23"/>
      <c r="B50" s="24"/>
      <c r="C50" s="25"/>
      <c r="D50" s="2" t="s">
        <v>26</v>
      </c>
      <c r="E50" s="56" t="s">
        <v>72</v>
      </c>
      <c r="F50" s="52">
        <v>30</v>
      </c>
      <c r="G50" s="51">
        <v>4</v>
      </c>
      <c r="H50" s="51">
        <v>1.9</v>
      </c>
      <c r="I50" s="51">
        <v>0.2</v>
      </c>
      <c r="J50" s="51">
        <v>13.3</v>
      </c>
      <c r="K50" s="66" t="s">
        <v>73</v>
      </c>
      <c r="L50" s="28"/>
    </row>
    <row r="51" spans="1:12" x14ac:dyDescent="0.25">
      <c r="A51" s="31"/>
      <c r="B51" s="32"/>
      <c r="C51" s="33"/>
      <c r="D51" s="34" t="s">
        <v>28</v>
      </c>
      <c r="E51" s="35"/>
      <c r="F51" s="62">
        <f>SUM(F44:F50)</f>
        <v>620</v>
      </c>
      <c r="G51" s="62">
        <f>SUM(G44:G50)</f>
        <v>43.039999999999992</v>
      </c>
      <c r="H51" s="62">
        <f>SUM(H44:H50)</f>
        <v>48.26</v>
      </c>
      <c r="I51" s="62">
        <f>SUM(I44:I50)</f>
        <v>86.54</v>
      </c>
      <c r="J51" s="62">
        <f>SUM(J44:J50)</f>
        <v>929.4799999999999</v>
      </c>
      <c r="K51" s="64"/>
      <c r="L51" s="62">
        <f>SUM(L44:L50)</f>
        <v>85.55</v>
      </c>
    </row>
    <row r="52" spans="1:12" x14ac:dyDescent="0.25">
      <c r="A52" s="38">
        <f>A44</f>
        <v>1</v>
      </c>
      <c r="B52" s="39">
        <f>B44</f>
        <v>3</v>
      </c>
      <c r="C52" s="40" t="s">
        <v>29</v>
      </c>
      <c r="D52" s="30" t="s">
        <v>30</v>
      </c>
      <c r="E52" s="27"/>
      <c r="F52" s="28"/>
      <c r="G52" s="28"/>
      <c r="H52" s="28"/>
      <c r="I52" s="28"/>
      <c r="J52" s="28"/>
      <c r="K52" s="29"/>
      <c r="L52" s="28"/>
    </row>
    <row r="53" spans="1:12" x14ac:dyDescent="0.25">
      <c r="A53" s="23"/>
      <c r="B53" s="24"/>
      <c r="C53" s="25"/>
      <c r="D53" s="30" t="s">
        <v>31</v>
      </c>
      <c r="E53" s="27"/>
      <c r="F53" s="28"/>
      <c r="G53" s="28"/>
      <c r="H53" s="28"/>
      <c r="I53" s="28"/>
      <c r="J53" s="28"/>
      <c r="K53" s="29"/>
      <c r="L53" s="28"/>
    </row>
    <row r="54" spans="1:12" x14ac:dyDescent="0.25">
      <c r="A54" s="23"/>
      <c r="B54" s="24"/>
      <c r="C54" s="25"/>
      <c r="D54" s="30" t="s">
        <v>32</v>
      </c>
      <c r="E54" s="27"/>
      <c r="F54" s="28"/>
      <c r="G54" s="28"/>
      <c r="H54" s="28"/>
      <c r="I54" s="28"/>
      <c r="J54" s="28"/>
      <c r="K54" s="29"/>
      <c r="L54" s="28"/>
    </row>
    <row r="55" spans="1:12" x14ac:dyDescent="0.25">
      <c r="A55" s="23"/>
      <c r="B55" s="24"/>
      <c r="C55" s="25"/>
      <c r="D55" s="30" t="s">
        <v>33</v>
      </c>
      <c r="E55" s="27"/>
      <c r="F55" s="28"/>
      <c r="G55" s="28"/>
      <c r="H55" s="28"/>
      <c r="I55" s="28"/>
      <c r="J55" s="28"/>
      <c r="K55" s="29"/>
      <c r="L55" s="28"/>
    </row>
    <row r="56" spans="1:12" x14ac:dyDescent="0.25">
      <c r="A56" s="23"/>
      <c r="B56" s="24"/>
      <c r="C56" s="25"/>
      <c r="D56" s="30" t="s">
        <v>34</v>
      </c>
      <c r="E56" s="27"/>
      <c r="F56" s="28"/>
      <c r="G56" s="28"/>
      <c r="H56" s="28"/>
      <c r="I56" s="28"/>
      <c r="J56" s="28"/>
      <c r="K56" s="29"/>
      <c r="L56" s="28"/>
    </row>
    <row r="57" spans="1:12" x14ac:dyDescent="0.25">
      <c r="A57" s="23"/>
      <c r="B57" s="24"/>
      <c r="C57" s="25"/>
      <c r="D57" s="30" t="s">
        <v>35</v>
      </c>
      <c r="E57" s="27"/>
      <c r="F57" s="28"/>
      <c r="G57" s="28"/>
      <c r="H57" s="28"/>
      <c r="I57" s="28"/>
      <c r="J57" s="28"/>
      <c r="K57" s="29"/>
      <c r="L57" s="28"/>
    </row>
    <row r="58" spans="1:12" x14ac:dyDescent="0.25">
      <c r="A58" s="23"/>
      <c r="B58" s="24"/>
      <c r="C58" s="25"/>
      <c r="D58" s="30" t="s">
        <v>36</v>
      </c>
      <c r="E58" s="27"/>
      <c r="F58" s="28"/>
      <c r="G58" s="28"/>
      <c r="H58" s="28"/>
      <c r="I58" s="28"/>
      <c r="J58" s="28"/>
      <c r="K58" s="29"/>
      <c r="L58" s="28"/>
    </row>
    <row r="59" spans="1:12" x14ac:dyDescent="0.25">
      <c r="A59" s="23"/>
      <c r="B59" s="24"/>
      <c r="C59" s="25"/>
      <c r="D59" s="26"/>
      <c r="E59" s="27"/>
      <c r="F59" s="28"/>
      <c r="G59" s="28"/>
      <c r="H59" s="28"/>
      <c r="I59" s="28"/>
      <c r="J59" s="28"/>
      <c r="K59" s="29"/>
      <c r="L59" s="28"/>
    </row>
    <row r="60" spans="1:12" x14ac:dyDescent="0.25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29"/>
      <c r="L60" s="28"/>
    </row>
    <row r="61" spans="1:12" x14ac:dyDescent="0.25">
      <c r="A61" s="31"/>
      <c r="B61" s="32"/>
      <c r="C61" s="33"/>
      <c r="D61" s="34" t="s">
        <v>28</v>
      </c>
      <c r="E61" s="35"/>
      <c r="F61" s="36">
        <f>SUM(F52:F60)</f>
        <v>0</v>
      </c>
      <c r="G61" s="36">
        <f>SUM(G52:G60)</f>
        <v>0</v>
      </c>
      <c r="H61" s="36">
        <f>SUM(H52:H60)</f>
        <v>0</v>
      </c>
      <c r="I61" s="36">
        <f>SUM(I52:I60)</f>
        <v>0</v>
      </c>
      <c r="J61" s="36">
        <f>SUM(J52:J60)</f>
        <v>0</v>
      </c>
      <c r="K61" s="37"/>
      <c r="L61" s="36">
        <f>SUM(L52:L60)</f>
        <v>0</v>
      </c>
    </row>
    <row r="62" spans="1:12" ht="15.75" customHeight="1" thickBot="1" x14ac:dyDescent="0.3">
      <c r="A62" s="41">
        <f>A44</f>
        <v>1</v>
      </c>
      <c r="B62" s="42">
        <f>B44</f>
        <v>3</v>
      </c>
      <c r="C62" s="74" t="s">
        <v>37</v>
      </c>
      <c r="D62" s="74"/>
      <c r="E62" s="43"/>
      <c r="F62" s="65">
        <f>F51+F61</f>
        <v>620</v>
      </c>
      <c r="G62" s="65">
        <f>G51+G61</f>
        <v>43.039999999999992</v>
      </c>
      <c r="H62" s="65">
        <f>H51+H61</f>
        <v>48.26</v>
      </c>
      <c r="I62" s="65">
        <f>I51+I61</f>
        <v>86.54</v>
      </c>
      <c r="J62" s="65">
        <f>J51+J61</f>
        <v>929.4799999999999</v>
      </c>
      <c r="K62" s="65"/>
      <c r="L62" s="65">
        <v>85.55</v>
      </c>
    </row>
    <row r="63" spans="1:12" x14ac:dyDescent="0.25">
      <c r="A63" s="16">
        <v>1</v>
      </c>
      <c r="B63" s="17">
        <v>4</v>
      </c>
      <c r="C63" s="18" t="s">
        <v>23</v>
      </c>
      <c r="D63" s="19" t="s">
        <v>24</v>
      </c>
      <c r="E63" s="51" t="s">
        <v>51</v>
      </c>
      <c r="F63" s="51">
        <v>150</v>
      </c>
      <c r="G63" s="51">
        <v>7.8</v>
      </c>
      <c r="H63" s="51">
        <v>7.16</v>
      </c>
      <c r="I63" s="51">
        <v>49.18</v>
      </c>
      <c r="J63" s="51">
        <v>289.44</v>
      </c>
      <c r="K63" s="52">
        <v>169</v>
      </c>
      <c r="L63" s="21">
        <v>85.55</v>
      </c>
    </row>
    <row r="64" spans="1:12" x14ac:dyDescent="0.25">
      <c r="A64" s="23"/>
      <c r="B64" s="24"/>
      <c r="C64" s="25"/>
      <c r="D64" s="26" t="s">
        <v>24</v>
      </c>
      <c r="E64" s="56" t="s">
        <v>61</v>
      </c>
      <c r="F64" s="66">
        <v>100</v>
      </c>
      <c r="G64" s="56">
        <v>16.03</v>
      </c>
      <c r="H64" s="51">
        <v>6.82</v>
      </c>
      <c r="I64" s="51">
        <v>3.55</v>
      </c>
      <c r="J64" s="51">
        <v>139.59</v>
      </c>
      <c r="K64" s="52" t="s">
        <v>52</v>
      </c>
      <c r="L64" s="28"/>
    </row>
    <row r="65" spans="1:12" x14ac:dyDescent="0.25">
      <c r="A65" s="23"/>
      <c r="B65" s="24"/>
      <c r="C65" s="25"/>
      <c r="D65" s="2" t="s">
        <v>57</v>
      </c>
      <c r="E65" s="56" t="s">
        <v>67</v>
      </c>
      <c r="F65" s="51">
        <v>40</v>
      </c>
      <c r="G65" s="51">
        <v>5.2</v>
      </c>
      <c r="H65" s="51">
        <v>4.8</v>
      </c>
      <c r="I65" s="51">
        <v>4</v>
      </c>
      <c r="J65" s="51">
        <v>62.8</v>
      </c>
      <c r="K65" s="52" t="s">
        <v>48</v>
      </c>
      <c r="L65" s="28"/>
    </row>
    <row r="66" spans="1:12" x14ac:dyDescent="0.25">
      <c r="A66" s="23"/>
      <c r="B66" s="24"/>
      <c r="C66" s="25"/>
      <c r="D66" s="30" t="s">
        <v>25</v>
      </c>
      <c r="E66" s="56" t="s">
        <v>41</v>
      </c>
      <c r="F66" s="51">
        <v>200</v>
      </c>
      <c r="G66" s="51">
        <v>0.08</v>
      </c>
      <c r="H66" s="51">
        <v>0</v>
      </c>
      <c r="I66" s="51">
        <v>13.68</v>
      </c>
      <c r="J66" s="51">
        <v>53.68</v>
      </c>
      <c r="K66" s="52">
        <v>377</v>
      </c>
      <c r="L66" s="28"/>
    </row>
    <row r="67" spans="1:12" x14ac:dyDescent="0.25">
      <c r="A67" s="23"/>
      <c r="B67" s="24"/>
      <c r="C67" s="25"/>
      <c r="D67" s="30" t="s">
        <v>26</v>
      </c>
      <c r="E67" s="27" t="s">
        <v>43</v>
      </c>
      <c r="F67" s="54">
        <v>30</v>
      </c>
      <c r="G67" s="54">
        <v>3.8</v>
      </c>
      <c r="H67" s="54">
        <v>0.4</v>
      </c>
      <c r="I67" s="54">
        <v>24.6</v>
      </c>
      <c r="J67" s="54">
        <v>117.5</v>
      </c>
      <c r="K67" s="52">
        <v>701</v>
      </c>
      <c r="L67" s="28"/>
    </row>
    <row r="68" spans="1:12" x14ac:dyDescent="0.25">
      <c r="A68" s="23"/>
      <c r="B68" s="24"/>
      <c r="C68" s="25"/>
      <c r="D68" s="59" t="s">
        <v>75</v>
      </c>
      <c r="E68" s="27" t="s">
        <v>72</v>
      </c>
      <c r="F68" s="54">
        <v>30</v>
      </c>
      <c r="G68" s="54">
        <v>4</v>
      </c>
      <c r="H68" s="54">
        <v>1.9</v>
      </c>
      <c r="I68" s="54">
        <v>0.2</v>
      </c>
      <c r="J68" s="54">
        <v>13.3</v>
      </c>
      <c r="K68" s="53" t="s">
        <v>73</v>
      </c>
      <c r="L68" s="28"/>
    </row>
    <row r="69" spans="1:12" x14ac:dyDescent="0.25">
      <c r="A69" s="23"/>
      <c r="B69" s="24"/>
      <c r="C69" s="25"/>
      <c r="D69" s="26"/>
      <c r="E69" s="27"/>
      <c r="F69" s="28"/>
      <c r="G69" s="28"/>
      <c r="H69" s="28"/>
      <c r="I69" s="28"/>
      <c r="J69" s="28"/>
      <c r="K69" s="29"/>
      <c r="L69" s="28"/>
    </row>
    <row r="70" spans="1:12" x14ac:dyDescent="0.25">
      <c r="A70" s="31"/>
      <c r="B70" s="32"/>
      <c r="C70" s="33"/>
      <c r="D70" s="34" t="s">
        <v>28</v>
      </c>
      <c r="E70" s="35"/>
      <c r="F70" s="62">
        <f>SUM(F63:F68)</f>
        <v>550</v>
      </c>
      <c r="G70" s="62">
        <f>SUM(G63:G68)</f>
        <v>36.909999999999997</v>
      </c>
      <c r="H70" s="62">
        <f>SUM(H63:H68)</f>
        <v>21.08</v>
      </c>
      <c r="I70" s="62">
        <f>SUM(I63:I68)</f>
        <v>95.21</v>
      </c>
      <c r="J70" s="62">
        <f>SUM(J63:J69)</f>
        <v>676.31</v>
      </c>
      <c r="K70" s="64"/>
      <c r="L70" s="62">
        <f>SUM(L63:L69)</f>
        <v>85.55</v>
      </c>
    </row>
    <row r="71" spans="1:12" x14ac:dyDescent="0.25">
      <c r="A71" s="38">
        <f>A63</f>
        <v>1</v>
      </c>
      <c r="B71" s="39">
        <f>B63</f>
        <v>4</v>
      </c>
      <c r="C71" s="40" t="s">
        <v>29</v>
      </c>
      <c r="D71" s="30" t="s">
        <v>30</v>
      </c>
      <c r="E71" s="27"/>
      <c r="F71" s="28"/>
      <c r="G71" s="28"/>
      <c r="H71" s="28"/>
      <c r="I71" s="28"/>
      <c r="J71" s="28"/>
      <c r="K71" s="29"/>
      <c r="L71" s="28"/>
    </row>
    <row r="72" spans="1:12" x14ac:dyDescent="0.25">
      <c r="A72" s="23"/>
      <c r="B72" s="24"/>
      <c r="C72" s="25"/>
      <c r="D72" s="30" t="s">
        <v>31</v>
      </c>
      <c r="E72" s="27"/>
      <c r="F72" s="28"/>
      <c r="G72" s="28"/>
      <c r="H72" s="28"/>
      <c r="I72" s="28"/>
      <c r="J72" s="28"/>
      <c r="K72" s="29"/>
      <c r="L72" s="28"/>
    </row>
    <row r="73" spans="1:12" x14ac:dyDescent="0.25">
      <c r="A73" s="23"/>
      <c r="B73" s="24"/>
      <c r="C73" s="25"/>
      <c r="D73" s="30" t="s">
        <v>32</v>
      </c>
      <c r="E73" s="27"/>
      <c r="F73" s="28"/>
      <c r="G73" s="28"/>
      <c r="H73" s="28"/>
      <c r="I73" s="28"/>
      <c r="J73" s="28"/>
      <c r="K73" s="29"/>
      <c r="L73" s="28"/>
    </row>
    <row r="74" spans="1:12" x14ac:dyDescent="0.25">
      <c r="A74" s="23"/>
      <c r="B74" s="24"/>
      <c r="C74" s="25"/>
      <c r="D74" s="30" t="s">
        <v>33</v>
      </c>
      <c r="E74" s="27"/>
      <c r="F74" s="28"/>
      <c r="G74" s="28"/>
      <c r="H74" s="28"/>
      <c r="I74" s="28"/>
      <c r="J74" s="28"/>
      <c r="K74" s="29"/>
      <c r="L74" s="28"/>
    </row>
    <row r="75" spans="1:12" x14ac:dyDescent="0.25">
      <c r="A75" s="23"/>
      <c r="B75" s="24"/>
      <c r="C75" s="25"/>
      <c r="D75" s="30" t="s">
        <v>34</v>
      </c>
      <c r="E75" s="27"/>
      <c r="F75" s="28"/>
      <c r="G75" s="28"/>
      <c r="H75" s="28"/>
      <c r="I75" s="28"/>
      <c r="J75" s="28"/>
      <c r="K75" s="29"/>
      <c r="L75" s="28"/>
    </row>
    <row r="76" spans="1:12" x14ac:dyDescent="0.25">
      <c r="A76" s="23"/>
      <c r="B76" s="24"/>
      <c r="C76" s="25"/>
      <c r="D76" s="30" t="s">
        <v>35</v>
      </c>
      <c r="E76" s="27"/>
      <c r="F76" s="28"/>
      <c r="G76" s="28"/>
      <c r="H76" s="28"/>
      <c r="I76" s="28"/>
      <c r="J76" s="28"/>
      <c r="K76" s="29"/>
      <c r="L76" s="28"/>
    </row>
    <row r="77" spans="1:12" x14ac:dyDescent="0.25">
      <c r="A77" s="23"/>
      <c r="B77" s="24"/>
      <c r="C77" s="25"/>
      <c r="D77" s="30" t="s">
        <v>36</v>
      </c>
      <c r="E77" s="27"/>
      <c r="F77" s="28"/>
      <c r="G77" s="28"/>
      <c r="H77" s="28"/>
      <c r="I77" s="28"/>
      <c r="J77" s="28"/>
      <c r="K77" s="29"/>
      <c r="L77" s="28"/>
    </row>
    <row r="78" spans="1:12" x14ac:dyDescent="0.25">
      <c r="A78" s="23"/>
      <c r="B78" s="24"/>
      <c r="C78" s="25"/>
      <c r="D78" s="26"/>
      <c r="E78" s="27"/>
      <c r="F78" s="28"/>
      <c r="G78" s="28"/>
      <c r="H78" s="28"/>
      <c r="I78" s="28"/>
      <c r="J78" s="28"/>
      <c r="K78" s="29"/>
      <c r="L78" s="28"/>
    </row>
    <row r="79" spans="1:12" x14ac:dyDescent="0.25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29"/>
      <c r="L79" s="28"/>
    </row>
    <row r="80" spans="1:12" x14ac:dyDescent="0.25">
      <c r="A80" s="31"/>
      <c r="B80" s="32"/>
      <c r="C80" s="33"/>
      <c r="D80" s="34" t="s">
        <v>28</v>
      </c>
      <c r="E80" s="35"/>
      <c r="F80" s="36">
        <f>SUM(F71:F79)</f>
        <v>0</v>
      </c>
      <c r="G80" s="36">
        <f>SUM(G71:G79)</f>
        <v>0</v>
      </c>
      <c r="H80" s="36">
        <f>SUM(H71:H79)</f>
        <v>0</v>
      </c>
      <c r="I80" s="36">
        <f>SUM(I71:I79)</f>
        <v>0</v>
      </c>
      <c r="J80" s="36">
        <f>SUM(J71:J79)</f>
        <v>0</v>
      </c>
      <c r="K80" s="37"/>
      <c r="L80" s="36">
        <f>SUM(L71:L79)</f>
        <v>0</v>
      </c>
    </row>
    <row r="81" spans="1:12" ht="15.75" customHeight="1" thickBot="1" x14ac:dyDescent="0.3">
      <c r="A81" s="41">
        <f>A63</f>
        <v>1</v>
      </c>
      <c r="B81" s="42">
        <f>B63</f>
        <v>4</v>
      </c>
      <c r="C81" s="74" t="s">
        <v>37</v>
      </c>
      <c r="D81" s="74"/>
      <c r="E81" s="43"/>
      <c r="F81" s="65">
        <f>SUM(F32)</f>
        <v>550</v>
      </c>
      <c r="G81" s="65">
        <f>G70+G80</f>
        <v>36.909999999999997</v>
      </c>
      <c r="H81" s="65">
        <f>H70+H80</f>
        <v>21.08</v>
      </c>
      <c r="I81" s="65">
        <f>I70+I80</f>
        <v>95.21</v>
      </c>
      <c r="J81" s="65">
        <f>J70+J80</f>
        <v>676.31</v>
      </c>
      <c r="K81" s="65"/>
      <c r="L81" s="65">
        <f>L70+L80</f>
        <v>85.55</v>
      </c>
    </row>
    <row r="82" spans="1:12" x14ac:dyDescent="0.25">
      <c r="A82" s="16">
        <v>1</v>
      </c>
      <c r="B82" s="17">
        <v>5</v>
      </c>
      <c r="C82" s="18" t="s">
        <v>23</v>
      </c>
      <c r="D82" s="19" t="s">
        <v>24</v>
      </c>
      <c r="E82" s="63" t="s">
        <v>76</v>
      </c>
      <c r="F82" s="66">
        <v>200</v>
      </c>
      <c r="G82" s="51">
        <v>17.53</v>
      </c>
      <c r="H82" s="51">
        <v>13.27</v>
      </c>
      <c r="I82" s="51">
        <v>33.6</v>
      </c>
      <c r="J82" s="51">
        <v>324</v>
      </c>
      <c r="K82" s="52" t="s">
        <v>53</v>
      </c>
      <c r="L82" s="21">
        <v>85.55</v>
      </c>
    </row>
    <row r="83" spans="1:12" x14ac:dyDescent="0.25">
      <c r="A83" s="23"/>
      <c r="B83" s="24"/>
      <c r="C83" s="25"/>
      <c r="D83" s="26" t="s">
        <v>56</v>
      </c>
      <c r="E83" s="51" t="s">
        <v>60</v>
      </c>
      <c r="F83" s="51">
        <v>20</v>
      </c>
      <c r="G83" s="51">
        <v>23.2</v>
      </c>
      <c r="H83" s="51">
        <v>29.5</v>
      </c>
      <c r="I83" s="51">
        <v>0</v>
      </c>
      <c r="J83" s="51">
        <v>360</v>
      </c>
      <c r="K83" s="52">
        <v>15</v>
      </c>
      <c r="L83" s="28"/>
    </row>
    <row r="84" spans="1:12" x14ac:dyDescent="0.25">
      <c r="A84" s="23"/>
      <c r="B84" s="24"/>
      <c r="C84" s="25"/>
      <c r="D84" s="30" t="s">
        <v>25</v>
      </c>
      <c r="E84" s="51" t="s">
        <v>41</v>
      </c>
      <c r="F84" s="55">
        <v>200</v>
      </c>
      <c r="G84" s="51">
        <v>0.08</v>
      </c>
      <c r="H84" s="51">
        <v>0</v>
      </c>
      <c r="I84" s="51">
        <v>13.68</v>
      </c>
      <c r="J84" s="51">
        <v>53.68</v>
      </c>
      <c r="K84" s="53">
        <v>377</v>
      </c>
      <c r="L84" s="28"/>
    </row>
    <row r="85" spans="1:12" x14ac:dyDescent="0.25">
      <c r="A85" s="23"/>
      <c r="B85" s="24"/>
      <c r="C85" s="25"/>
      <c r="D85" s="30" t="s">
        <v>26</v>
      </c>
      <c r="E85" s="51" t="s">
        <v>43</v>
      </c>
      <c r="F85" s="51">
        <v>30</v>
      </c>
      <c r="G85" s="51">
        <v>3.8</v>
      </c>
      <c r="H85" s="51">
        <v>0.4</v>
      </c>
      <c r="I85" s="51">
        <v>24.6</v>
      </c>
      <c r="J85" s="51">
        <v>117.5</v>
      </c>
      <c r="K85" s="53">
        <v>701</v>
      </c>
      <c r="L85" s="28"/>
    </row>
    <row r="86" spans="1:12" x14ac:dyDescent="0.25">
      <c r="A86" s="23"/>
      <c r="B86" s="24"/>
      <c r="C86" s="25"/>
      <c r="D86" s="30" t="s">
        <v>27</v>
      </c>
      <c r="E86" s="27" t="s">
        <v>79</v>
      </c>
      <c r="F86" s="54">
        <v>100</v>
      </c>
      <c r="G86" s="54">
        <v>0.4</v>
      </c>
      <c r="H86" s="54">
        <v>0.4</v>
      </c>
      <c r="I86" s="54">
        <v>9.8000000000000007</v>
      </c>
      <c r="J86" s="54">
        <v>47</v>
      </c>
      <c r="K86" s="53">
        <v>338</v>
      </c>
      <c r="L86" s="28"/>
    </row>
    <row r="87" spans="1:12" x14ac:dyDescent="0.25">
      <c r="A87" s="23"/>
      <c r="B87" s="24"/>
      <c r="C87" s="25"/>
      <c r="D87" s="59" t="s">
        <v>26</v>
      </c>
      <c r="E87" s="27" t="s">
        <v>72</v>
      </c>
      <c r="F87" s="54">
        <v>30</v>
      </c>
      <c r="G87" s="54">
        <v>4</v>
      </c>
      <c r="H87" s="54">
        <v>1.9</v>
      </c>
      <c r="I87" s="54">
        <v>0.2</v>
      </c>
      <c r="J87" s="54">
        <v>13.3</v>
      </c>
      <c r="K87" s="53" t="s">
        <v>73</v>
      </c>
      <c r="L87" s="28"/>
    </row>
    <row r="88" spans="1:12" x14ac:dyDescent="0.25">
      <c r="A88" s="23"/>
      <c r="B88" s="24"/>
      <c r="C88" s="25"/>
      <c r="D88" s="26"/>
      <c r="E88" s="27"/>
      <c r="F88" s="28"/>
      <c r="G88" s="28"/>
      <c r="H88" s="28"/>
      <c r="I88" s="28"/>
      <c r="J88" s="28"/>
      <c r="K88" s="29"/>
      <c r="L88" s="28"/>
    </row>
    <row r="89" spans="1:12" x14ac:dyDescent="0.25">
      <c r="A89" s="31"/>
      <c r="B89" s="32"/>
      <c r="C89" s="33"/>
      <c r="D89" s="34" t="s">
        <v>28</v>
      </c>
      <c r="E89" s="35"/>
      <c r="F89" s="62">
        <f>SUM(F82:F87)</f>
        <v>580</v>
      </c>
      <c r="G89" s="62">
        <f>SUM(G82:G88)</f>
        <v>49.01</v>
      </c>
      <c r="H89" s="62">
        <f>SUM(H82:H88)</f>
        <v>45.469999999999992</v>
      </c>
      <c r="I89" s="62">
        <f>SUM(I82:I88)</f>
        <v>81.88</v>
      </c>
      <c r="J89" s="62">
        <f>SUM(J82:J88)</f>
        <v>915.4799999999999</v>
      </c>
      <c r="K89" s="64"/>
      <c r="L89" s="62">
        <f>SUM(L82:L88)</f>
        <v>85.55</v>
      </c>
    </row>
    <row r="90" spans="1:12" x14ac:dyDescent="0.25">
      <c r="A90" s="38">
        <f>A82</f>
        <v>1</v>
      </c>
      <c r="B90" s="39">
        <f>B82</f>
        <v>5</v>
      </c>
      <c r="C90" s="40" t="s">
        <v>29</v>
      </c>
      <c r="D90" s="30" t="s">
        <v>30</v>
      </c>
      <c r="E90" s="27"/>
      <c r="F90" s="28"/>
      <c r="G90" s="28"/>
      <c r="H90" s="28"/>
      <c r="I90" s="28"/>
      <c r="J90" s="28"/>
      <c r="K90" s="29"/>
      <c r="L90" s="28"/>
    </row>
    <row r="91" spans="1:12" x14ac:dyDescent="0.25">
      <c r="A91" s="23"/>
      <c r="B91" s="24"/>
      <c r="C91" s="25"/>
      <c r="D91" s="30" t="s">
        <v>31</v>
      </c>
      <c r="E91" s="27"/>
      <c r="F91" s="28"/>
      <c r="G91" s="28"/>
      <c r="H91" s="28"/>
      <c r="I91" s="28"/>
      <c r="J91" s="28"/>
      <c r="K91" s="29"/>
      <c r="L91" s="28"/>
    </row>
    <row r="92" spans="1:12" x14ac:dyDescent="0.25">
      <c r="A92" s="23"/>
      <c r="B92" s="24"/>
      <c r="C92" s="25"/>
      <c r="D92" s="30" t="s">
        <v>32</v>
      </c>
      <c r="E92" s="27"/>
      <c r="F92" s="28"/>
      <c r="G92" s="28"/>
      <c r="H92" s="28"/>
      <c r="I92" s="28"/>
      <c r="J92" s="28"/>
      <c r="K92" s="29"/>
      <c r="L92" s="28"/>
    </row>
    <row r="93" spans="1:12" x14ac:dyDescent="0.25">
      <c r="A93" s="23"/>
      <c r="B93" s="24"/>
      <c r="C93" s="25"/>
      <c r="D93" s="30" t="s">
        <v>33</v>
      </c>
      <c r="E93" s="27"/>
      <c r="F93" s="28"/>
      <c r="G93" s="28"/>
      <c r="H93" s="28"/>
      <c r="I93" s="28"/>
      <c r="J93" s="28"/>
      <c r="K93" s="29"/>
      <c r="L93" s="28"/>
    </row>
    <row r="94" spans="1:12" x14ac:dyDescent="0.25">
      <c r="A94" s="23"/>
      <c r="B94" s="24"/>
      <c r="C94" s="25"/>
      <c r="D94" s="30" t="s">
        <v>34</v>
      </c>
      <c r="E94" s="27"/>
      <c r="F94" s="28"/>
      <c r="G94" s="28"/>
      <c r="H94" s="28"/>
      <c r="I94" s="28"/>
      <c r="J94" s="28"/>
      <c r="K94" s="29"/>
      <c r="L94" s="28"/>
    </row>
    <row r="95" spans="1:12" x14ac:dyDescent="0.25">
      <c r="A95" s="23"/>
      <c r="B95" s="24"/>
      <c r="C95" s="25"/>
      <c r="D95" s="30" t="s">
        <v>35</v>
      </c>
      <c r="E95" s="27"/>
      <c r="F95" s="28"/>
      <c r="G95" s="28"/>
      <c r="H95" s="28"/>
      <c r="I95" s="28"/>
      <c r="J95" s="28"/>
      <c r="K95" s="29"/>
      <c r="L95" s="28"/>
    </row>
    <row r="96" spans="1:12" x14ac:dyDescent="0.25">
      <c r="A96" s="23"/>
      <c r="B96" s="24"/>
      <c r="C96" s="25"/>
      <c r="D96" s="30" t="s">
        <v>36</v>
      </c>
      <c r="E96" s="27"/>
      <c r="F96" s="28"/>
      <c r="G96" s="28"/>
      <c r="H96" s="28"/>
      <c r="I96" s="28"/>
      <c r="J96" s="28"/>
      <c r="K96" s="29"/>
      <c r="L96" s="28"/>
    </row>
    <row r="97" spans="1:12" x14ac:dyDescent="0.25">
      <c r="A97" s="23"/>
      <c r="B97" s="24"/>
      <c r="C97" s="25"/>
      <c r="D97" s="26"/>
      <c r="E97" s="27"/>
      <c r="F97" s="28"/>
      <c r="G97" s="28"/>
      <c r="H97" s="28"/>
      <c r="I97" s="28"/>
      <c r="J97" s="28"/>
      <c r="K97" s="29"/>
      <c r="L97" s="28"/>
    </row>
    <row r="98" spans="1:12" x14ac:dyDescent="0.25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29"/>
      <c r="L98" s="28"/>
    </row>
    <row r="99" spans="1:12" x14ac:dyDescent="0.25">
      <c r="A99" s="31"/>
      <c r="B99" s="32"/>
      <c r="C99" s="33"/>
      <c r="D99" s="34" t="s">
        <v>28</v>
      </c>
      <c r="E99" s="35"/>
      <c r="F99" s="36">
        <f>SUM(F90:F98)</f>
        <v>0</v>
      </c>
      <c r="G99" s="36">
        <f>SUM(G90:G98)</f>
        <v>0</v>
      </c>
      <c r="H99" s="36">
        <f>SUM(H90:H98)</f>
        <v>0</v>
      </c>
      <c r="I99" s="36">
        <f>SUM(I90:I98)</f>
        <v>0</v>
      </c>
      <c r="J99" s="36">
        <f>SUM(J90:J98)</f>
        <v>0</v>
      </c>
      <c r="K99" s="37"/>
      <c r="L99" s="36">
        <f>SUM(L90:L98)</f>
        <v>0</v>
      </c>
    </row>
    <row r="100" spans="1:12" ht="15.75" customHeight="1" thickBot="1" x14ac:dyDescent="0.3">
      <c r="A100" s="41">
        <f>A82</f>
        <v>1</v>
      </c>
      <c r="B100" s="42">
        <f>B82</f>
        <v>5</v>
      </c>
      <c r="C100" s="74" t="s">
        <v>37</v>
      </c>
      <c r="D100" s="74"/>
      <c r="E100" s="43"/>
      <c r="F100" s="65">
        <f>F89+F99</f>
        <v>580</v>
      </c>
      <c r="G100" s="65">
        <f>G89+G99</f>
        <v>49.01</v>
      </c>
      <c r="H100" s="65">
        <f>H89+H99</f>
        <v>45.469999999999992</v>
      </c>
      <c r="I100" s="65">
        <f>I89+I99</f>
        <v>81.88</v>
      </c>
      <c r="J100" s="65">
        <f>J89+J99</f>
        <v>915.4799999999999</v>
      </c>
      <c r="K100" s="65"/>
      <c r="L100" s="65">
        <f>L89+L99</f>
        <v>85.55</v>
      </c>
    </row>
    <row r="101" spans="1:12" x14ac:dyDescent="0.25">
      <c r="A101" s="16">
        <v>2</v>
      </c>
      <c r="B101" s="17">
        <v>1</v>
      </c>
      <c r="C101" s="18" t="s">
        <v>23</v>
      </c>
      <c r="D101" s="19" t="s">
        <v>24</v>
      </c>
      <c r="E101" s="51" t="s">
        <v>68</v>
      </c>
      <c r="F101" s="51">
        <v>200</v>
      </c>
      <c r="G101" s="51">
        <v>5.2</v>
      </c>
      <c r="H101" s="51">
        <v>7.28</v>
      </c>
      <c r="I101" s="51">
        <v>29.82</v>
      </c>
      <c r="J101" s="51">
        <v>203.96</v>
      </c>
      <c r="K101" s="22">
        <v>120</v>
      </c>
      <c r="L101" s="21">
        <v>85.55</v>
      </c>
    </row>
    <row r="102" spans="1:12" x14ac:dyDescent="0.25">
      <c r="A102" s="23"/>
      <c r="B102" s="24"/>
      <c r="C102" s="25"/>
      <c r="D102" s="26" t="s">
        <v>56</v>
      </c>
      <c r="E102" s="56" t="s">
        <v>60</v>
      </c>
      <c r="F102" s="51">
        <v>20</v>
      </c>
      <c r="G102" s="51">
        <v>23.2</v>
      </c>
      <c r="H102" s="51">
        <v>29.5</v>
      </c>
      <c r="I102" s="51">
        <v>0</v>
      </c>
      <c r="J102" s="51">
        <v>360</v>
      </c>
      <c r="K102" s="29">
        <v>15</v>
      </c>
      <c r="L102" s="28"/>
    </row>
    <row r="103" spans="1:12" x14ac:dyDescent="0.25">
      <c r="A103" s="23"/>
      <c r="B103" s="24"/>
      <c r="C103" s="25"/>
      <c r="D103" s="30" t="s">
        <v>25</v>
      </c>
      <c r="E103" s="51" t="s">
        <v>41</v>
      </c>
      <c r="F103" s="55">
        <v>200</v>
      </c>
      <c r="G103" s="51">
        <v>0.08</v>
      </c>
      <c r="H103" s="51">
        <v>0</v>
      </c>
      <c r="I103" s="51">
        <v>13.68</v>
      </c>
      <c r="J103" s="51">
        <v>53.68</v>
      </c>
      <c r="K103" s="29">
        <v>377</v>
      </c>
      <c r="L103" s="28"/>
    </row>
    <row r="104" spans="1:12" x14ac:dyDescent="0.25">
      <c r="A104" s="23"/>
      <c r="B104" s="24"/>
      <c r="C104" s="25"/>
      <c r="D104" s="30" t="s">
        <v>26</v>
      </c>
      <c r="E104" s="51" t="s">
        <v>43</v>
      </c>
      <c r="F104" s="51">
        <v>30</v>
      </c>
      <c r="G104" s="51">
        <v>3.8</v>
      </c>
      <c r="H104" s="51">
        <v>0.4</v>
      </c>
      <c r="I104" s="51">
        <v>24.6</v>
      </c>
      <c r="J104" s="51">
        <v>117.5</v>
      </c>
      <c r="K104" s="29">
        <v>701</v>
      </c>
      <c r="L104" s="28"/>
    </row>
    <row r="105" spans="1:12" x14ac:dyDescent="0.25">
      <c r="A105" s="23"/>
      <c r="B105" s="24"/>
      <c r="C105" s="25"/>
      <c r="D105" s="30" t="s">
        <v>57</v>
      </c>
      <c r="E105" s="63" t="s">
        <v>69</v>
      </c>
      <c r="F105" s="57">
        <v>100</v>
      </c>
      <c r="G105" s="51">
        <v>3</v>
      </c>
      <c r="H105" s="51">
        <v>1</v>
      </c>
      <c r="I105" s="51">
        <v>42</v>
      </c>
      <c r="J105" s="51">
        <v>192</v>
      </c>
      <c r="K105" s="29">
        <v>921</v>
      </c>
      <c r="L105" s="28"/>
    </row>
    <row r="106" spans="1:12" x14ac:dyDescent="0.25">
      <c r="A106" s="23"/>
      <c r="B106" s="24"/>
      <c r="C106" s="25"/>
      <c r="D106" s="59" t="s">
        <v>26</v>
      </c>
      <c r="E106" s="27" t="s">
        <v>72</v>
      </c>
      <c r="F106" s="54">
        <v>30</v>
      </c>
      <c r="G106" s="54">
        <v>4</v>
      </c>
      <c r="H106" s="54">
        <v>1.9</v>
      </c>
      <c r="I106" s="54">
        <v>0.2</v>
      </c>
      <c r="J106" s="54">
        <v>13.3</v>
      </c>
      <c r="K106" s="53" t="s">
        <v>73</v>
      </c>
      <c r="L106" s="28"/>
    </row>
    <row r="107" spans="1:12" x14ac:dyDescent="0.25">
      <c r="A107" s="23"/>
      <c r="B107" s="24"/>
      <c r="C107" s="25"/>
      <c r="D107" s="26"/>
      <c r="E107" s="27"/>
      <c r="F107" s="28"/>
      <c r="G107" s="28"/>
      <c r="H107" s="28"/>
      <c r="I107" s="28"/>
      <c r="J107" s="28"/>
      <c r="K107" s="29"/>
      <c r="L107" s="28"/>
    </row>
    <row r="108" spans="1:12" x14ac:dyDescent="0.25">
      <c r="A108" s="31"/>
      <c r="B108" s="32"/>
      <c r="C108" s="33"/>
      <c r="D108" s="34" t="s">
        <v>28</v>
      </c>
      <c r="E108" s="35"/>
      <c r="F108" s="52">
        <f>SUM(F101:F106)</f>
        <v>580</v>
      </c>
      <c r="G108" s="52">
        <f>SUM(G101:G106)</f>
        <v>39.279999999999994</v>
      </c>
      <c r="H108" s="52">
        <f>SUM(H101:H106)</f>
        <v>40.08</v>
      </c>
      <c r="I108" s="52">
        <f>SUM(I101:I106)</f>
        <v>110.3</v>
      </c>
      <c r="J108" s="52">
        <f>SUM(J101:J106)</f>
        <v>940.43999999999994</v>
      </c>
      <c r="K108" s="52"/>
      <c r="L108" s="62">
        <f>SUM(L101:L107)</f>
        <v>85.55</v>
      </c>
    </row>
    <row r="109" spans="1:12" x14ac:dyDescent="0.25">
      <c r="A109" s="38">
        <f>A101</f>
        <v>2</v>
      </c>
      <c r="B109" s="39">
        <f>B101</f>
        <v>1</v>
      </c>
      <c r="C109" s="40" t="s">
        <v>29</v>
      </c>
      <c r="D109" s="30" t="s">
        <v>30</v>
      </c>
      <c r="E109" s="27"/>
      <c r="F109" s="28"/>
      <c r="G109" s="28"/>
      <c r="H109" s="28"/>
      <c r="I109" s="28"/>
      <c r="J109" s="28"/>
      <c r="K109" s="29"/>
      <c r="L109" s="28"/>
    </row>
    <row r="110" spans="1:12" x14ac:dyDescent="0.25">
      <c r="A110" s="23"/>
      <c r="B110" s="24"/>
      <c r="C110" s="25"/>
      <c r="D110" s="30" t="s">
        <v>31</v>
      </c>
      <c r="E110" s="27"/>
      <c r="F110" s="28"/>
      <c r="G110" s="28"/>
      <c r="H110" s="28"/>
      <c r="I110" s="28"/>
      <c r="J110" s="28"/>
      <c r="K110" s="29"/>
      <c r="L110" s="28"/>
    </row>
    <row r="111" spans="1:12" x14ac:dyDescent="0.25">
      <c r="A111" s="23"/>
      <c r="B111" s="24"/>
      <c r="C111" s="25"/>
      <c r="D111" s="30" t="s">
        <v>32</v>
      </c>
      <c r="E111" s="27"/>
      <c r="F111" s="28"/>
      <c r="G111" s="28"/>
      <c r="H111" s="28"/>
      <c r="I111" s="28"/>
      <c r="J111" s="28"/>
      <c r="K111" s="29"/>
      <c r="L111" s="28"/>
    </row>
    <row r="112" spans="1:12" x14ac:dyDescent="0.25">
      <c r="A112" s="23"/>
      <c r="B112" s="24"/>
      <c r="C112" s="25"/>
      <c r="D112" s="30" t="s">
        <v>33</v>
      </c>
      <c r="E112" s="27"/>
      <c r="F112" s="28"/>
      <c r="G112" s="28"/>
      <c r="H112" s="28"/>
      <c r="I112" s="28"/>
      <c r="J112" s="28"/>
      <c r="K112" s="29"/>
      <c r="L112" s="28"/>
    </row>
    <row r="113" spans="1:12" x14ac:dyDescent="0.25">
      <c r="A113" s="23"/>
      <c r="B113" s="24"/>
      <c r="C113" s="25"/>
      <c r="D113" s="30" t="s">
        <v>34</v>
      </c>
      <c r="E113" s="27"/>
      <c r="F113" s="28"/>
      <c r="G113" s="28"/>
      <c r="H113" s="28"/>
      <c r="I113" s="28"/>
      <c r="J113" s="28"/>
      <c r="K113" s="29"/>
      <c r="L113" s="28"/>
    </row>
    <row r="114" spans="1:12" x14ac:dyDescent="0.25">
      <c r="A114" s="23"/>
      <c r="B114" s="24"/>
      <c r="C114" s="25"/>
      <c r="D114" s="30" t="s">
        <v>35</v>
      </c>
      <c r="E114" s="27"/>
      <c r="F114" s="28"/>
      <c r="G114" s="28"/>
      <c r="H114" s="28"/>
      <c r="I114" s="28"/>
      <c r="J114" s="28"/>
      <c r="K114" s="29"/>
      <c r="L114" s="28"/>
    </row>
    <row r="115" spans="1:12" x14ac:dyDescent="0.25">
      <c r="A115" s="23"/>
      <c r="B115" s="24"/>
      <c r="C115" s="25"/>
      <c r="D115" s="30" t="s">
        <v>36</v>
      </c>
      <c r="E115" s="27"/>
      <c r="F115" s="28"/>
      <c r="G115" s="28"/>
      <c r="H115" s="28"/>
      <c r="I115" s="28"/>
      <c r="J115" s="28"/>
      <c r="K115" s="29"/>
      <c r="L115" s="28"/>
    </row>
    <row r="116" spans="1:12" x14ac:dyDescent="0.25">
      <c r="A116" s="23"/>
      <c r="B116" s="24"/>
      <c r="C116" s="25"/>
      <c r="D116" s="26"/>
      <c r="E116" s="27"/>
      <c r="F116" s="28"/>
      <c r="G116" s="28"/>
      <c r="H116" s="28"/>
      <c r="I116" s="28"/>
      <c r="J116" s="28"/>
      <c r="K116" s="29"/>
      <c r="L116" s="28"/>
    </row>
    <row r="117" spans="1:12" x14ac:dyDescent="0.25">
      <c r="A117" s="23"/>
      <c r="B117" s="24"/>
      <c r="C117" s="25"/>
      <c r="D117" s="26"/>
      <c r="E117" s="27"/>
      <c r="F117" s="28"/>
      <c r="G117" s="28"/>
      <c r="H117" s="28"/>
      <c r="I117" s="28"/>
      <c r="J117" s="28"/>
      <c r="K117" s="29"/>
      <c r="L117" s="28"/>
    </row>
    <row r="118" spans="1:12" x14ac:dyDescent="0.25">
      <c r="A118" s="31"/>
      <c r="B118" s="32"/>
      <c r="C118" s="33"/>
      <c r="D118" s="34" t="s">
        <v>28</v>
      </c>
      <c r="E118" s="35"/>
      <c r="F118" s="36">
        <f>SUM(F109:F117)</f>
        <v>0</v>
      </c>
      <c r="G118" s="36">
        <f>SUM(G109:G117)</f>
        <v>0</v>
      </c>
      <c r="H118" s="36">
        <f>SUM(H109:H117)</f>
        <v>0</v>
      </c>
      <c r="I118" s="36">
        <f>SUM(I109:I117)</f>
        <v>0</v>
      </c>
      <c r="J118" s="36">
        <f>SUM(J109:J117)</f>
        <v>0</v>
      </c>
      <c r="K118" s="37"/>
      <c r="L118" s="36">
        <f>SUM(L109:L117)</f>
        <v>0</v>
      </c>
    </row>
    <row r="119" spans="1:12" ht="15" customHeight="1" thickBot="1" x14ac:dyDescent="0.3">
      <c r="A119" s="41">
        <f>A101</f>
        <v>2</v>
      </c>
      <c r="B119" s="42">
        <f>B101</f>
        <v>1</v>
      </c>
      <c r="C119" s="74" t="s">
        <v>37</v>
      </c>
      <c r="D119" s="74"/>
      <c r="E119" s="43"/>
      <c r="F119" s="65">
        <f>SUM(F108:F118)</f>
        <v>580</v>
      </c>
      <c r="G119" s="65">
        <f>G108+G118</f>
        <v>39.279999999999994</v>
      </c>
      <c r="H119" s="65">
        <f>H108+H118</f>
        <v>40.08</v>
      </c>
      <c r="I119" s="65">
        <f>I108+I118</f>
        <v>110.3</v>
      </c>
      <c r="J119" s="65">
        <f>J108+J118</f>
        <v>940.43999999999994</v>
      </c>
      <c r="K119" s="65"/>
      <c r="L119" s="65">
        <f>L108+L118</f>
        <v>85.55</v>
      </c>
    </row>
    <row r="120" spans="1:12" x14ac:dyDescent="0.25">
      <c r="A120" s="45">
        <v>2</v>
      </c>
      <c r="B120" s="24">
        <v>2</v>
      </c>
      <c r="C120" s="18" t="s">
        <v>23</v>
      </c>
      <c r="D120" s="19" t="s">
        <v>24</v>
      </c>
      <c r="E120" s="51" t="s">
        <v>40</v>
      </c>
      <c r="F120" s="52">
        <v>60</v>
      </c>
      <c r="G120" s="52">
        <v>5.2</v>
      </c>
      <c r="H120" s="52">
        <v>4.8</v>
      </c>
      <c r="I120" s="52">
        <v>4</v>
      </c>
      <c r="J120" s="52">
        <v>62.8</v>
      </c>
      <c r="K120" s="67">
        <v>150</v>
      </c>
      <c r="L120" s="68">
        <v>85.55</v>
      </c>
    </row>
    <row r="121" spans="1:12" x14ac:dyDescent="0.25">
      <c r="A121" s="45"/>
      <c r="B121" s="24"/>
      <c r="C121" s="25"/>
      <c r="D121" s="26" t="s">
        <v>24</v>
      </c>
      <c r="E121" s="56" t="s">
        <v>77</v>
      </c>
      <c r="F121" s="52">
        <v>140</v>
      </c>
      <c r="G121" s="52">
        <v>1.8</v>
      </c>
      <c r="H121" s="52">
        <v>5.09</v>
      </c>
      <c r="I121" s="52">
        <v>9.69</v>
      </c>
      <c r="J121" s="52">
        <v>92.93</v>
      </c>
      <c r="K121" s="53">
        <v>288</v>
      </c>
      <c r="L121" s="54"/>
    </row>
    <row r="122" spans="1:12" x14ac:dyDescent="0.25">
      <c r="A122" s="45"/>
      <c r="B122" s="24"/>
      <c r="C122" s="25"/>
      <c r="D122" s="30" t="s">
        <v>25</v>
      </c>
      <c r="E122" s="51" t="s">
        <v>41</v>
      </c>
      <c r="F122" s="55">
        <v>200</v>
      </c>
      <c r="G122" s="52">
        <v>0.08</v>
      </c>
      <c r="H122" s="52">
        <v>0</v>
      </c>
      <c r="I122" s="52">
        <v>13.68</v>
      </c>
      <c r="J122" s="52">
        <v>53.68</v>
      </c>
      <c r="K122" s="53">
        <v>377</v>
      </c>
      <c r="L122" s="54"/>
    </row>
    <row r="123" spans="1:12" x14ac:dyDescent="0.25">
      <c r="A123" s="45"/>
      <c r="B123" s="24"/>
      <c r="C123" s="25"/>
      <c r="D123" s="30" t="s">
        <v>26</v>
      </c>
      <c r="E123" s="51" t="s">
        <v>43</v>
      </c>
      <c r="F123" s="52">
        <v>30</v>
      </c>
      <c r="G123" s="52">
        <v>3.8</v>
      </c>
      <c r="H123" s="52">
        <v>0.4</v>
      </c>
      <c r="I123" s="52">
        <v>24.6</v>
      </c>
      <c r="J123" s="52">
        <v>117.5</v>
      </c>
      <c r="K123" s="53">
        <v>701</v>
      </c>
      <c r="L123" s="54"/>
    </row>
    <row r="124" spans="1:12" x14ac:dyDescent="0.25">
      <c r="A124" s="45"/>
      <c r="B124" s="24"/>
      <c r="C124" s="25"/>
      <c r="D124" s="56" t="s">
        <v>26</v>
      </c>
      <c r="E124" s="27" t="s">
        <v>72</v>
      </c>
      <c r="F124" s="54">
        <v>30</v>
      </c>
      <c r="G124" s="54">
        <v>4</v>
      </c>
      <c r="H124" s="54">
        <v>1.9</v>
      </c>
      <c r="I124" s="54">
        <v>0.2</v>
      </c>
      <c r="J124" s="54">
        <v>13.3</v>
      </c>
      <c r="K124" s="53" t="s">
        <v>73</v>
      </c>
      <c r="L124" s="54"/>
    </row>
    <row r="125" spans="1:12" x14ac:dyDescent="0.25">
      <c r="A125" s="45"/>
      <c r="B125" s="24"/>
      <c r="C125" s="25"/>
      <c r="D125" s="26" t="s">
        <v>30</v>
      </c>
      <c r="E125" s="27" t="s">
        <v>59</v>
      </c>
      <c r="F125" s="54">
        <v>60</v>
      </c>
      <c r="G125" s="54">
        <v>0.05</v>
      </c>
      <c r="H125" s="54">
        <v>0</v>
      </c>
      <c r="I125" s="54">
        <v>14.53</v>
      </c>
      <c r="J125" s="54">
        <v>56.9</v>
      </c>
      <c r="K125" s="53">
        <v>6</v>
      </c>
      <c r="L125" s="54"/>
    </row>
    <row r="126" spans="1:12" x14ac:dyDescent="0.25">
      <c r="A126" s="45"/>
      <c r="B126" s="24"/>
      <c r="C126" s="25"/>
      <c r="D126" s="59" t="s">
        <v>27</v>
      </c>
      <c r="E126" s="27" t="s">
        <v>79</v>
      </c>
      <c r="F126" s="54">
        <v>100</v>
      </c>
      <c r="G126" s="54">
        <v>0.4</v>
      </c>
      <c r="H126" s="54">
        <v>0.4</v>
      </c>
      <c r="I126" s="54">
        <v>9.8000000000000007</v>
      </c>
      <c r="J126" s="54">
        <v>47</v>
      </c>
      <c r="K126" s="53">
        <v>338</v>
      </c>
      <c r="L126" s="54"/>
    </row>
    <row r="127" spans="1:12" x14ac:dyDescent="0.25">
      <c r="A127" s="46"/>
      <c r="B127" s="32"/>
      <c r="C127" s="33"/>
      <c r="D127" s="34" t="s">
        <v>28</v>
      </c>
      <c r="E127" s="35"/>
      <c r="F127" s="62">
        <f>SUM(F120:F126)</f>
        <v>620</v>
      </c>
      <c r="G127" s="62">
        <f t="shared" ref="F127:J127" si="0">SUM(G120:G126)</f>
        <v>15.33</v>
      </c>
      <c r="H127" s="62">
        <f t="shared" si="0"/>
        <v>12.590000000000002</v>
      </c>
      <c r="I127" s="62">
        <f t="shared" si="0"/>
        <v>76.5</v>
      </c>
      <c r="J127" s="62">
        <f t="shared" si="0"/>
        <v>444.11</v>
      </c>
      <c r="K127" s="64"/>
      <c r="L127" s="62">
        <f>SUM(L120:L126)</f>
        <v>85.55</v>
      </c>
    </row>
    <row r="128" spans="1:12" x14ac:dyDescent="0.25">
      <c r="A128" s="39">
        <f>A120</f>
        <v>2</v>
      </c>
      <c r="B128" s="39">
        <f>B120</f>
        <v>2</v>
      </c>
      <c r="C128" s="40" t="s">
        <v>29</v>
      </c>
      <c r="D128" s="30" t="s">
        <v>30</v>
      </c>
      <c r="E128" s="27"/>
      <c r="F128" s="28"/>
      <c r="G128" s="28"/>
      <c r="H128" s="28"/>
      <c r="I128" s="28"/>
      <c r="J128" s="28"/>
      <c r="K128" s="29"/>
      <c r="L128" s="28"/>
    </row>
    <row r="129" spans="1:12" x14ac:dyDescent="0.25">
      <c r="A129" s="45"/>
      <c r="B129" s="24"/>
      <c r="C129" s="25"/>
      <c r="D129" s="30" t="s">
        <v>31</v>
      </c>
      <c r="E129" s="27"/>
      <c r="F129" s="28"/>
      <c r="G129" s="28"/>
      <c r="H129" s="28"/>
      <c r="I129" s="28"/>
      <c r="J129" s="28"/>
      <c r="K129" s="29"/>
      <c r="L129" s="28"/>
    </row>
    <row r="130" spans="1:12" x14ac:dyDescent="0.25">
      <c r="A130" s="45"/>
      <c r="B130" s="24"/>
      <c r="C130" s="25"/>
      <c r="D130" s="30" t="s">
        <v>32</v>
      </c>
      <c r="E130" s="27"/>
      <c r="F130" s="28"/>
      <c r="G130" s="28"/>
      <c r="H130" s="28"/>
      <c r="I130" s="28"/>
      <c r="J130" s="28"/>
      <c r="K130" s="29"/>
      <c r="L130" s="28"/>
    </row>
    <row r="131" spans="1:12" x14ac:dyDescent="0.25">
      <c r="A131" s="45"/>
      <c r="B131" s="24"/>
      <c r="C131" s="25"/>
      <c r="D131" s="30" t="s">
        <v>33</v>
      </c>
      <c r="E131" s="27"/>
      <c r="F131" s="28"/>
      <c r="G131" s="28"/>
      <c r="H131" s="28"/>
      <c r="I131" s="28"/>
      <c r="J131" s="28"/>
      <c r="K131" s="29"/>
      <c r="L131" s="28"/>
    </row>
    <row r="132" spans="1:12" x14ac:dyDescent="0.25">
      <c r="A132" s="45"/>
      <c r="B132" s="24"/>
      <c r="C132" s="25"/>
      <c r="D132" s="30" t="s">
        <v>34</v>
      </c>
      <c r="E132" s="27"/>
      <c r="F132" s="28"/>
      <c r="G132" s="28"/>
      <c r="H132" s="28"/>
      <c r="I132" s="28"/>
      <c r="J132" s="28"/>
      <c r="K132" s="29"/>
      <c r="L132" s="28"/>
    </row>
    <row r="133" spans="1:12" x14ac:dyDescent="0.25">
      <c r="A133" s="45"/>
      <c r="B133" s="24"/>
      <c r="C133" s="25"/>
      <c r="D133" s="30" t="s">
        <v>35</v>
      </c>
      <c r="E133" s="27"/>
      <c r="F133" s="28"/>
      <c r="G133" s="28"/>
      <c r="H133" s="28"/>
      <c r="I133" s="28"/>
      <c r="J133" s="28"/>
      <c r="K133" s="29"/>
      <c r="L133" s="28"/>
    </row>
    <row r="134" spans="1:12" x14ac:dyDescent="0.25">
      <c r="A134" s="45"/>
      <c r="B134" s="24"/>
      <c r="C134" s="25"/>
      <c r="D134" s="30" t="s">
        <v>36</v>
      </c>
      <c r="E134" s="27"/>
      <c r="F134" s="28"/>
      <c r="G134" s="28"/>
      <c r="H134" s="28"/>
      <c r="I134" s="28"/>
      <c r="J134" s="28"/>
      <c r="K134" s="29"/>
      <c r="L134" s="28"/>
    </row>
    <row r="135" spans="1:12" x14ac:dyDescent="0.25">
      <c r="A135" s="45"/>
      <c r="B135" s="24"/>
      <c r="C135" s="25"/>
      <c r="D135" s="26"/>
      <c r="E135" s="27"/>
      <c r="F135" s="28"/>
      <c r="G135" s="28"/>
      <c r="H135" s="28"/>
      <c r="I135" s="28"/>
      <c r="J135" s="28"/>
      <c r="K135" s="29"/>
      <c r="L135" s="28"/>
    </row>
    <row r="136" spans="1:12" x14ac:dyDescent="0.25">
      <c r="A136" s="45"/>
      <c r="B136" s="24"/>
      <c r="C136" s="25"/>
      <c r="D136" s="26"/>
      <c r="E136" s="27"/>
      <c r="F136" s="28"/>
      <c r="G136" s="28"/>
      <c r="H136" s="28"/>
      <c r="I136" s="28"/>
      <c r="J136" s="28"/>
      <c r="K136" s="29"/>
      <c r="L136" s="28"/>
    </row>
    <row r="137" spans="1:12" x14ac:dyDescent="0.25">
      <c r="A137" s="46"/>
      <c r="B137" s="32"/>
      <c r="C137" s="33"/>
      <c r="D137" s="34" t="s">
        <v>28</v>
      </c>
      <c r="E137" s="35"/>
      <c r="F137" s="36">
        <f>SUM(F128:F136)</f>
        <v>0</v>
      </c>
      <c r="G137" s="36">
        <f>SUM(G128:G136)</f>
        <v>0</v>
      </c>
      <c r="H137" s="36">
        <f>SUM(H128:H136)</f>
        <v>0</v>
      </c>
      <c r="I137" s="36">
        <f>SUM(I128:I136)</f>
        <v>0</v>
      </c>
      <c r="J137" s="36">
        <f>SUM(J128:J136)</f>
        <v>0</v>
      </c>
      <c r="K137" s="37"/>
      <c r="L137" s="36">
        <f>SUM(L128:L136)</f>
        <v>0</v>
      </c>
    </row>
    <row r="138" spans="1:12" ht="15" customHeight="1" thickBot="1" x14ac:dyDescent="0.3">
      <c r="A138" s="47">
        <f>A120</f>
        <v>2</v>
      </c>
      <c r="B138" s="47">
        <f>B120</f>
        <v>2</v>
      </c>
      <c r="C138" s="74" t="s">
        <v>37</v>
      </c>
      <c r="D138" s="74"/>
      <c r="E138" s="43"/>
      <c r="F138" s="65">
        <f>F127+F137</f>
        <v>620</v>
      </c>
      <c r="G138" s="65">
        <f>G127+G137</f>
        <v>15.33</v>
      </c>
      <c r="H138" s="65">
        <f>H127+H137</f>
        <v>12.590000000000002</v>
      </c>
      <c r="I138" s="65">
        <f>I127+I137</f>
        <v>76.5</v>
      </c>
      <c r="J138" s="65">
        <f>J127+J137</f>
        <v>444.11</v>
      </c>
      <c r="K138" s="65"/>
      <c r="L138" s="65">
        <f>L127+L137</f>
        <v>85.55</v>
      </c>
    </row>
    <row r="139" spans="1:12" x14ac:dyDescent="0.25">
      <c r="A139" s="16">
        <v>2</v>
      </c>
      <c r="B139" s="17">
        <v>3</v>
      </c>
      <c r="C139" s="18" t="s">
        <v>23</v>
      </c>
      <c r="D139" s="19" t="s">
        <v>24</v>
      </c>
      <c r="E139" s="51" t="s">
        <v>45</v>
      </c>
      <c r="F139" s="51">
        <v>150</v>
      </c>
      <c r="G139" s="51">
        <v>8.2200000000000006</v>
      </c>
      <c r="H139" s="51">
        <v>2.16</v>
      </c>
      <c r="I139" s="51">
        <v>46.61</v>
      </c>
      <c r="J139" s="51">
        <v>238.13</v>
      </c>
      <c r="K139" s="22">
        <v>171</v>
      </c>
      <c r="L139" s="21">
        <v>85.55</v>
      </c>
    </row>
    <row r="140" spans="1:12" x14ac:dyDescent="0.25">
      <c r="A140" s="23"/>
      <c r="B140" s="24"/>
      <c r="C140" s="25"/>
      <c r="D140" s="26" t="s">
        <v>24</v>
      </c>
      <c r="E140" s="51" t="s">
        <v>46</v>
      </c>
      <c r="F140" s="51">
        <v>80</v>
      </c>
      <c r="G140" s="51">
        <v>11.51</v>
      </c>
      <c r="H140" s="51">
        <v>11.25</v>
      </c>
      <c r="I140" s="51">
        <v>10</v>
      </c>
      <c r="J140" s="51">
        <v>187.68</v>
      </c>
      <c r="K140" s="29">
        <v>106</v>
      </c>
      <c r="L140" s="28"/>
    </row>
    <row r="141" spans="1:12" x14ac:dyDescent="0.25">
      <c r="A141" s="23"/>
      <c r="B141" s="24"/>
      <c r="C141" s="25"/>
      <c r="D141" s="30" t="s">
        <v>34</v>
      </c>
      <c r="E141" s="51" t="s">
        <v>47</v>
      </c>
      <c r="F141" s="55">
        <v>200</v>
      </c>
      <c r="G141" s="51">
        <v>0.2</v>
      </c>
      <c r="H141" s="51">
        <v>0.04</v>
      </c>
      <c r="I141" s="51">
        <v>10.199999999999999</v>
      </c>
      <c r="J141" s="51">
        <v>41</v>
      </c>
      <c r="K141" s="29">
        <v>270</v>
      </c>
      <c r="L141" s="28"/>
    </row>
    <row r="142" spans="1:12" ht="15.75" customHeight="1" x14ac:dyDescent="0.25">
      <c r="A142" s="23"/>
      <c r="B142" s="24"/>
      <c r="C142" s="25"/>
      <c r="D142" s="30" t="s">
        <v>26</v>
      </c>
      <c r="E142" s="51" t="s">
        <v>43</v>
      </c>
      <c r="F142" s="51">
        <v>30</v>
      </c>
      <c r="G142" s="51">
        <v>3.8</v>
      </c>
      <c r="H142" s="51">
        <v>0.4</v>
      </c>
      <c r="I142" s="51">
        <v>24.6</v>
      </c>
      <c r="J142" s="51">
        <v>117.5</v>
      </c>
      <c r="K142" s="29">
        <v>701</v>
      </c>
      <c r="L142" s="28"/>
    </row>
    <row r="143" spans="1:12" x14ac:dyDescent="0.25">
      <c r="A143" s="23"/>
      <c r="B143" s="24"/>
      <c r="C143" s="25"/>
      <c r="D143" s="30" t="s">
        <v>30</v>
      </c>
      <c r="E143" s="51" t="s">
        <v>54</v>
      </c>
      <c r="F143" s="51">
        <v>60</v>
      </c>
      <c r="G143" s="56">
        <v>1.48</v>
      </c>
      <c r="H143" s="51">
        <v>6.32</v>
      </c>
      <c r="I143" s="51">
        <v>91.37</v>
      </c>
      <c r="J143" s="51">
        <v>382</v>
      </c>
      <c r="K143" s="29" t="s">
        <v>55</v>
      </c>
      <c r="L143" s="28"/>
    </row>
    <row r="144" spans="1:12" x14ac:dyDescent="0.25">
      <c r="A144" s="23"/>
      <c r="B144" s="24"/>
      <c r="C144" s="25"/>
      <c r="D144" s="59" t="s">
        <v>26</v>
      </c>
      <c r="E144" s="69" t="s">
        <v>72</v>
      </c>
      <c r="F144" s="69">
        <v>30</v>
      </c>
      <c r="G144" s="69">
        <v>4</v>
      </c>
      <c r="H144" s="69">
        <v>1.9</v>
      </c>
      <c r="I144" s="69">
        <v>0.2</v>
      </c>
      <c r="J144" s="69">
        <v>13.3</v>
      </c>
      <c r="K144" s="71" t="s">
        <v>73</v>
      </c>
      <c r="L144" s="28"/>
    </row>
    <row r="145" spans="1:12" x14ac:dyDescent="0.25">
      <c r="A145" s="23"/>
      <c r="B145" s="24"/>
      <c r="C145" s="25"/>
      <c r="D145" s="26"/>
      <c r="E145" s="69"/>
      <c r="F145" s="69"/>
      <c r="G145" s="69"/>
      <c r="H145" s="69"/>
      <c r="I145" s="69"/>
      <c r="J145" s="69"/>
      <c r="K145" s="69"/>
      <c r="L145" s="28"/>
    </row>
    <row r="146" spans="1:12" x14ac:dyDescent="0.25">
      <c r="A146" s="31"/>
      <c r="B146" s="32"/>
      <c r="C146" s="33"/>
      <c r="D146" s="34" t="s">
        <v>28</v>
      </c>
      <c r="E146" s="35"/>
      <c r="F146" s="62">
        <f>SUM(F139:F145)</f>
        <v>550</v>
      </c>
      <c r="G146" s="62">
        <f t="shared" ref="G146:J146" si="1">SUM(G139:G145)</f>
        <v>29.21</v>
      </c>
      <c r="H146" s="62">
        <f t="shared" si="1"/>
        <v>22.07</v>
      </c>
      <c r="I146" s="62">
        <f t="shared" si="1"/>
        <v>182.98</v>
      </c>
      <c r="J146" s="62">
        <f t="shared" si="1"/>
        <v>979.6099999999999</v>
      </c>
      <c r="K146" s="64"/>
      <c r="L146" s="62">
        <f>SUM(L139:L145)</f>
        <v>85.55</v>
      </c>
    </row>
    <row r="147" spans="1:12" x14ac:dyDescent="0.25">
      <c r="A147" s="38">
        <f>A139</f>
        <v>2</v>
      </c>
      <c r="B147" s="39">
        <f>B139</f>
        <v>3</v>
      </c>
      <c r="C147" s="40" t="s">
        <v>29</v>
      </c>
      <c r="D147" s="30" t="s">
        <v>30</v>
      </c>
      <c r="E147" s="27"/>
      <c r="F147" s="28"/>
      <c r="G147" s="28"/>
      <c r="H147" s="28"/>
      <c r="I147" s="28"/>
      <c r="J147" s="28"/>
      <c r="K147" s="29"/>
      <c r="L147" s="28"/>
    </row>
    <row r="148" spans="1:12" x14ac:dyDescent="0.25">
      <c r="A148" s="23"/>
      <c r="B148" s="24"/>
      <c r="C148" s="25"/>
      <c r="D148" s="30" t="s">
        <v>31</v>
      </c>
      <c r="E148" s="27"/>
      <c r="F148" s="28"/>
      <c r="G148" s="28"/>
      <c r="H148" s="28"/>
      <c r="I148" s="28"/>
      <c r="J148" s="28"/>
      <c r="K148" s="29"/>
      <c r="L148" s="28"/>
    </row>
    <row r="149" spans="1:12" x14ac:dyDescent="0.25">
      <c r="A149" s="23"/>
      <c r="B149" s="24"/>
      <c r="C149" s="25"/>
      <c r="D149" s="30" t="s">
        <v>32</v>
      </c>
      <c r="E149" s="27"/>
      <c r="F149" s="28"/>
      <c r="G149" s="28"/>
      <c r="H149" s="28"/>
      <c r="I149" s="28"/>
      <c r="J149" s="28"/>
      <c r="K149" s="29"/>
      <c r="L149" s="28"/>
    </row>
    <row r="150" spans="1:12" x14ac:dyDescent="0.25">
      <c r="A150" s="23"/>
      <c r="B150" s="24"/>
      <c r="C150" s="25"/>
      <c r="D150" s="30" t="s">
        <v>33</v>
      </c>
      <c r="E150" s="27"/>
      <c r="F150" s="28"/>
      <c r="G150" s="28"/>
      <c r="H150" s="28"/>
      <c r="I150" s="28"/>
      <c r="J150" s="28"/>
      <c r="K150" s="29"/>
      <c r="L150" s="28"/>
    </row>
    <row r="151" spans="1:12" x14ac:dyDescent="0.25">
      <c r="A151" s="23"/>
      <c r="B151" s="24"/>
      <c r="C151" s="25"/>
      <c r="D151" s="30" t="s">
        <v>34</v>
      </c>
      <c r="E151" s="27"/>
      <c r="F151" s="28"/>
      <c r="G151" s="28"/>
      <c r="H151" s="28"/>
      <c r="I151" s="28"/>
      <c r="J151" s="28"/>
      <c r="K151" s="29"/>
      <c r="L151" s="28"/>
    </row>
    <row r="152" spans="1:12" x14ac:dyDescent="0.25">
      <c r="A152" s="23"/>
      <c r="B152" s="24"/>
      <c r="C152" s="25"/>
      <c r="D152" s="30" t="s">
        <v>35</v>
      </c>
      <c r="E152" s="27"/>
      <c r="F152" s="28"/>
      <c r="G152" s="28"/>
      <c r="H152" s="28"/>
      <c r="I152" s="28"/>
      <c r="J152" s="28"/>
      <c r="K152" s="29"/>
      <c r="L152" s="28"/>
    </row>
    <row r="153" spans="1:12" x14ac:dyDescent="0.25">
      <c r="A153" s="23"/>
      <c r="B153" s="24"/>
      <c r="C153" s="25"/>
      <c r="D153" s="30" t="s">
        <v>36</v>
      </c>
      <c r="E153" s="27"/>
      <c r="F153" s="28"/>
      <c r="G153" s="28"/>
      <c r="H153" s="28"/>
      <c r="I153" s="28"/>
      <c r="J153" s="28"/>
      <c r="K153" s="29"/>
      <c r="L153" s="28"/>
    </row>
    <row r="154" spans="1:12" x14ac:dyDescent="0.25">
      <c r="A154" s="23"/>
      <c r="B154" s="24"/>
      <c r="C154" s="25"/>
      <c r="D154" s="26"/>
      <c r="E154" s="27"/>
      <c r="F154" s="28"/>
      <c r="G154" s="28"/>
      <c r="H154" s="28"/>
      <c r="I154" s="28"/>
      <c r="J154" s="28"/>
      <c r="K154" s="29"/>
      <c r="L154" s="28"/>
    </row>
    <row r="155" spans="1:12" x14ac:dyDescent="0.25">
      <c r="A155" s="23"/>
      <c r="B155" s="24"/>
      <c r="C155" s="25"/>
      <c r="D155" s="26"/>
      <c r="E155" s="27"/>
      <c r="F155" s="28"/>
      <c r="G155" s="28"/>
      <c r="H155" s="28"/>
      <c r="I155" s="28"/>
      <c r="J155" s="28"/>
      <c r="K155" s="29"/>
      <c r="L155" s="28"/>
    </row>
    <row r="156" spans="1:12" x14ac:dyDescent="0.25">
      <c r="A156" s="31"/>
      <c r="B156" s="32"/>
      <c r="C156" s="33"/>
      <c r="D156" s="34" t="s">
        <v>28</v>
      </c>
      <c r="E156" s="35"/>
      <c r="F156" s="36">
        <f>SUM(F147:F155)</f>
        <v>0</v>
      </c>
      <c r="G156" s="36">
        <f>SUM(G147:G155)</f>
        <v>0</v>
      </c>
      <c r="H156" s="36">
        <f>SUM(H147:H155)</f>
        <v>0</v>
      </c>
      <c r="I156" s="36">
        <f>SUM(I147:I155)</f>
        <v>0</v>
      </c>
      <c r="J156" s="36">
        <f>SUM(J147:J155)</f>
        <v>0</v>
      </c>
      <c r="K156" s="37"/>
      <c r="L156" s="36">
        <f>SUM(L147:L155)</f>
        <v>0</v>
      </c>
    </row>
    <row r="157" spans="1:12" ht="15" customHeight="1" thickBot="1" x14ac:dyDescent="0.3">
      <c r="A157" s="41">
        <f>A139</f>
        <v>2</v>
      </c>
      <c r="B157" s="42">
        <f>B139</f>
        <v>3</v>
      </c>
      <c r="C157" s="74" t="s">
        <v>37</v>
      </c>
      <c r="D157" s="74"/>
      <c r="E157" s="43"/>
      <c r="F157" s="65">
        <f>F146+F156</f>
        <v>550</v>
      </c>
      <c r="G157" s="65">
        <f>G146+G156</f>
        <v>29.21</v>
      </c>
      <c r="H157" s="65">
        <f>H146+H156</f>
        <v>22.07</v>
      </c>
      <c r="I157" s="65">
        <f>I146+I156</f>
        <v>182.98</v>
      </c>
      <c r="J157" s="65">
        <f>J146+J156</f>
        <v>979.6099999999999</v>
      </c>
      <c r="K157" s="65"/>
      <c r="L157" s="65">
        <f>L146+L156</f>
        <v>85.55</v>
      </c>
    </row>
    <row r="158" spans="1:12" x14ac:dyDescent="0.25">
      <c r="A158" s="16">
        <v>2</v>
      </c>
      <c r="B158" s="17">
        <v>4</v>
      </c>
      <c r="C158" s="18" t="s">
        <v>23</v>
      </c>
      <c r="D158" s="19" t="s">
        <v>24</v>
      </c>
      <c r="E158" s="56" t="s">
        <v>76</v>
      </c>
      <c r="F158" s="51">
        <v>200</v>
      </c>
      <c r="G158" s="51">
        <v>27.49</v>
      </c>
      <c r="H158" s="51">
        <v>19.829999999999998</v>
      </c>
      <c r="I158" s="51">
        <v>35.08</v>
      </c>
      <c r="J158" s="51">
        <v>430.83</v>
      </c>
      <c r="K158" s="52" t="s">
        <v>53</v>
      </c>
      <c r="L158" s="21">
        <v>85.55</v>
      </c>
    </row>
    <row r="159" spans="1:12" x14ac:dyDescent="0.25">
      <c r="A159" s="23"/>
      <c r="B159" s="24"/>
      <c r="C159" s="25"/>
      <c r="D159" s="26" t="s">
        <v>56</v>
      </c>
      <c r="E159" s="51" t="s">
        <v>60</v>
      </c>
      <c r="F159" s="51">
        <v>20</v>
      </c>
      <c r="G159" s="51">
        <v>6.38</v>
      </c>
      <c r="H159" s="51">
        <v>10.71</v>
      </c>
      <c r="I159" s="51">
        <v>12.77</v>
      </c>
      <c r="J159" s="51">
        <v>159.84</v>
      </c>
      <c r="K159" s="52">
        <v>1</v>
      </c>
      <c r="L159" s="28"/>
    </row>
    <row r="160" spans="1:12" x14ac:dyDescent="0.25">
      <c r="A160" s="23"/>
      <c r="B160" s="24"/>
      <c r="C160" s="25"/>
      <c r="D160" s="30" t="s">
        <v>25</v>
      </c>
      <c r="E160" s="51" t="s">
        <v>41</v>
      </c>
      <c r="F160" s="52">
        <v>200</v>
      </c>
      <c r="G160" s="51">
        <v>0.08</v>
      </c>
      <c r="H160" s="51">
        <v>0</v>
      </c>
      <c r="I160" s="51">
        <v>13.68</v>
      </c>
      <c r="J160" s="51">
        <v>53.68</v>
      </c>
      <c r="K160" s="53">
        <v>377</v>
      </c>
      <c r="L160" s="28"/>
    </row>
    <row r="161" spans="1:12" x14ac:dyDescent="0.25">
      <c r="A161" s="23"/>
      <c r="B161" s="24"/>
      <c r="C161" s="25"/>
      <c r="D161" s="30" t="s">
        <v>26</v>
      </c>
      <c r="E161" s="51" t="s">
        <v>43</v>
      </c>
      <c r="F161" s="51">
        <v>30</v>
      </c>
      <c r="G161" s="51">
        <v>3.8</v>
      </c>
      <c r="H161" s="51">
        <v>0.4</v>
      </c>
      <c r="I161" s="51">
        <v>24.6</v>
      </c>
      <c r="J161" s="51">
        <v>117.5</v>
      </c>
      <c r="K161" s="53">
        <v>701</v>
      </c>
      <c r="L161" s="28"/>
    </row>
    <row r="162" spans="1:12" x14ac:dyDescent="0.25">
      <c r="A162" s="23"/>
      <c r="B162" s="24"/>
      <c r="C162" s="25"/>
      <c r="D162" s="30" t="s">
        <v>27</v>
      </c>
      <c r="E162" s="51" t="s">
        <v>79</v>
      </c>
      <c r="F162" s="51">
        <v>100</v>
      </c>
      <c r="G162" s="51">
        <v>0.4</v>
      </c>
      <c r="H162" s="51">
        <v>0.4</v>
      </c>
      <c r="I162" s="51">
        <v>9.8000000000000007</v>
      </c>
      <c r="J162" s="51">
        <v>47</v>
      </c>
      <c r="K162" s="53">
        <v>338</v>
      </c>
      <c r="L162" s="28"/>
    </row>
    <row r="163" spans="1:12" x14ac:dyDescent="0.25">
      <c r="A163" s="23"/>
      <c r="B163" s="24"/>
      <c r="C163" s="25"/>
      <c r="D163" s="59" t="s">
        <v>26</v>
      </c>
      <c r="E163" s="27" t="s">
        <v>72</v>
      </c>
      <c r="F163" s="54">
        <v>30</v>
      </c>
      <c r="G163" s="54">
        <v>4</v>
      </c>
      <c r="H163" s="54">
        <v>1.9</v>
      </c>
      <c r="I163" s="54">
        <v>0.2</v>
      </c>
      <c r="J163" s="54">
        <v>13.3</v>
      </c>
      <c r="K163" s="53" t="s">
        <v>73</v>
      </c>
      <c r="L163" s="28"/>
    </row>
    <row r="164" spans="1:12" x14ac:dyDescent="0.25">
      <c r="A164" s="23"/>
      <c r="B164" s="24"/>
      <c r="C164" s="25"/>
      <c r="D164" s="26"/>
      <c r="E164" s="27"/>
      <c r="F164" s="28"/>
      <c r="G164" s="28"/>
      <c r="H164" s="28"/>
      <c r="I164" s="28"/>
      <c r="J164" s="28"/>
      <c r="K164" s="29"/>
      <c r="L164" s="28"/>
    </row>
    <row r="165" spans="1:12" x14ac:dyDescent="0.25">
      <c r="A165" s="31"/>
      <c r="B165" s="32"/>
      <c r="C165" s="33"/>
      <c r="D165" s="34" t="s">
        <v>28</v>
      </c>
      <c r="E165" s="35"/>
      <c r="F165" s="62">
        <f>SUM(F158:F164)</f>
        <v>580</v>
      </c>
      <c r="G165" s="62">
        <f>SUM(G158:G164)</f>
        <v>42.149999999999991</v>
      </c>
      <c r="H165" s="62">
        <f>SUM(H158:H164)</f>
        <v>33.239999999999995</v>
      </c>
      <c r="I165" s="62">
        <f>SUM(I158:I164)</f>
        <v>96.13</v>
      </c>
      <c r="J165" s="62">
        <f>SUM(J158:J164)</f>
        <v>822.14999999999986</v>
      </c>
      <c r="K165" s="64"/>
      <c r="L165" s="62">
        <f>SUM(L158:L164)</f>
        <v>85.55</v>
      </c>
    </row>
    <row r="166" spans="1:12" x14ac:dyDescent="0.25">
      <c r="A166" s="38">
        <f>A158</f>
        <v>2</v>
      </c>
      <c r="B166" s="39">
        <f>B158</f>
        <v>4</v>
      </c>
      <c r="C166" s="40" t="s">
        <v>29</v>
      </c>
      <c r="D166" s="30" t="s">
        <v>30</v>
      </c>
      <c r="E166" s="27"/>
      <c r="F166" s="28"/>
      <c r="G166" s="28"/>
      <c r="H166" s="28"/>
      <c r="I166" s="28"/>
      <c r="J166" s="28"/>
      <c r="K166" s="29"/>
      <c r="L166" s="28"/>
    </row>
    <row r="167" spans="1:12" x14ac:dyDescent="0.25">
      <c r="A167" s="23"/>
      <c r="B167" s="24"/>
      <c r="C167" s="25"/>
      <c r="D167" s="30" t="s">
        <v>31</v>
      </c>
      <c r="E167" s="27"/>
      <c r="F167" s="28"/>
      <c r="G167" s="28"/>
      <c r="H167" s="28"/>
      <c r="I167" s="28"/>
      <c r="J167" s="28"/>
      <c r="K167" s="29"/>
      <c r="L167" s="28"/>
    </row>
    <row r="168" spans="1:12" x14ac:dyDescent="0.25">
      <c r="A168" s="23"/>
      <c r="B168" s="24"/>
      <c r="C168" s="25"/>
      <c r="D168" s="30" t="s">
        <v>32</v>
      </c>
      <c r="E168" s="27"/>
      <c r="F168" s="28"/>
      <c r="G168" s="28"/>
      <c r="H168" s="28"/>
      <c r="I168" s="28"/>
      <c r="J168" s="28"/>
      <c r="K168" s="29"/>
      <c r="L168" s="28"/>
    </row>
    <row r="169" spans="1:12" x14ac:dyDescent="0.25">
      <c r="A169" s="23"/>
      <c r="B169" s="24"/>
      <c r="C169" s="25"/>
      <c r="D169" s="30" t="s">
        <v>33</v>
      </c>
      <c r="E169" s="27"/>
      <c r="F169" s="28"/>
      <c r="G169" s="28"/>
      <c r="H169" s="28"/>
      <c r="I169" s="28"/>
      <c r="J169" s="28"/>
      <c r="K169" s="29"/>
      <c r="L169" s="28"/>
    </row>
    <row r="170" spans="1:12" x14ac:dyDescent="0.25">
      <c r="A170" s="23"/>
      <c r="B170" s="24"/>
      <c r="C170" s="25"/>
      <c r="D170" s="30" t="s">
        <v>34</v>
      </c>
      <c r="E170" s="27"/>
      <c r="F170" s="28"/>
      <c r="G170" s="28"/>
      <c r="H170" s="28"/>
      <c r="I170" s="28"/>
      <c r="J170" s="28"/>
      <c r="K170" s="29"/>
      <c r="L170" s="28"/>
    </row>
    <row r="171" spans="1:12" x14ac:dyDescent="0.25">
      <c r="A171" s="23"/>
      <c r="B171" s="24"/>
      <c r="C171" s="25"/>
      <c r="D171" s="30" t="s">
        <v>35</v>
      </c>
      <c r="E171" s="27"/>
      <c r="F171" s="28"/>
      <c r="G171" s="28"/>
      <c r="H171" s="28"/>
      <c r="I171" s="28"/>
      <c r="J171" s="28"/>
      <c r="K171" s="29"/>
      <c r="L171" s="28"/>
    </row>
    <row r="172" spans="1:12" x14ac:dyDescent="0.25">
      <c r="A172" s="23"/>
      <c r="B172" s="24"/>
      <c r="C172" s="25"/>
      <c r="D172" s="30" t="s">
        <v>36</v>
      </c>
      <c r="E172" s="27"/>
      <c r="F172" s="28"/>
      <c r="G172" s="28"/>
      <c r="H172" s="28"/>
      <c r="I172" s="28"/>
      <c r="J172" s="28"/>
      <c r="K172" s="29"/>
      <c r="L172" s="28"/>
    </row>
    <row r="173" spans="1:12" x14ac:dyDescent="0.25">
      <c r="A173" s="23"/>
      <c r="B173" s="24"/>
      <c r="C173" s="25"/>
      <c r="D173" s="26"/>
      <c r="E173" s="27"/>
      <c r="F173" s="28"/>
      <c r="G173" s="28"/>
      <c r="H173" s="28"/>
      <c r="I173" s="28"/>
      <c r="J173" s="28"/>
      <c r="K173" s="29"/>
      <c r="L173" s="28"/>
    </row>
    <row r="174" spans="1:12" x14ac:dyDescent="0.25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29"/>
      <c r="L174" s="28"/>
    </row>
    <row r="175" spans="1:12" x14ac:dyDescent="0.25">
      <c r="A175" s="31"/>
      <c r="B175" s="32"/>
      <c r="C175" s="33"/>
      <c r="D175" s="34" t="s">
        <v>28</v>
      </c>
      <c r="E175" s="35"/>
      <c r="F175" s="36">
        <f>SUM(F166:F174)</f>
        <v>0</v>
      </c>
      <c r="G175" s="36">
        <f>SUM(G166:G174)</f>
        <v>0</v>
      </c>
      <c r="H175" s="36">
        <f>SUM(H166:H174)</f>
        <v>0</v>
      </c>
      <c r="I175" s="36">
        <f>SUM(I166:I174)</f>
        <v>0</v>
      </c>
      <c r="J175" s="36">
        <f>SUM(J166:J174)</f>
        <v>0</v>
      </c>
      <c r="K175" s="37"/>
      <c r="L175" s="36">
        <f>SUM(L166:L174)</f>
        <v>0</v>
      </c>
    </row>
    <row r="176" spans="1:12" ht="15" customHeight="1" thickBot="1" x14ac:dyDescent="0.3">
      <c r="A176" s="41">
        <f>A158</f>
        <v>2</v>
      </c>
      <c r="B176" s="42">
        <f>B158</f>
        <v>4</v>
      </c>
      <c r="C176" s="74" t="s">
        <v>37</v>
      </c>
      <c r="D176" s="74"/>
      <c r="E176" s="43"/>
      <c r="F176" s="65">
        <f>F165+F175</f>
        <v>580</v>
      </c>
      <c r="G176" s="65">
        <f>G165+G175</f>
        <v>42.149999999999991</v>
      </c>
      <c r="H176" s="65">
        <f>H165+H175</f>
        <v>33.239999999999995</v>
      </c>
      <c r="I176" s="65">
        <f>I165+I175</f>
        <v>96.13</v>
      </c>
      <c r="J176" s="65">
        <f>J165+J175</f>
        <v>822.14999999999986</v>
      </c>
      <c r="K176" s="65"/>
      <c r="L176" s="65">
        <f>L165+L175</f>
        <v>85.55</v>
      </c>
    </row>
    <row r="177" spans="1:12" x14ac:dyDescent="0.25">
      <c r="A177" s="16">
        <v>2</v>
      </c>
      <c r="B177" s="17">
        <v>5</v>
      </c>
      <c r="C177" s="18" t="s">
        <v>23</v>
      </c>
      <c r="D177" s="19" t="s">
        <v>24</v>
      </c>
      <c r="E177" s="51" t="s">
        <v>50</v>
      </c>
      <c r="F177" s="52">
        <v>150</v>
      </c>
      <c r="G177" s="52">
        <v>11.42</v>
      </c>
      <c r="H177" s="52">
        <v>11.44</v>
      </c>
      <c r="I177" s="52">
        <v>37.11</v>
      </c>
      <c r="J177" s="52">
        <v>298.77</v>
      </c>
      <c r="K177" s="52">
        <v>204</v>
      </c>
      <c r="L177" s="68">
        <v>85.55</v>
      </c>
    </row>
    <row r="178" spans="1:12" x14ac:dyDescent="0.25">
      <c r="A178" s="23"/>
      <c r="B178" s="24"/>
      <c r="C178" s="25"/>
      <c r="D178" s="59" t="s">
        <v>26</v>
      </c>
      <c r="E178" s="56" t="s">
        <v>72</v>
      </c>
      <c r="F178" s="52">
        <v>30</v>
      </c>
      <c r="G178" s="52">
        <v>4</v>
      </c>
      <c r="H178" s="52">
        <v>1.9</v>
      </c>
      <c r="I178" s="52">
        <v>0.2</v>
      </c>
      <c r="J178" s="52">
        <v>13.3</v>
      </c>
      <c r="K178" s="66" t="s">
        <v>73</v>
      </c>
      <c r="L178" s="54"/>
    </row>
    <row r="179" spans="1:12" x14ac:dyDescent="0.25">
      <c r="A179" s="23"/>
      <c r="B179" s="24"/>
      <c r="C179" s="25"/>
      <c r="D179" s="30" t="s">
        <v>25</v>
      </c>
      <c r="E179" s="51" t="s">
        <v>70</v>
      </c>
      <c r="F179" s="52">
        <v>200</v>
      </c>
      <c r="G179" s="52">
        <v>4.08</v>
      </c>
      <c r="H179" s="52">
        <v>3.54</v>
      </c>
      <c r="I179" s="52">
        <v>17.579999999999998</v>
      </c>
      <c r="J179" s="52">
        <v>11.86</v>
      </c>
      <c r="K179" s="53">
        <v>382</v>
      </c>
      <c r="L179" s="54"/>
    </row>
    <row r="180" spans="1:12" x14ac:dyDescent="0.25">
      <c r="A180" s="23"/>
      <c r="B180" s="24"/>
      <c r="C180" s="25"/>
      <c r="D180" s="30" t="s">
        <v>26</v>
      </c>
      <c r="E180" s="51" t="s">
        <v>43</v>
      </c>
      <c r="F180" s="52">
        <v>30</v>
      </c>
      <c r="G180" s="52">
        <v>3.16</v>
      </c>
      <c r="H180" s="52">
        <v>2.67</v>
      </c>
      <c r="I180" s="52">
        <v>15.94</v>
      </c>
      <c r="J180" s="52">
        <v>100.6</v>
      </c>
      <c r="K180" s="53">
        <v>701</v>
      </c>
      <c r="L180" s="54"/>
    </row>
    <row r="181" spans="1:12" x14ac:dyDescent="0.25">
      <c r="A181" s="23"/>
      <c r="B181" s="24"/>
      <c r="C181" s="25"/>
      <c r="D181" s="30" t="s">
        <v>27</v>
      </c>
      <c r="E181" s="51" t="s">
        <v>79</v>
      </c>
      <c r="F181" s="52">
        <v>150</v>
      </c>
      <c r="G181" s="52">
        <v>0.4</v>
      </c>
      <c r="H181" s="52">
        <v>0.4</v>
      </c>
      <c r="I181" s="52">
        <v>9.8000000000000007</v>
      </c>
      <c r="J181" s="52">
        <v>47</v>
      </c>
      <c r="K181" s="53">
        <v>338</v>
      </c>
      <c r="L181" s="54"/>
    </row>
    <row r="182" spans="1:12" x14ac:dyDescent="0.25">
      <c r="A182" s="23"/>
      <c r="B182" s="24"/>
      <c r="C182" s="25"/>
      <c r="D182" s="26" t="s">
        <v>57</v>
      </c>
      <c r="E182" s="51" t="s">
        <v>63</v>
      </c>
      <c r="F182" s="52">
        <v>40</v>
      </c>
      <c r="G182" s="52">
        <v>1.8</v>
      </c>
      <c r="H182" s="52">
        <v>5.09</v>
      </c>
      <c r="I182" s="52">
        <v>9.69</v>
      </c>
      <c r="J182" s="52">
        <v>92.93</v>
      </c>
      <c r="K182" s="53" t="s">
        <v>48</v>
      </c>
      <c r="L182" s="54"/>
    </row>
    <row r="183" spans="1:12" x14ac:dyDescent="0.25">
      <c r="A183" s="23"/>
      <c r="B183" s="24"/>
      <c r="C183" s="25"/>
      <c r="D183" s="26"/>
      <c r="E183" s="27"/>
      <c r="F183" s="54"/>
      <c r="G183" s="54"/>
      <c r="H183" s="54"/>
      <c r="I183" s="54"/>
      <c r="J183" s="54"/>
      <c r="K183" s="53"/>
      <c r="L183" s="54"/>
    </row>
    <row r="184" spans="1:12" ht="15.75" customHeight="1" x14ac:dyDescent="0.25">
      <c r="A184" s="31"/>
      <c r="B184" s="32"/>
      <c r="C184" s="33"/>
      <c r="D184" s="34" t="s">
        <v>28</v>
      </c>
      <c r="E184" s="35"/>
      <c r="F184" s="62">
        <f>SUM(F177:F183)</f>
        <v>600</v>
      </c>
      <c r="G184" s="62">
        <f>SUM(G177:G183)</f>
        <v>24.86</v>
      </c>
      <c r="H184" s="62">
        <f>SUM(H177:H183)</f>
        <v>25.039999999999996</v>
      </c>
      <c r="I184" s="62">
        <f>SUM(I177:I183)</f>
        <v>90.32</v>
      </c>
      <c r="J184" s="62">
        <f>SUM(J177:J183)</f>
        <v>564.46</v>
      </c>
      <c r="K184" s="64"/>
      <c r="L184" s="62">
        <f>SUM(L177:L183)</f>
        <v>85.55</v>
      </c>
    </row>
    <row r="185" spans="1:12" x14ac:dyDescent="0.25">
      <c r="A185" s="38">
        <f>A177</f>
        <v>2</v>
      </c>
      <c r="B185" s="39">
        <f>B177</f>
        <v>5</v>
      </c>
      <c r="C185" s="40" t="s">
        <v>29</v>
      </c>
      <c r="D185" s="30" t="s">
        <v>30</v>
      </c>
      <c r="E185" s="27"/>
      <c r="F185" s="28"/>
      <c r="G185" s="28"/>
      <c r="H185" s="28"/>
      <c r="I185" s="28"/>
      <c r="J185" s="28"/>
      <c r="K185" s="29"/>
      <c r="L185" s="28"/>
    </row>
    <row r="186" spans="1:12" x14ac:dyDescent="0.25">
      <c r="A186" s="23"/>
      <c r="B186" s="24"/>
      <c r="C186" s="25"/>
      <c r="D186" s="30" t="s">
        <v>31</v>
      </c>
      <c r="E186" s="27"/>
      <c r="F186" s="28"/>
      <c r="G186" s="28"/>
      <c r="H186" s="28"/>
      <c r="I186" s="28"/>
      <c r="J186" s="28"/>
      <c r="K186" s="29"/>
      <c r="L186" s="28"/>
    </row>
    <row r="187" spans="1:12" x14ac:dyDescent="0.25">
      <c r="A187" s="23"/>
      <c r="B187" s="24"/>
      <c r="C187" s="25"/>
      <c r="D187" s="30" t="s">
        <v>32</v>
      </c>
      <c r="E187" s="27"/>
      <c r="F187" s="28"/>
      <c r="G187" s="28"/>
      <c r="H187" s="28"/>
      <c r="I187" s="28"/>
      <c r="J187" s="28"/>
      <c r="K187" s="29"/>
      <c r="L187" s="28"/>
    </row>
    <row r="188" spans="1:12" x14ac:dyDescent="0.25">
      <c r="A188" s="23"/>
      <c r="B188" s="24"/>
      <c r="C188" s="25"/>
      <c r="D188" s="30" t="s">
        <v>33</v>
      </c>
      <c r="E188" s="27"/>
      <c r="F188" s="28"/>
      <c r="G188" s="28"/>
      <c r="H188" s="28"/>
      <c r="I188" s="28"/>
      <c r="J188" s="28"/>
      <c r="K188" s="29"/>
      <c r="L188" s="28"/>
    </row>
    <row r="189" spans="1:12" x14ac:dyDescent="0.25">
      <c r="A189" s="23"/>
      <c r="B189" s="24"/>
      <c r="C189" s="25"/>
      <c r="D189" s="30" t="s">
        <v>34</v>
      </c>
      <c r="E189" s="27"/>
      <c r="F189" s="28"/>
      <c r="G189" s="28"/>
      <c r="H189" s="28"/>
      <c r="I189" s="28"/>
      <c r="J189" s="28"/>
      <c r="K189" s="29"/>
      <c r="L189" s="28"/>
    </row>
    <row r="190" spans="1:12" x14ac:dyDescent="0.25">
      <c r="A190" s="23"/>
      <c r="B190" s="24"/>
      <c r="C190" s="25"/>
      <c r="D190" s="30" t="s">
        <v>35</v>
      </c>
      <c r="E190" s="27"/>
      <c r="F190" s="28"/>
      <c r="G190" s="28"/>
      <c r="H190" s="28"/>
      <c r="I190" s="28"/>
      <c r="J190" s="28"/>
      <c r="K190" s="29"/>
      <c r="L190" s="28"/>
    </row>
    <row r="191" spans="1:12" x14ac:dyDescent="0.25">
      <c r="A191" s="23"/>
      <c r="B191" s="24"/>
      <c r="C191" s="25"/>
      <c r="D191" s="30" t="s">
        <v>36</v>
      </c>
      <c r="E191" s="27"/>
      <c r="F191" s="28"/>
      <c r="G191" s="28"/>
      <c r="H191" s="28"/>
      <c r="I191" s="28"/>
      <c r="J191" s="28"/>
      <c r="K191" s="29"/>
      <c r="L191" s="28"/>
    </row>
    <row r="192" spans="1:12" x14ac:dyDescent="0.25">
      <c r="A192" s="23"/>
      <c r="B192" s="24"/>
      <c r="C192" s="25"/>
      <c r="D192" s="26"/>
      <c r="E192" s="27"/>
      <c r="F192" s="28"/>
      <c r="G192" s="28"/>
      <c r="H192" s="28"/>
      <c r="I192" s="28"/>
      <c r="J192" s="28"/>
      <c r="K192" s="29"/>
      <c r="L192" s="28"/>
    </row>
    <row r="193" spans="1:12" x14ac:dyDescent="0.25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29"/>
      <c r="L193" s="28"/>
    </row>
    <row r="194" spans="1:12" x14ac:dyDescent="0.25">
      <c r="A194" s="31"/>
      <c r="B194" s="32"/>
      <c r="C194" s="33"/>
      <c r="D194" s="34" t="s">
        <v>28</v>
      </c>
      <c r="E194" s="35"/>
      <c r="F194" s="36">
        <f>SUM(F185:F193)</f>
        <v>0</v>
      </c>
      <c r="G194" s="36">
        <f>SUM(G185:G193)</f>
        <v>0</v>
      </c>
      <c r="H194" s="36">
        <f>SUM(H185:H193)</f>
        <v>0</v>
      </c>
      <c r="I194" s="36">
        <f>SUM(I185:I193)</f>
        <v>0</v>
      </c>
      <c r="J194" s="36">
        <f>SUM(J185:J193)</f>
        <v>0</v>
      </c>
      <c r="K194" s="37"/>
      <c r="L194" s="36">
        <f>SUM(L185:L193)</f>
        <v>0</v>
      </c>
    </row>
    <row r="195" spans="1:12" ht="15" customHeight="1" thickBot="1" x14ac:dyDescent="0.3">
      <c r="A195" s="41">
        <f>A177</f>
        <v>2</v>
      </c>
      <c r="B195" s="42">
        <f>B177</f>
        <v>5</v>
      </c>
      <c r="C195" s="74" t="s">
        <v>37</v>
      </c>
      <c r="D195" s="74"/>
      <c r="E195" s="43"/>
      <c r="F195" s="65">
        <f>F184+F194</f>
        <v>600</v>
      </c>
      <c r="G195" s="65">
        <f>G184+G194</f>
        <v>24.86</v>
      </c>
      <c r="H195" s="65">
        <f>H184+H194</f>
        <v>25.039999999999996</v>
      </c>
      <c r="I195" s="65">
        <f>I184+I194</f>
        <v>90.32</v>
      </c>
      <c r="J195" s="65">
        <f>J184+J194</f>
        <v>564.46</v>
      </c>
      <c r="K195" s="65"/>
      <c r="L195" s="65">
        <f>L184+L194</f>
        <v>85.55</v>
      </c>
    </row>
    <row r="196" spans="1:12" ht="12.75" customHeight="1" thickBot="1" x14ac:dyDescent="0.3">
      <c r="A196" s="48"/>
      <c r="B196" s="49"/>
      <c r="C196" s="75" t="s">
        <v>38</v>
      </c>
      <c r="D196" s="75"/>
      <c r="E196" s="75"/>
      <c r="F196" s="70">
        <f>SUM(F13+F32+F51+F70+F89+F108+F127+F146+F165+F184)</f>
        <v>5830</v>
      </c>
      <c r="G196" s="70">
        <f>SUM(G13+G32+G51+G70+G89+G108+G127+G146+G165+G184)</f>
        <v>340.32</v>
      </c>
      <c r="H196" s="70">
        <f>SUM(H13+H32+H51+H70+H89+H108+H127+H146+H165+H184)</f>
        <v>299.51</v>
      </c>
      <c r="I196" s="70">
        <f>SUM(I13+I32+I51+I70+I89+I108+I127+I146+I165+I184)</f>
        <v>1086.9000000000001</v>
      </c>
      <c r="J196" s="70">
        <f>SUM(J13+J32+J51+J70+J89+108+J127+J146+J165+J184)</f>
        <v>7110.2299999999987</v>
      </c>
      <c r="K196" s="70"/>
      <c r="L196" s="70">
        <f>SUM(L13+L32+L51+L70+L89+L108+L127+L146+L165+L184)</f>
        <v>855.49999999999977</v>
      </c>
    </row>
  </sheetData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0866141732283472" right="0.70866141732283472" top="0.74803149606299213" bottom="0.74803149606299213" header="0.51181102362204722" footer="0.51181102362204722"/>
  <pageSetup paperSize="9" scale="80" firstPageNumber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revision>1</cp:revision>
  <cp:lastPrinted>2024-12-04T16:58:02Z</cp:lastPrinted>
  <dcterms:created xsi:type="dcterms:W3CDTF">2022-05-16T14:23:56Z</dcterms:created>
  <dcterms:modified xsi:type="dcterms:W3CDTF">2026-08-31T15:54:54Z</dcterms:modified>
  <dc:language>ru-RU</dc:language>
</cp:coreProperties>
</file>