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ный Бухгалтер\Documents\2021 год\ПИТАНИЕ\скан меню\2026\ежедневное меню завтраки 1-4 кл\"/>
    </mc:Choice>
  </mc:AlternateContent>
  <bookViews>
    <workbookView xWindow="120" yWindow="120" windowWidth="17115" windowHeight="8700"/>
  </bookViews>
  <sheets>
    <sheet name="Мл. школьники" sheetId="4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'Мл. школьники'!$A$1:$H$91</definedName>
  </definedNames>
  <calcPr calcId="162913"/>
</workbook>
</file>

<file path=xl/calcChain.xml><?xml version="1.0" encoding="utf-8"?>
<calcChain xmlns="http://schemas.openxmlformats.org/spreadsheetml/2006/main">
  <c r="D88" i="4" l="1"/>
  <c r="E80" i="4"/>
  <c r="E81" i="4" s="1"/>
  <c r="F80" i="4"/>
  <c r="F81" i="4" s="1"/>
  <c r="G80" i="4"/>
  <c r="G81" i="4" s="1"/>
  <c r="H80" i="4"/>
  <c r="H81" i="4" s="1"/>
  <c r="I80" i="4"/>
  <c r="I81" i="4" s="1"/>
  <c r="J80" i="4"/>
  <c r="J81" i="4" s="1"/>
  <c r="K80" i="4"/>
  <c r="K81" i="4" s="1"/>
  <c r="L80" i="4"/>
  <c r="L81" i="4" s="1"/>
  <c r="M80" i="4"/>
  <c r="M81" i="4" s="1"/>
  <c r="N80" i="4"/>
  <c r="N81" i="4" s="1"/>
  <c r="O80" i="4"/>
  <c r="O81" i="4" s="1"/>
  <c r="P80" i="4"/>
  <c r="P81" i="4" s="1"/>
  <c r="Q80" i="4"/>
  <c r="Q81" i="4" s="1"/>
  <c r="D81" i="4"/>
  <c r="D73" i="4"/>
  <c r="E64" i="4"/>
  <c r="E65" i="4" s="1"/>
  <c r="F64" i="4"/>
  <c r="F65" i="4" s="1"/>
  <c r="G64" i="4"/>
  <c r="G65" i="4" s="1"/>
  <c r="H64" i="4"/>
  <c r="H65" i="4" s="1"/>
  <c r="I64" i="4"/>
  <c r="I65" i="4" s="1"/>
  <c r="J64" i="4"/>
  <c r="J65" i="4" s="1"/>
  <c r="K64" i="4"/>
  <c r="K65" i="4" s="1"/>
  <c r="L64" i="4"/>
  <c r="L65" i="4" s="1"/>
  <c r="M64" i="4"/>
  <c r="M65" i="4" s="1"/>
  <c r="N64" i="4"/>
  <c r="N65" i="4" s="1"/>
  <c r="O64" i="4"/>
  <c r="O65" i="4" s="1"/>
  <c r="P64" i="4"/>
  <c r="P65" i="4" s="1"/>
  <c r="Q64" i="4"/>
  <c r="Q65" i="4" s="1"/>
  <c r="D65" i="4"/>
  <c r="D56" i="4"/>
  <c r="D57" i="4" s="1"/>
  <c r="D49" i="4"/>
  <c r="D40" i="4"/>
  <c r="D41" i="4" s="1"/>
  <c r="D32" i="4"/>
  <c r="E24" i="4"/>
  <c r="E25" i="4" s="1"/>
  <c r="F24" i="4"/>
  <c r="F25" i="4" s="1"/>
  <c r="G24" i="4"/>
  <c r="G25" i="4" s="1"/>
  <c r="H24" i="4"/>
  <c r="H25" i="4" s="1"/>
  <c r="I24" i="4"/>
  <c r="I25" i="4" s="1"/>
  <c r="J24" i="4"/>
  <c r="J25" i="4" s="1"/>
  <c r="K24" i="4"/>
  <c r="K25" i="4" s="1"/>
  <c r="L24" i="4"/>
  <c r="L25" i="4" s="1"/>
  <c r="M24" i="4"/>
  <c r="M25" i="4" s="1"/>
  <c r="N24" i="4"/>
  <c r="N25" i="4" s="1"/>
  <c r="O24" i="4"/>
  <c r="O25" i="4" s="1"/>
  <c r="P24" i="4"/>
  <c r="P25" i="4" s="1"/>
  <c r="Q24" i="4"/>
  <c r="Q25" i="4" s="1"/>
  <c r="D25" i="4"/>
  <c r="H16" i="4"/>
  <c r="H17" i="4" s="1"/>
  <c r="K16" i="4"/>
  <c r="K17" i="4" s="1"/>
  <c r="E16" i="4"/>
  <c r="F16" i="4"/>
  <c r="F17" i="4" s="1"/>
  <c r="G16" i="4"/>
  <c r="I16" i="4"/>
  <c r="I17" i="4" s="1"/>
  <c r="J16" i="4"/>
  <c r="L16" i="4"/>
  <c r="M16" i="4"/>
  <c r="N16" i="4"/>
  <c r="O16" i="4"/>
  <c r="P16" i="4"/>
  <c r="Q16" i="4"/>
  <c r="Q17" i="4" l="1"/>
  <c r="O17" i="4"/>
  <c r="M17" i="4"/>
  <c r="D17" i="4"/>
  <c r="D90" i="4"/>
  <c r="P17" i="4"/>
  <c r="N17" i="4"/>
  <c r="L17" i="4"/>
  <c r="J17" i="4"/>
  <c r="G17" i="4"/>
  <c r="E17" i="4"/>
  <c r="C85" i="4" l="1"/>
  <c r="A34" i="4" l="1"/>
  <c r="C34" i="4"/>
  <c r="E40" i="4"/>
  <c r="E41" i="4" s="1"/>
  <c r="F40" i="4"/>
  <c r="F41" i="4" s="1"/>
  <c r="G40" i="4"/>
  <c r="G41" i="4" s="1"/>
  <c r="H40" i="4"/>
  <c r="H41" i="4" s="1"/>
  <c r="I34" i="4"/>
  <c r="I40" i="4" s="1"/>
  <c r="I41" i="4" s="1"/>
  <c r="J34" i="4"/>
  <c r="J40" i="4" s="1"/>
  <c r="J41" i="4" s="1"/>
  <c r="K34" i="4"/>
  <c r="K40" i="4" s="1"/>
  <c r="K41" i="4" s="1"/>
  <c r="L34" i="4"/>
  <c r="L40" i="4" s="1"/>
  <c r="L41" i="4" s="1"/>
  <c r="M34" i="4"/>
  <c r="M40" i="4" s="1"/>
  <c r="M41" i="4" s="1"/>
  <c r="N34" i="4"/>
  <c r="N40" i="4" s="1"/>
  <c r="N41" i="4" s="1"/>
  <c r="O34" i="4"/>
  <c r="O40" i="4" s="1"/>
  <c r="O41" i="4" s="1"/>
  <c r="P34" i="4"/>
  <c r="P40" i="4" s="1"/>
  <c r="P41" i="4" s="1"/>
  <c r="Q34" i="4"/>
  <c r="Q40" i="4" s="1"/>
  <c r="Q41" i="4" s="1"/>
  <c r="A85" i="4"/>
  <c r="E85" i="4"/>
  <c r="E87" i="4" s="1"/>
  <c r="E88" i="4" s="1"/>
  <c r="F85" i="4"/>
  <c r="F87" i="4" s="1"/>
  <c r="F88" i="4" s="1"/>
  <c r="G85" i="4"/>
  <c r="G87" i="4" s="1"/>
  <c r="G88" i="4" s="1"/>
  <c r="H85" i="4"/>
  <c r="H87" i="4" s="1"/>
  <c r="H88" i="4" s="1"/>
  <c r="I85" i="4"/>
  <c r="I87" i="4" s="1"/>
  <c r="I88" i="4" s="1"/>
  <c r="J85" i="4"/>
  <c r="J87" i="4" s="1"/>
  <c r="J88" i="4" s="1"/>
  <c r="K85" i="4"/>
  <c r="K87" i="4" s="1"/>
  <c r="K88" i="4" s="1"/>
  <c r="L85" i="4"/>
  <c r="L87" i="4" s="1"/>
  <c r="L88" i="4" s="1"/>
  <c r="M85" i="4"/>
  <c r="M87" i="4" s="1"/>
  <c r="M88" i="4" s="1"/>
  <c r="N85" i="4"/>
  <c r="N87" i="4" s="1"/>
  <c r="N88" i="4" s="1"/>
  <c r="O85" i="4"/>
  <c r="O87" i="4" s="1"/>
  <c r="O88" i="4" s="1"/>
  <c r="P85" i="4"/>
  <c r="P87" i="4" s="1"/>
  <c r="P88" i="4" s="1"/>
  <c r="Q85" i="4"/>
  <c r="Q87" i="4" s="1"/>
  <c r="Q88" i="4" s="1"/>
  <c r="A71" i="4"/>
  <c r="C71" i="4"/>
  <c r="E71" i="4"/>
  <c r="E72" i="4" s="1"/>
  <c r="E73" i="4" s="1"/>
  <c r="F71" i="4"/>
  <c r="F72" i="4" s="1"/>
  <c r="F73" i="4" s="1"/>
  <c r="G71" i="4"/>
  <c r="G72" i="4" s="1"/>
  <c r="G73" i="4" s="1"/>
  <c r="H71" i="4"/>
  <c r="H72" i="4" s="1"/>
  <c r="H73" i="4" s="1"/>
  <c r="I71" i="4"/>
  <c r="I72" i="4" s="1"/>
  <c r="I73" i="4" s="1"/>
  <c r="J71" i="4"/>
  <c r="J72" i="4" s="1"/>
  <c r="J73" i="4" s="1"/>
  <c r="K71" i="4"/>
  <c r="K72" i="4" s="1"/>
  <c r="K73" i="4" s="1"/>
  <c r="L71" i="4"/>
  <c r="L72" i="4" s="1"/>
  <c r="L73" i="4" s="1"/>
  <c r="M71" i="4"/>
  <c r="M72" i="4" s="1"/>
  <c r="M73" i="4" s="1"/>
  <c r="N71" i="4"/>
  <c r="N72" i="4" s="1"/>
  <c r="N73" i="4" s="1"/>
  <c r="O71" i="4"/>
  <c r="O72" i="4" s="1"/>
  <c r="O73" i="4" s="1"/>
  <c r="P71" i="4"/>
  <c r="P72" i="4" s="1"/>
  <c r="P73" i="4" s="1"/>
  <c r="Q71" i="4"/>
  <c r="Q72" i="4" s="1"/>
  <c r="Q73" i="4" s="1"/>
  <c r="A52" i="4"/>
  <c r="C52" i="4"/>
  <c r="E52" i="4"/>
  <c r="E56" i="4" s="1"/>
  <c r="E57" i="4" s="1"/>
  <c r="F52" i="4"/>
  <c r="F56" i="4" s="1"/>
  <c r="F57" i="4" s="1"/>
  <c r="G52" i="4"/>
  <c r="G56" i="4" s="1"/>
  <c r="G57" i="4" s="1"/>
  <c r="H52" i="4"/>
  <c r="H56" i="4" s="1"/>
  <c r="H57" i="4" s="1"/>
  <c r="I52" i="4"/>
  <c r="I56" i="4" s="1"/>
  <c r="I57" i="4" s="1"/>
  <c r="J52" i="4"/>
  <c r="J56" i="4" s="1"/>
  <c r="J57" i="4" s="1"/>
  <c r="K52" i="4"/>
  <c r="K56" i="4" s="1"/>
  <c r="K57" i="4" s="1"/>
  <c r="L52" i="4"/>
  <c r="L56" i="4" s="1"/>
  <c r="L57" i="4" s="1"/>
  <c r="M52" i="4"/>
  <c r="M56" i="4" s="1"/>
  <c r="M57" i="4" s="1"/>
  <c r="N52" i="4"/>
  <c r="N56" i="4" s="1"/>
  <c r="N57" i="4" s="1"/>
  <c r="O52" i="4"/>
  <c r="O56" i="4" s="1"/>
  <c r="O57" i="4" s="1"/>
  <c r="P52" i="4"/>
  <c r="P56" i="4" s="1"/>
  <c r="P57" i="4" s="1"/>
  <c r="Q52" i="4"/>
  <c r="Q56" i="4" s="1"/>
  <c r="Q57" i="4" s="1"/>
  <c r="A47" i="4"/>
  <c r="C47" i="4"/>
  <c r="E47" i="4"/>
  <c r="E48" i="4" s="1"/>
  <c r="E49" i="4" s="1"/>
  <c r="F47" i="4"/>
  <c r="F48" i="4" s="1"/>
  <c r="F49" i="4" s="1"/>
  <c r="G47" i="4"/>
  <c r="G48" i="4" s="1"/>
  <c r="G49" i="4" s="1"/>
  <c r="H47" i="4"/>
  <c r="H48" i="4" s="1"/>
  <c r="H49" i="4" s="1"/>
  <c r="I47" i="4"/>
  <c r="I48" i="4" s="1"/>
  <c r="I49" i="4" s="1"/>
  <c r="J47" i="4"/>
  <c r="J48" i="4" s="1"/>
  <c r="J49" i="4" s="1"/>
  <c r="K47" i="4"/>
  <c r="K48" i="4" s="1"/>
  <c r="K49" i="4" s="1"/>
  <c r="L47" i="4"/>
  <c r="L48" i="4" s="1"/>
  <c r="L49" i="4" s="1"/>
  <c r="M47" i="4"/>
  <c r="M48" i="4" s="1"/>
  <c r="M49" i="4" s="1"/>
  <c r="N47" i="4"/>
  <c r="N48" i="4" s="1"/>
  <c r="N49" i="4" s="1"/>
  <c r="O47" i="4"/>
  <c r="O48" i="4" s="1"/>
  <c r="O49" i="4" s="1"/>
  <c r="P47" i="4"/>
  <c r="P48" i="4" s="1"/>
  <c r="P49" i="4" s="1"/>
  <c r="Q47" i="4"/>
  <c r="Q48" i="4" s="1"/>
  <c r="Q49" i="4" s="1"/>
  <c r="A29" i="4"/>
  <c r="C29" i="4"/>
  <c r="E29" i="4"/>
  <c r="E31" i="4" s="1"/>
  <c r="E32" i="4" s="1"/>
  <c r="F29" i="4"/>
  <c r="F31" i="4" s="1"/>
  <c r="F32" i="4" s="1"/>
  <c r="G29" i="4"/>
  <c r="G31" i="4" s="1"/>
  <c r="G32" i="4" s="1"/>
  <c r="H29" i="4"/>
  <c r="H31" i="4" s="1"/>
  <c r="H32" i="4" s="1"/>
  <c r="I29" i="4"/>
  <c r="I31" i="4" s="1"/>
  <c r="I32" i="4" s="1"/>
  <c r="J29" i="4"/>
  <c r="J31" i="4" s="1"/>
  <c r="J32" i="4" s="1"/>
  <c r="K29" i="4"/>
  <c r="K31" i="4" s="1"/>
  <c r="K32" i="4" s="1"/>
  <c r="L29" i="4"/>
  <c r="L31" i="4" s="1"/>
  <c r="L32" i="4" s="1"/>
  <c r="L90" i="4" s="1"/>
  <c r="L91" i="4" s="1"/>
  <c r="M29" i="4"/>
  <c r="M31" i="4" s="1"/>
  <c r="M32" i="4" s="1"/>
  <c r="N29" i="4"/>
  <c r="N31" i="4" s="1"/>
  <c r="N32" i="4" s="1"/>
  <c r="O29" i="4"/>
  <c r="O31" i="4" s="1"/>
  <c r="O32" i="4" s="1"/>
  <c r="P29" i="4"/>
  <c r="P31" i="4" s="1"/>
  <c r="P32" i="4" s="1"/>
  <c r="P90" i="4" s="1"/>
  <c r="P91" i="4" s="1"/>
  <c r="Q29" i="4"/>
  <c r="Q31" i="4" s="1"/>
  <c r="Q32" i="4" s="1"/>
  <c r="H90" i="4" l="1"/>
  <c r="O90" i="4"/>
  <c r="O91" i="4" s="1"/>
  <c r="K90" i="4"/>
  <c r="K91" i="4" s="1"/>
  <c r="G90" i="4"/>
  <c r="N90" i="4"/>
  <c r="N91" i="4" s="1"/>
  <c r="J90" i="4"/>
  <c r="J91" i="4" s="1"/>
  <c r="F90" i="4"/>
  <c r="Q90" i="4"/>
  <c r="Q91" i="4" s="1"/>
  <c r="M90" i="4"/>
  <c r="M91" i="4" s="1"/>
  <c r="I90" i="4"/>
  <c r="I91" i="4" s="1"/>
  <c r="E90" i="4"/>
</calcChain>
</file>

<file path=xl/sharedStrings.xml><?xml version="1.0" encoding="utf-8"?>
<sst xmlns="http://schemas.openxmlformats.org/spreadsheetml/2006/main" count="189" uniqueCount="76">
  <si>
    <t>Категория:</t>
  </si>
  <si>
    <t>Пищевые вещества, г</t>
  </si>
  <si>
    <t>Прием пищи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</si>
  <si>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</si>
  <si>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</si>
  <si>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</si>
  <si>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</si>
  <si>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</si>
  <si>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</si>
  <si>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№ рецептуры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</si>
  <si>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</si>
  <si>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</si>
  <si>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</si>
  <si>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</si>
  <si>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</si>
  <si>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</si>
  <si>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</si>
  <si>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</si>
  <si>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</si>
  <si>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Школьники от 7 до 11 лет</t>
  </si>
  <si>
    <t>ЗАВТРАК</t>
  </si>
  <si>
    <t>173</t>
  </si>
  <si>
    <t>Каша рисовая молочная вязкая</t>
  </si>
  <si>
    <t>150</t>
  </si>
  <si>
    <t>Яйцо куриное отварное</t>
  </si>
  <si>
    <t>ИТОГО ПО ПРИЕМУ ПИЩИ:</t>
  </si>
  <si>
    <t>ИТОГО ЗА ДЕНЬ:</t>
  </si>
  <si>
    <t>213</t>
  </si>
  <si>
    <t>701</t>
  </si>
  <si>
    <t>131</t>
  </si>
  <si>
    <t>6</t>
  </si>
  <si>
    <t>ИТОГО ЗА ВЕСЬ ПЕРИОД:</t>
  </si>
  <si>
    <t>СРЕДНЕЕ ЗНАЧЕНИЕ ЗА ПЕРИОД:</t>
  </si>
  <si>
    <t>Бутерброд с сыром</t>
  </si>
  <si>
    <t>119</t>
  </si>
  <si>
    <t>330</t>
  </si>
  <si>
    <t>Плов из курицы</t>
  </si>
  <si>
    <t>День: понедельник   Неделя:1  Сезон:осенне-зимний</t>
  </si>
  <si>
    <t>День: вторник   Неделя:1  Сезон:осенне-зимний</t>
  </si>
  <si>
    <t>День: среда   Неделя:1  Сезон:осенне-зимний</t>
  </si>
  <si>
    <t>День: четверг   Неделя:1  Сезон:осенне-зимний</t>
  </si>
  <si>
    <t>День: пятница   Неделя:1  Сезон:осенне-зимний</t>
  </si>
  <si>
    <t>День: понедельник   Неделя:2  Сезон:осенне-зимний</t>
  </si>
  <si>
    <t>День: вторник  Неделя:2  Сезон:осенне-зимний</t>
  </si>
  <si>
    <t>День: среда  Неделя:2  Сезон:осенне-зимний</t>
  </si>
  <si>
    <t>День: четверг   Неделя:2  Сезон:осенне-зимний</t>
  </si>
  <si>
    <t>День: пятница   Неделя:2  Сезон:осенне-зимний</t>
  </si>
  <si>
    <t>270</t>
  </si>
  <si>
    <t>Чай с лимоном</t>
  </si>
  <si>
    <t>Фрикадельки из птицы или кролика</t>
  </si>
  <si>
    <t>165</t>
  </si>
  <si>
    <t>Гуляш из куриного филе</t>
  </si>
  <si>
    <t>Кофейный напиток с молоком</t>
  </si>
  <si>
    <t>Компот из сухофруктов</t>
  </si>
  <si>
    <t>Директор                             Н.Г. Лысенко</t>
  </si>
  <si>
    <t>осенне-зимний период 2025/2026 уч.год</t>
  </si>
  <si>
    <t>О.В. Кузнецова</t>
  </si>
  <si>
    <t>Врио директора</t>
  </si>
  <si>
    <t>Макаронные изделия отварные</t>
  </si>
  <si>
    <t>Утверждаю:</t>
  </si>
  <si>
    <t>Врио директора МБОУ "Кировская ОШ№1   имени Мостового Н.А."</t>
  </si>
  <si>
    <t>__________________ О.В. Кузнецова</t>
  </si>
  <si>
    <t>Хлеб серый</t>
  </si>
  <si>
    <t>Хлеб пшеничный</t>
  </si>
  <si>
    <t>Салат из белокочанной капусты с кукурузой</t>
  </si>
  <si>
    <t xml:space="preserve">Салат из белокочанной капусты </t>
  </si>
  <si>
    <t xml:space="preserve">  ОСНОВНОЕ (ОРГАНИЗОВАННОЕ)  МЕНЮ</t>
  </si>
  <si>
    <t>приказом №             от           202__г.</t>
  </si>
  <si>
    <t>200/7</t>
  </si>
  <si>
    <t>150/90</t>
  </si>
  <si>
    <t>Запеканка из творога со сгущнным молоком</t>
  </si>
  <si>
    <t>Каша гречневая рассыпчатая</t>
  </si>
  <si>
    <t>Каша молочная на крупе овсяной с маслом  вязкая</t>
  </si>
  <si>
    <t>Омлет натуральный с маслом</t>
  </si>
  <si>
    <t>Запеканка из творога со сгущенным молоком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</si>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</sst>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Arial Cyr"/>
      <family val="2"/>
      <charset val="204"/>
    </font>
    <font>
      <i/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Border="0" applyProtection="0"/>
    <xf numFmtId="0" fontId="7" fillId="0" borderId="0"/>
    <xf numFmtId="0" fontId="5" fillId="0" borderId="0"/>
  </cellStyleXfs>
  <cellXfs count="74">
    <xf numFmtId="0" fontId="0" fillId="0" borderId="0" xfId="0"/>
    <xf numFmtId="0" fontId="0" fillId="0" borderId="0" xfId="0" applyNumberForma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7" xfId="0" applyFont="1" applyBorder="1"/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/>
    <xf numFmtId="0" fontId="8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4" xfId="0" applyBorder="1" applyAlignment="1">
      <alignment wrapText="1"/>
    </xf>
    <xf numFmtId="0" fontId="4" fillId="0" borderId="4" xfId="0" applyFont="1" applyBorder="1"/>
    <xf numFmtId="2" fontId="3" fillId="0" borderId="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2" fontId="4" fillId="0" borderId="4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4" xfId="0" quotePrefix="1" applyNumberFormat="1" applyFont="1" applyBorder="1" applyAlignment="1">
      <alignment horizontal="center"/>
    </xf>
    <xf numFmtId="2" fontId="4" fillId="0" borderId="2" xfId="0" quotePrefix="1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0" fillId="3" borderId="0" xfId="0" applyFill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top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5">
    <cellStyle name="Excel Built-in Normal" xfId="2"/>
    <cellStyle name="TableStyleLight1" xfId="3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83;&#1072;&#1074;&#1085;&#1099;&#1081;%20&#1041;&#1091;&#1093;&#1075;&#1072;&#1083;&#1090;&#1077;&#1088;/Downloads/2024/&#1084;&#1077;&#1085;&#1102;%20&#1085;&#1072;%202024/&#1052;&#1077;&#1085;&#1102;%20&#1086;&#1073;&#1077;&#1076;%20&#1075;&#1083;&#1072;&#1074;&#1085;&#1086;&#1077;%20-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"/>
      <sheetName val="Лист2"/>
      <sheetName val="Лист3"/>
    </sheetNames>
    <sheetDataSet>
      <sheetData sheetId="0" refreshError="1">
        <row r="18">
          <cell r="A18" t="str">
            <v>202</v>
          </cell>
          <cell r="C18" t="str">
            <v>Макаронные изделия отварные</v>
          </cell>
          <cell r="I18">
            <v>1.2E-2</v>
          </cell>
          <cell r="J18">
            <v>4.0000000000000001E-3</v>
          </cell>
          <cell r="K18">
            <v>0</v>
          </cell>
          <cell r="L18">
            <v>0.13200000000000001</v>
          </cell>
          <cell r="M18">
            <v>1.6879999999999999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1">
          <cell r="A21" t="str">
            <v>270</v>
          </cell>
          <cell r="C21" t="str">
            <v>Чай с лимоном</v>
          </cell>
          <cell r="E21">
            <v>0.2</v>
          </cell>
          <cell r="F21">
            <v>0.04</v>
          </cell>
          <cell r="G21">
            <v>10.199999999999999</v>
          </cell>
          <cell r="H21">
            <v>41</v>
          </cell>
          <cell r="I21">
            <v>0</v>
          </cell>
          <cell r="J21">
            <v>0</v>
          </cell>
          <cell r="K21">
            <v>2.8</v>
          </cell>
          <cell r="L21">
            <v>0.08</v>
          </cell>
          <cell r="M21">
            <v>3.1</v>
          </cell>
          <cell r="N21">
            <v>0</v>
          </cell>
          <cell r="O21">
            <v>0.84</v>
          </cell>
          <cell r="P21">
            <v>0</v>
          </cell>
          <cell r="Q21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abSelected="1" view="pageBreakPreview" zoomScale="82" zoomScaleNormal="100" zoomScaleSheetLayoutView="82" workbookViewId="0">
      <selection activeCell="C14" sqref="C14"/>
    </sheetView>
  </sheetViews>
  <sheetFormatPr defaultRowHeight="12.75" x14ac:dyDescent="0.2"/>
  <cols>
    <col min="1" max="1" width="18.140625" style="40" customWidth="1"/>
    <col min="2" max="2" width="25.85546875" style="5" customWidth="1"/>
    <col min="3" max="3" width="65.5703125" customWidth="1"/>
    <col min="4" max="4" width="16.5703125" style="6" customWidth="1"/>
    <col min="5" max="5" width="15.28515625" style="7" customWidth="1"/>
    <col min="6" max="6" width="16.7109375" style="7" customWidth="1"/>
    <col min="7" max="7" width="21" style="7" customWidth="1"/>
    <col min="8" max="8" width="26.5703125" style="7" customWidth="1"/>
    <col min="9" max="10" width="12.42578125" style="6" customWidth="1"/>
    <col min="11" max="11" width="12.85546875" style="6" customWidth="1"/>
    <col min="12" max="12" width="11.85546875" style="6" customWidth="1"/>
    <col min="13" max="13" width="12.42578125" style="6" customWidth="1"/>
    <col min="14" max="14" width="11.42578125" style="6" customWidth="1"/>
    <col min="15" max="17" width="10.7109375" style="6" customWidth="1"/>
  </cols>
  <sheetData>
    <row r="1" spans="1:17" ht="36" customHeight="1" x14ac:dyDescent="0.3">
      <c r="A1" s="61" t="s">
        <v>66</v>
      </c>
      <c r="B1" s="61"/>
      <c r="C1" s="61"/>
      <c r="D1" s="61"/>
      <c r="E1" s="61"/>
      <c r="F1" s="61"/>
      <c r="G1" s="61"/>
      <c r="H1" s="61"/>
      <c r="I1" s="10"/>
      <c r="J1" s="10"/>
      <c r="K1" s="10"/>
      <c r="L1" s="57" t="s">
        <v>57</v>
      </c>
      <c r="M1" s="57"/>
      <c r="N1" s="11" t="s">
        <v>54</v>
      </c>
      <c r="O1" s="56" t="s">
        <v>56</v>
      </c>
      <c r="P1" s="56"/>
      <c r="Q1" s="10"/>
    </row>
    <row r="2" spans="1:17" ht="26.25" customHeight="1" x14ac:dyDescent="0.3">
      <c r="A2" s="37"/>
      <c r="B2" s="9"/>
      <c r="C2" s="8"/>
      <c r="D2" s="67"/>
      <c r="E2" s="67"/>
      <c r="F2" s="67"/>
      <c r="G2" s="67"/>
      <c r="H2" s="67"/>
      <c r="I2" s="10"/>
      <c r="J2" s="10"/>
      <c r="K2" s="10"/>
      <c r="L2" s="10"/>
      <c r="M2" s="10"/>
      <c r="N2" s="10"/>
      <c r="O2" s="10"/>
      <c r="P2" s="10"/>
      <c r="Q2" s="10"/>
    </row>
    <row r="3" spans="1:17" ht="20.25" x14ac:dyDescent="0.3">
      <c r="A3" s="37"/>
      <c r="B3" s="9"/>
      <c r="C3" s="36" t="s">
        <v>20</v>
      </c>
      <c r="D3" s="66" t="s">
        <v>59</v>
      </c>
      <c r="E3" s="66"/>
      <c r="F3" s="66"/>
      <c r="G3" s="66"/>
      <c r="H3" s="66"/>
      <c r="I3" s="10"/>
      <c r="J3" s="10"/>
      <c r="K3" s="10"/>
      <c r="L3" s="10"/>
      <c r="M3" s="10"/>
      <c r="N3" s="10"/>
      <c r="O3" s="10"/>
      <c r="P3" s="10"/>
      <c r="Q3" s="10"/>
    </row>
    <row r="4" spans="1:17" s="1" customFormat="1" ht="20.25" x14ac:dyDescent="0.2">
      <c r="A4" s="14"/>
      <c r="B4" s="13"/>
      <c r="C4" s="16" t="s">
        <v>55</v>
      </c>
      <c r="D4" s="68" t="s">
        <v>67</v>
      </c>
      <c r="E4" s="68"/>
      <c r="F4" s="68"/>
      <c r="G4" s="68"/>
      <c r="H4" s="68"/>
      <c r="I4" s="14"/>
      <c r="J4" s="14"/>
      <c r="K4" s="14"/>
      <c r="L4" s="14"/>
      <c r="M4" s="14"/>
      <c r="N4" s="14"/>
      <c r="O4" s="14"/>
      <c r="P4" s="14"/>
      <c r="Q4" s="14"/>
    </row>
    <row r="5" spans="1:17" s="1" customFormat="1" ht="41.25" customHeight="1" x14ac:dyDescent="0.2">
      <c r="A5" s="34"/>
      <c r="B5" s="64"/>
      <c r="C5" s="64"/>
      <c r="D5" s="69" t="s">
        <v>60</v>
      </c>
      <c r="E5" s="69"/>
      <c r="F5" s="69"/>
      <c r="G5" s="69"/>
      <c r="H5" s="69"/>
      <c r="I5" s="14"/>
      <c r="J5" s="14"/>
      <c r="K5" s="14"/>
      <c r="L5" s="14"/>
      <c r="M5" s="14"/>
      <c r="N5" s="14"/>
      <c r="O5" s="14"/>
      <c r="P5" s="14"/>
      <c r="Q5" s="14"/>
    </row>
    <row r="6" spans="1:17" s="1" customFormat="1" ht="40.5" customHeight="1" x14ac:dyDescent="0.2">
      <c r="A6" s="34" t="s">
        <v>0</v>
      </c>
      <c r="B6" s="64" t="s">
        <v>19</v>
      </c>
      <c r="C6" s="64"/>
      <c r="D6" s="65" t="s">
        <v>61</v>
      </c>
      <c r="E6" s="65"/>
      <c r="F6" s="65"/>
      <c r="G6" s="65"/>
      <c r="H6" s="65"/>
      <c r="I6" s="14"/>
      <c r="J6" s="14"/>
      <c r="K6" s="14"/>
      <c r="L6" s="14"/>
      <c r="M6" s="14"/>
      <c r="N6" s="14"/>
      <c r="O6" s="14"/>
      <c r="P6" s="14"/>
      <c r="Q6" s="14"/>
    </row>
    <row r="7" spans="1:17" s="1" customFormat="1" ht="21" thickBot="1" x14ac:dyDescent="0.25">
      <c r="A7" s="14"/>
      <c r="B7" s="13"/>
      <c r="C7" s="12"/>
      <c r="D7" s="14"/>
      <c r="E7" s="58"/>
      <c r="F7" s="58"/>
      <c r="G7" s="58"/>
      <c r="H7" s="15"/>
      <c r="I7" s="14"/>
      <c r="J7" s="14"/>
      <c r="K7" s="14"/>
      <c r="L7" s="14"/>
      <c r="M7" s="14"/>
      <c r="N7" s="14"/>
      <c r="O7" s="14"/>
      <c r="P7" s="14"/>
      <c r="Q7" s="14"/>
    </row>
    <row r="8" spans="1:17" s="3" customFormat="1" ht="39.75" customHeight="1" x14ac:dyDescent="0.2">
      <c r="A8" s="62" t="s">
        <v>9</v>
      </c>
      <c r="B8" s="59" t="s">
        <v>2</v>
      </c>
      <c r="C8" s="59" t="s">
        <v>3</v>
      </c>
      <c r="D8" s="59" t="s">
        <v>4</v>
      </c>
      <c r="E8" s="70" t="s">
        <v>1</v>
      </c>
      <c r="F8" s="70"/>
      <c r="G8" s="70"/>
      <c r="H8" s="70" t="s">
        <v>8</v>
      </c>
      <c r="I8" s="59" t="s">
        <v>10</v>
      </c>
      <c r="J8" s="59" t="s">
        <v>11</v>
      </c>
      <c r="K8" s="59" t="s">
        <v>12</v>
      </c>
      <c r="L8" s="59" t="s">
        <v>13</v>
      </c>
      <c r="M8" s="59" t="s">
        <v>14</v>
      </c>
      <c r="N8" s="59" t="s">
        <v>15</v>
      </c>
      <c r="O8" s="59" t="s">
        <v>16</v>
      </c>
      <c r="P8" s="59" t="s">
        <v>17</v>
      </c>
      <c r="Q8" s="72" t="s">
        <v>18</v>
      </c>
    </row>
    <row r="9" spans="1:17" s="2" customFormat="1" ht="42" customHeight="1" thickBot="1" x14ac:dyDescent="0.25">
      <c r="A9" s="63"/>
      <c r="B9" s="60"/>
      <c r="C9" s="60"/>
      <c r="D9" s="60"/>
      <c r="E9" s="17" t="s">
        <v>5</v>
      </c>
      <c r="F9" s="17" t="s">
        <v>6</v>
      </c>
      <c r="G9" s="17" t="s">
        <v>7</v>
      </c>
      <c r="H9" s="71"/>
      <c r="I9" s="60"/>
      <c r="J9" s="60"/>
      <c r="K9" s="60"/>
      <c r="L9" s="60"/>
      <c r="M9" s="60"/>
      <c r="N9" s="60"/>
      <c r="O9" s="60"/>
      <c r="P9" s="60"/>
      <c r="Q9" s="73"/>
    </row>
    <row r="10" spans="1:17" s="4" customFormat="1" ht="20.25" x14ac:dyDescent="0.3">
      <c r="A10" s="49" t="s">
        <v>37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</row>
    <row r="11" spans="1:17" ht="20.25" x14ac:dyDescent="0.3">
      <c r="A11" s="38" t="s">
        <v>21</v>
      </c>
      <c r="B11" s="18" t="s">
        <v>20</v>
      </c>
      <c r="C11" s="19" t="s">
        <v>22</v>
      </c>
      <c r="D11" s="20">
        <v>200</v>
      </c>
      <c r="E11" s="32">
        <v>7.82</v>
      </c>
      <c r="F11" s="32">
        <v>9.74</v>
      </c>
      <c r="G11" s="32">
        <v>46.5</v>
      </c>
      <c r="H11" s="32">
        <v>288.7</v>
      </c>
      <c r="I11" s="20">
        <v>1.6E-2</v>
      </c>
      <c r="J11" s="20">
        <v>2.4E-2</v>
      </c>
      <c r="K11" s="20">
        <v>0.17199999999999999</v>
      </c>
      <c r="L11" s="20">
        <v>8.7999999999999995E-2</v>
      </c>
      <c r="M11" s="20">
        <v>17.271999999999998</v>
      </c>
      <c r="N11" s="20">
        <v>0</v>
      </c>
      <c r="O11" s="20">
        <v>0</v>
      </c>
      <c r="P11" s="20">
        <v>0</v>
      </c>
      <c r="Q11" s="21">
        <v>0</v>
      </c>
    </row>
    <row r="12" spans="1:17" s="48" customFormat="1" ht="20.25" x14ac:dyDescent="0.3">
      <c r="A12" s="43">
        <v>3</v>
      </c>
      <c r="B12" s="44" t="s">
        <v>20</v>
      </c>
      <c r="C12" s="45" t="s">
        <v>33</v>
      </c>
      <c r="D12" s="46">
        <v>33</v>
      </c>
      <c r="E12" s="47">
        <v>5.8</v>
      </c>
      <c r="F12" s="47">
        <v>8.3000000000000007</v>
      </c>
      <c r="G12" s="47">
        <v>14.8</v>
      </c>
      <c r="H12" s="47">
        <v>102.4</v>
      </c>
    </row>
    <row r="13" spans="1:17" ht="20.25" x14ac:dyDescent="0.3">
      <c r="A13" s="38" t="s">
        <v>23</v>
      </c>
      <c r="B13" s="18" t="s">
        <v>20</v>
      </c>
      <c r="C13" s="19" t="s">
        <v>24</v>
      </c>
      <c r="D13" s="20">
        <v>40</v>
      </c>
      <c r="E13" s="32">
        <v>5.2</v>
      </c>
      <c r="F13" s="32">
        <v>4.8</v>
      </c>
      <c r="G13" s="32">
        <v>4</v>
      </c>
      <c r="H13" s="32">
        <v>62.8</v>
      </c>
      <c r="I13" s="20">
        <v>3.2000000000000001E-2</v>
      </c>
      <c r="J13" s="20">
        <v>0.18</v>
      </c>
      <c r="K13" s="20">
        <v>0</v>
      </c>
      <c r="L13" s="20">
        <v>1</v>
      </c>
      <c r="M13" s="20">
        <v>22</v>
      </c>
      <c r="N13" s="20">
        <v>0</v>
      </c>
      <c r="O13" s="20">
        <v>0</v>
      </c>
      <c r="P13" s="20">
        <v>0</v>
      </c>
      <c r="Q13" s="21">
        <v>0</v>
      </c>
    </row>
    <row r="14" spans="1:17" ht="20.25" x14ac:dyDescent="0.3">
      <c r="A14" s="38" t="s">
        <v>47</v>
      </c>
      <c r="B14" s="18" t="s">
        <v>20</v>
      </c>
      <c r="C14" s="19" t="s">
        <v>48</v>
      </c>
      <c r="D14" s="20" t="s">
        <v>68</v>
      </c>
      <c r="E14" s="32">
        <v>0.13</v>
      </c>
      <c r="F14" s="32">
        <v>0.02</v>
      </c>
      <c r="G14" s="32">
        <v>15.2</v>
      </c>
      <c r="H14" s="32">
        <v>62</v>
      </c>
      <c r="I14" s="20">
        <v>0</v>
      </c>
      <c r="J14" s="20">
        <v>0</v>
      </c>
      <c r="K14" s="20">
        <v>2.8</v>
      </c>
      <c r="L14" s="20">
        <v>0.08</v>
      </c>
      <c r="M14" s="20">
        <v>3.1</v>
      </c>
      <c r="N14" s="20">
        <v>0</v>
      </c>
      <c r="O14" s="20">
        <v>0.84</v>
      </c>
      <c r="P14" s="20">
        <v>0</v>
      </c>
      <c r="Q14" s="21">
        <v>0</v>
      </c>
    </row>
    <row r="15" spans="1:17" ht="20.25" x14ac:dyDescent="0.3">
      <c r="A15" s="38">
        <v>338</v>
      </c>
      <c r="B15" s="18" t="s">
        <v>20</v>
      </c>
      <c r="C15" s="19" t="s">
        <v>75</v>
      </c>
      <c r="D15" s="20">
        <v>100</v>
      </c>
      <c r="E15" s="32">
        <v>0.4</v>
      </c>
      <c r="F15" s="32">
        <v>0.4</v>
      </c>
      <c r="G15" s="32">
        <v>9.8000000000000007</v>
      </c>
      <c r="H15" s="32">
        <v>47</v>
      </c>
      <c r="I15" s="20">
        <v>0.03</v>
      </c>
      <c r="J15" s="20">
        <v>10</v>
      </c>
      <c r="K15" s="20">
        <v>0</v>
      </c>
      <c r="L15" s="20">
        <v>0.2</v>
      </c>
      <c r="M15" s="20">
        <v>16</v>
      </c>
      <c r="N15" s="20">
        <v>11</v>
      </c>
      <c r="O15" s="20">
        <v>9</v>
      </c>
      <c r="P15" s="20">
        <v>2.2000000000000002</v>
      </c>
      <c r="Q15" s="21"/>
    </row>
    <row r="16" spans="1:17" s="4" customFormat="1" ht="20.25" x14ac:dyDescent="0.3">
      <c r="A16" s="52" t="s">
        <v>25</v>
      </c>
      <c r="B16" s="53"/>
      <c r="C16" s="53"/>
      <c r="D16" s="22">
        <v>573</v>
      </c>
      <c r="E16" s="41">
        <f t="shared" ref="D16:Q16" si="0">SUM(E11:E15)</f>
        <v>19.349999999999998</v>
      </c>
      <c r="F16" s="41">
        <f t="shared" si="0"/>
        <v>23.259999999999998</v>
      </c>
      <c r="G16" s="41">
        <f t="shared" si="0"/>
        <v>90.3</v>
      </c>
      <c r="H16" s="41">
        <f t="shared" si="0"/>
        <v>562.90000000000009</v>
      </c>
      <c r="I16" s="22">
        <f t="shared" si="0"/>
        <v>7.8E-2</v>
      </c>
      <c r="J16" s="22">
        <f t="shared" si="0"/>
        <v>10.204000000000001</v>
      </c>
      <c r="K16" s="22">
        <f t="shared" si="0"/>
        <v>2.972</v>
      </c>
      <c r="L16" s="22">
        <f t="shared" si="0"/>
        <v>1.3680000000000001</v>
      </c>
      <c r="M16" s="22">
        <f t="shared" si="0"/>
        <v>58.372</v>
      </c>
      <c r="N16" s="22">
        <f t="shared" si="0"/>
        <v>11</v>
      </c>
      <c r="O16" s="22">
        <f t="shared" si="0"/>
        <v>9.84</v>
      </c>
      <c r="P16" s="22">
        <f t="shared" si="0"/>
        <v>2.2000000000000002</v>
      </c>
      <c r="Q16" s="22">
        <f t="shared" si="0"/>
        <v>0</v>
      </c>
    </row>
    <row r="17" spans="1:17" s="4" customFormat="1" ht="21" thickBot="1" x14ac:dyDescent="0.35">
      <c r="A17" s="54" t="s">
        <v>26</v>
      </c>
      <c r="B17" s="55"/>
      <c r="C17" s="23"/>
      <c r="D17" s="22">
        <f>D16</f>
        <v>573</v>
      </c>
      <c r="E17" s="41">
        <f t="shared" ref="E17:Q17" si="1">E16</f>
        <v>19.349999999999998</v>
      </c>
      <c r="F17" s="41">
        <f t="shared" si="1"/>
        <v>23.259999999999998</v>
      </c>
      <c r="G17" s="41">
        <f t="shared" si="1"/>
        <v>90.3</v>
      </c>
      <c r="H17" s="41">
        <f>H16</f>
        <v>562.90000000000009</v>
      </c>
      <c r="I17" s="22">
        <f t="shared" si="1"/>
        <v>7.8E-2</v>
      </c>
      <c r="J17" s="22">
        <f t="shared" si="1"/>
        <v>10.204000000000001</v>
      </c>
      <c r="K17" s="22">
        <f t="shared" si="1"/>
        <v>2.972</v>
      </c>
      <c r="L17" s="22">
        <f t="shared" si="1"/>
        <v>1.3680000000000001</v>
      </c>
      <c r="M17" s="22">
        <f t="shared" si="1"/>
        <v>58.372</v>
      </c>
      <c r="N17" s="22">
        <f t="shared" si="1"/>
        <v>11</v>
      </c>
      <c r="O17" s="22">
        <f t="shared" si="1"/>
        <v>9.84</v>
      </c>
      <c r="P17" s="22">
        <f t="shared" si="1"/>
        <v>2.2000000000000002</v>
      </c>
      <c r="Q17" s="22">
        <f t="shared" si="1"/>
        <v>0</v>
      </c>
    </row>
    <row r="18" spans="1:17" s="4" customFormat="1" ht="20.25" x14ac:dyDescent="0.3">
      <c r="A18" s="49" t="s">
        <v>38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</row>
    <row r="19" spans="1:17" ht="20.25" x14ac:dyDescent="0.3">
      <c r="A19" s="38" t="s">
        <v>35</v>
      </c>
      <c r="B19" s="18" t="s">
        <v>20</v>
      </c>
      <c r="C19" s="19" t="s">
        <v>36</v>
      </c>
      <c r="D19" s="20" t="s">
        <v>69</v>
      </c>
      <c r="E19" s="32">
        <v>5.62</v>
      </c>
      <c r="F19" s="32">
        <v>8.86</v>
      </c>
      <c r="G19" s="32">
        <v>36.26</v>
      </c>
      <c r="H19" s="32">
        <v>239.78</v>
      </c>
      <c r="I19" s="20">
        <v>0.06</v>
      </c>
      <c r="J19" s="20">
        <v>0.12</v>
      </c>
      <c r="K19" s="20">
        <v>0.26</v>
      </c>
      <c r="L19" s="20">
        <v>0.72</v>
      </c>
      <c r="M19" s="20">
        <v>62.4</v>
      </c>
      <c r="N19" s="20">
        <v>0.02</v>
      </c>
      <c r="O19" s="20">
        <v>29.96</v>
      </c>
      <c r="P19" s="20">
        <v>123.24</v>
      </c>
      <c r="Q19" s="21">
        <v>2.2000000000000002</v>
      </c>
    </row>
    <row r="20" spans="1:17" ht="20.25" x14ac:dyDescent="0.3">
      <c r="A20" s="38" t="s">
        <v>28</v>
      </c>
      <c r="B20" s="18" t="s">
        <v>20</v>
      </c>
      <c r="C20" s="19" t="s">
        <v>63</v>
      </c>
      <c r="D20" s="20">
        <v>25</v>
      </c>
      <c r="E20" s="32">
        <v>3.8</v>
      </c>
      <c r="F20" s="32">
        <v>0.4</v>
      </c>
      <c r="G20" s="32">
        <v>24.6</v>
      </c>
      <c r="H20" s="32">
        <v>117.5</v>
      </c>
      <c r="I20" s="20">
        <v>5.5E-2</v>
      </c>
      <c r="J20" s="20">
        <v>1.4999999999999999E-2</v>
      </c>
      <c r="K20" s="20">
        <v>0</v>
      </c>
      <c r="L20" s="20">
        <v>0.55000000000000004</v>
      </c>
      <c r="M20" s="20">
        <v>10</v>
      </c>
      <c r="N20" s="20">
        <v>0</v>
      </c>
      <c r="O20" s="20">
        <v>7</v>
      </c>
      <c r="P20" s="20">
        <v>32.5</v>
      </c>
      <c r="Q20" s="21">
        <v>0</v>
      </c>
    </row>
    <row r="21" spans="1:17" ht="20.25" x14ac:dyDescent="0.3">
      <c r="A21" s="38" t="s">
        <v>28</v>
      </c>
      <c r="B21" s="18" t="s">
        <v>20</v>
      </c>
      <c r="C21" s="19" t="s">
        <v>62</v>
      </c>
      <c r="D21" s="20">
        <v>25</v>
      </c>
      <c r="E21" s="32">
        <v>3.8</v>
      </c>
      <c r="F21" s="32">
        <v>0.4</v>
      </c>
      <c r="G21" s="32">
        <v>24.6</v>
      </c>
      <c r="H21" s="32">
        <v>117.5</v>
      </c>
      <c r="I21" s="20">
        <v>5.5E-2</v>
      </c>
      <c r="J21" s="20">
        <v>1.4999999999999999E-2</v>
      </c>
      <c r="K21" s="20">
        <v>0</v>
      </c>
      <c r="L21" s="20">
        <v>0.55000000000000004</v>
      </c>
      <c r="M21" s="20">
        <v>10</v>
      </c>
      <c r="N21" s="20">
        <v>0</v>
      </c>
      <c r="O21" s="20">
        <v>7</v>
      </c>
      <c r="P21" s="20">
        <v>32.5</v>
      </c>
      <c r="Q21" s="21">
        <v>0</v>
      </c>
    </row>
    <row r="22" spans="1:17" ht="23.25" customHeight="1" x14ac:dyDescent="0.3">
      <c r="A22" s="38" t="s">
        <v>30</v>
      </c>
      <c r="B22" s="18" t="s">
        <v>20</v>
      </c>
      <c r="C22" s="19" t="s">
        <v>64</v>
      </c>
      <c r="D22" s="20">
        <v>100</v>
      </c>
      <c r="E22" s="32">
        <v>1.8</v>
      </c>
      <c r="F22" s="32">
        <v>5.09</v>
      </c>
      <c r="G22" s="32">
        <v>9.69</v>
      </c>
      <c r="H22" s="32">
        <v>92.93</v>
      </c>
      <c r="I22" s="20">
        <v>0.03</v>
      </c>
      <c r="J22" s="20">
        <v>0.05</v>
      </c>
      <c r="K22" s="20">
        <v>44.88</v>
      </c>
      <c r="L22" s="20">
        <v>0.66</v>
      </c>
      <c r="M22" s="20">
        <v>53.46</v>
      </c>
      <c r="N22" s="20">
        <v>0</v>
      </c>
      <c r="O22" s="20">
        <v>0</v>
      </c>
      <c r="P22" s="20">
        <v>0</v>
      </c>
      <c r="Q22" s="21">
        <v>0</v>
      </c>
    </row>
    <row r="23" spans="1:17" ht="20.25" x14ac:dyDescent="0.3">
      <c r="A23" s="38">
        <v>379</v>
      </c>
      <c r="B23" s="18" t="s">
        <v>20</v>
      </c>
      <c r="C23" s="19" t="s">
        <v>52</v>
      </c>
      <c r="D23" s="20">
        <v>200</v>
      </c>
      <c r="E23" s="32">
        <v>3.16</v>
      </c>
      <c r="F23" s="32">
        <v>2.67</v>
      </c>
      <c r="G23" s="32">
        <v>15.94</v>
      </c>
      <c r="H23" s="32">
        <v>100.6</v>
      </c>
      <c r="I23" s="20">
        <v>0.04</v>
      </c>
      <c r="J23" s="20">
        <v>1.3</v>
      </c>
      <c r="K23" s="20">
        <v>20</v>
      </c>
      <c r="L23" s="20">
        <v>0</v>
      </c>
      <c r="M23" s="20">
        <v>125.78</v>
      </c>
      <c r="N23" s="20">
        <v>90</v>
      </c>
      <c r="O23" s="20">
        <v>14</v>
      </c>
      <c r="P23" s="20">
        <v>0.13</v>
      </c>
      <c r="Q23" s="21">
        <v>0</v>
      </c>
    </row>
    <row r="24" spans="1:17" s="4" customFormat="1" ht="20.25" x14ac:dyDescent="0.3">
      <c r="A24" s="52" t="s">
        <v>25</v>
      </c>
      <c r="B24" s="53"/>
      <c r="C24" s="53"/>
      <c r="D24" s="22">
        <v>590</v>
      </c>
      <c r="E24" s="41">
        <f t="shared" ref="E24:Q24" si="2">SUM(E19:E23)</f>
        <v>18.18</v>
      </c>
      <c r="F24" s="41">
        <f t="shared" si="2"/>
        <v>17.420000000000002</v>
      </c>
      <c r="G24" s="41">
        <f t="shared" si="2"/>
        <v>111.09</v>
      </c>
      <c r="H24" s="41">
        <f t="shared" si="2"/>
        <v>668.31000000000006</v>
      </c>
      <c r="I24" s="22">
        <f t="shared" si="2"/>
        <v>0.24</v>
      </c>
      <c r="J24" s="22">
        <f t="shared" si="2"/>
        <v>1.5</v>
      </c>
      <c r="K24" s="22">
        <f t="shared" si="2"/>
        <v>65.14</v>
      </c>
      <c r="L24" s="22">
        <f t="shared" si="2"/>
        <v>2.48</v>
      </c>
      <c r="M24" s="22">
        <f t="shared" si="2"/>
        <v>261.64</v>
      </c>
      <c r="N24" s="22">
        <f t="shared" si="2"/>
        <v>90.02</v>
      </c>
      <c r="O24" s="22">
        <f t="shared" si="2"/>
        <v>57.96</v>
      </c>
      <c r="P24" s="22">
        <f t="shared" si="2"/>
        <v>188.37</v>
      </c>
      <c r="Q24" s="22">
        <f t="shared" si="2"/>
        <v>2.2000000000000002</v>
      </c>
    </row>
    <row r="25" spans="1:17" s="4" customFormat="1" ht="21" thickBot="1" x14ac:dyDescent="0.35">
      <c r="A25" s="54" t="s">
        <v>26</v>
      </c>
      <c r="B25" s="55"/>
      <c r="C25" s="23"/>
      <c r="D25" s="22">
        <f>D24</f>
        <v>590</v>
      </c>
      <c r="E25" s="41">
        <f t="shared" ref="E25:Q25" si="3">E24</f>
        <v>18.18</v>
      </c>
      <c r="F25" s="41">
        <f t="shared" si="3"/>
        <v>17.420000000000002</v>
      </c>
      <c r="G25" s="41">
        <f t="shared" si="3"/>
        <v>111.09</v>
      </c>
      <c r="H25" s="41">
        <f t="shared" si="3"/>
        <v>668.31000000000006</v>
      </c>
      <c r="I25" s="22">
        <f t="shared" si="3"/>
        <v>0.24</v>
      </c>
      <c r="J25" s="22">
        <f t="shared" si="3"/>
        <v>1.5</v>
      </c>
      <c r="K25" s="22">
        <f t="shared" si="3"/>
        <v>65.14</v>
      </c>
      <c r="L25" s="22">
        <f t="shared" si="3"/>
        <v>2.48</v>
      </c>
      <c r="M25" s="22">
        <f t="shared" si="3"/>
        <v>261.64</v>
      </c>
      <c r="N25" s="22">
        <f t="shared" si="3"/>
        <v>90.02</v>
      </c>
      <c r="O25" s="22">
        <f t="shared" si="3"/>
        <v>57.96</v>
      </c>
      <c r="P25" s="22">
        <f t="shared" si="3"/>
        <v>188.37</v>
      </c>
      <c r="Q25" s="22">
        <f t="shared" si="3"/>
        <v>2.2000000000000002</v>
      </c>
    </row>
    <row r="26" spans="1:17" s="4" customFormat="1" ht="20.25" x14ac:dyDescent="0.3">
      <c r="A26" s="49" t="s">
        <v>39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</row>
    <row r="27" spans="1:17" ht="20.25" x14ac:dyDescent="0.3">
      <c r="A27" s="38" t="s">
        <v>27</v>
      </c>
      <c r="B27" s="18" t="s">
        <v>20</v>
      </c>
      <c r="C27" s="19" t="s">
        <v>70</v>
      </c>
      <c r="D27" s="20">
        <v>210</v>
      </c>
      <c r="E27" s="32">
        <v>27.49</v>
      </c>
      <c r="F27" s="32">
        <v>19.829999999999998</v>
      </c>
      <c r="G27" s="32">
        <v>35.08</v>
      </c>
      <c r="H27" s="32">
        <v>430.83</v>
      </c>
      <c r="I27" s="20">
        <v>4.0000000000000001E-3</v>
      </c>
      <c r="J27" s="20">
        <v>2.1000000000000001E-2</v>
      </c>
      <c r="K27" s="20">
        <v>2.8000000000000001E-2</v>
      </c>
      <c r="L27" s="20">
        <v>4.7E-2</v>
      </c>
      <c r="M27" s="20">
        <v>13.721</v>
      </c>
      <c r="N27" s="20">
        <v>0</v>
      </c>
      <c r="O27" s="20">
        <v>2.0179999999999998</v>
      </c>
      <c r="P27" s="20">
        <v>0</v>
      </c>
      <c r="Q27" s="21">
        <v>0</v>
      </c>
    </row>
    <row r="28" spans="1:17" s="48" customFormat="1" ht="20.25" x14ac:dyDescent="0.3">
      <c r="A28" s="43">
        <v>3</v>
      </c>
      <c r="B28" s="44" t="s">
        <v>20</v>
      </c>
      <c r="C28" s="45" t="s">
        <v>33</v>
      </c>
      <c r="D28" s="46">
        <v>33</v>
      </c>
      <c r="E28" s="47">
        <v>2.8</v>
      </c>
      <c r="F28" s="47">
        <v>8.3000000000000007</v>
      </c>
      <c r="G28" s="47">
        <v>14.8</v>
      </c>
      <c r="H28" s="47">
        <v>102.4</v>
      </c>
    </row>
    <row r="29" spans="1:17" ht="20.25" x14ac:dyDescent="0.3">
      <c r="A29" s="38" t="str">
        <f>'[1]Мл. школьники'!A21</f>
        <v>270</v>
      </c>
      <c r="B29" s="18" t="s">
        <v>20</v>
      </c>
      <c r="C29" s="19" t="str">
        <f>'[1]Мл. школьники'!C21</f>
        <v>Чай с лимоном</v>
      </c>
      <c r="D29" s="20" t="s">
        <v>68</v>
      </c>
      <c r="E29" s="32">
        <f>'[1]Мл. школьники'!E21</f>
        <v>0.2</v>
      </c>
      <c r="F29" s="32">
        <f>'[1]Мл. школьники'!F21</f>
        <v>0.04</v>
      </c>
      <c r="G29" s="32">
        <f>'[1]Мл. школьники'!G21</f>
        <v>10.199999999999999</v>
      </c>
      <c r="H29" s="32">
        <f>'[1]Мл. школьники'!H21</f>
        <v>41</v>
      </c>
      <c r="I29" s="20">
        <f>'[1]Мл. школьники'!I21</f>
        <v>0</v>
      </c>
      <c r="J29" s="20">
        <f>'[1]Мл. школьники'!J21</f>
        <v>0</v>
      </c>
      <c r="K29" s="20">
        <f>'[1]Мл. школьники'!K21</f>
        <v>2.8</v>
      </c>
      <c r="L29" s="20">
        <f>'[1]Мл. школьники'!L21</f>
        <v>0.08</v>
      </c>
      <c r="M29" s="20">
        <f>'[1]Мл. школьники'!M21</f>
        <v>3.1</v>
      </c>
      <c r="N29" s="20">
        <f>'[1]Мл. школьники'!N21</f>
        <v>0</v>
      </c>
      <c r="O29" s="20">
        <f>'[1]Мл. школьники'!O21</f>
        <v>0.84</v>
      </c>
      <c r="P29" s="20">
        <f>'[1]Мл. школьники'!P21</f>
        <v>0</v>
      </c>
      <c r="Q29" s="21">
        <f>'[1]Мл. школьники'!Q21</f>
        <v>0</v>
      </c>
    </row>
    <row r="30" spans="1:17" ht="20.25" x14ac:dyDescent="0.3">
      <c r="A30" s="38">
        <v>338</v>
      </c>
      <c r="B30" s="18" t="s">
        <v>20</v>
      </c>
      <c r="C30" s="19" t="s">
        <v>75</v>
      </c>
      <c r="D30" s="20">
        <v>100</v>
      </c>
      <c r="E30" s="32">
        <v>0.4</v>
      </c>
      <c r="F30" s="32">
        <v>0.4</v>
      </c>
      <c r="G30" s="32">
        <v>9.8000000000000007</v>
      </c>
      <c r="H30" s="32">
        <v>47</v>
      </c>
      <c r="I30" s="20">
        <v>0.03</v>
      </c>
      <c r="J30" s="20">
        <v>10</v>
      </c>
      <c r="K30" s="20">
        <v>0</v>
      </c>
      <c r="L30" s="20">
        <v>0.2</v>
      </c>
      <c r="M30" s="20">
        <v>16</v>
      </c>
      <c r="N30" s="20">
        <v>11</v>
      </c>
      <c r="O30" s="20">
        <v>9</v>
      </c>
      <c r="P30" s="20">
        <v>2.2000000000000002</v>
      </c>
      <c r="Q30" s="33"/>
    </row>
    <row r="31" spans="1:17" s="4" customFormat="1" ht="20.25" x14ac:dyDescent="0.3">
      <c r="A31" s="52" t="s">
        <v>25</v>
      </c>
      <c r="B31" s="53"/>
      <c r="C31" s="53"/>
      <c r="D31" s="22">
        <v>543</v>
      </c>
      <c r="E31" s="41">
        <f t="shared" ref="D31:Q31" si="4">SUM(E27:E29)</f>
        <v>30.49</v>
      </c>
      <c r="F31" s="41">
        <f t="shared" si="4"/>
        <v>28.169999999999998</v>
      </c>
      <c r="G31" s="41">
        <f t="shared" si="4"/>
        <v>60.08</v>
      </c>
      <c r="H31" s="41">
        <f t="shared" si="4"/>
        <v>574.23</v>
      </c>
      <c r="I31" s="22">
        <f t="shared" si="4"/>
        <v>4.0000000000000001E-3</v>
      </c>
      <c r="J31" s="22">
        <f t="shared" si="4"/>
        <v>2.1000000000000001E-2</v>
      </c>
      <c r="K31" s="22">
        <f t="shared" si="4"/>
        <v>2.8279999999999998</v>
      </c>
      <c r="L31" s="22">
        <f t="shared" si="4"/>
        <v>0.127</v>
      </c>
      <c r="M31" s="22">
        <f t="shared" si="4"/>
        <v>16.821000000000002</v>
      </c>
      <c r="N31" s="22">
        <f t="shared" si="4"/>
        <v>0</v>
      </c>
      <c r="O31" s="22">
        <f t="shared" si="4"/>
        <v>2.8579999999999997</v>
      </c>
      <c r="P31" s="22">
        <f t="shared" si="4"/>
        <v>0</v>
      </c>
      <c r="Q31" s="22">
        <f t="shared" si="4"/>
        <v>0</v>
      </c>
    </row>
    <row r="32" spans="1:17" s="4" customFormat="1" ht="21" thickBot="1" x14ac:dyDescent="0.35">
      <c r="A32" s="54" t="s">
        <v>26</v>
      </c>
      <c r="B32" s="55"/>
      <c r="C32" s="23"/>
      <c r="D32" s="22">
        <f>D31</f>
        <v>543</v>
      </c>
      <c r="E32" s="41">
        <f t="shared" ref="E32:Q32" si="5">E31</f>
        <v>30.49</v>
      </c>
      <c r="F32" s="41">
        <f t="shared" si="5"/>
        <v>28.169999999999998</v>
      </c>
      <c r="G32" s="41">
        <f t="shared" si="5"/>
        <v>60.08</v>
      </c>
      <c r="H32" s="41">
        <f t="shared" si="5"/>
        <v>574.23</v>
      </c>
      <c r="I32" s="22">
        <f t="shared" si="5"/>
        <v>4.0000000000000001E-3</v>
      </c>
      <c r="J32" s="22">
        <f t="shared" si="5"/>
        <v>2.1000000000000001E-2</v>
      </c>
      <c r="K32" s="22">
        <f t="shared" si="5"/>
        <v>2.8279999999999998</v>
      </c>
      <c r="L32" s="22">
        <f t="shared" si="5"/>
        <v>0.127</v>
      </c>
      <c r="M32" s="22">
        <f t="shared" si="5"/>
        <v>16.821000000000002</v>
      </c>
      <c r="N32" s="22">
        <f t="shared" si="5"/>
        <v>0</v>
      </c>
      <c r="O32" s="22">
        <f t="shared" si="5"/>
        <v>2.8579999999999997</v>
      </c>
      <c r="P32" s="22">
        <f t="shared" si="5"/>
        <v>0</v>
      </c>
      <c r="Q32" s="22">
        <f t="shared" si="5"/>
        <v>0</v>
      </c>
    </row>
    <row r="33" spans="1:17" s="4" customFormat="1" ht="20.25" x14ac:dyDescent="0.3">
      <c r="A33" s="49" t="s">
        <v>40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</row>
    <row r="34" spans="1:17" ht="20.25" x14ac:dyDescent="0.3">
      <c r="A34" s="38" t="str">
        <f>'[1]Мл. школьники'!A18</f>
        <v>202</v>
      </c>
      <c r="B34" s="18" t="s">
        <v>20</v>
      </c>
      <c r="C34" s="19" t="str">
        <f>'[1]Мл. школьники'!C18</f>
        <v>Макаронные изделия отварные</v>
      </c>
      <c r="D34" s="20">
        <v>180</v>
      </c>
      <c r="E34" s="32">
        <v>5.8</v>
      </c>
      <c r="F34" s="32">
        <v>5.2</v>
      </c>
      <c r="G34" s="32">
        <v>32.5</v>
      </c>
      <c r="H34" s="32">
        <v>205</v>
      </c>
      <c r="I34" s="20">
        <f>'[1]Мл. школьники'!I18</f>
        <v>1.2E-2</v>
      </c>
      <c r="J34" s="20">
        <f>'[1]Мл. школьники'!J18</f>
        <v>4.0000000000000001E-3</v>
      </c>
      <c r="K34" s="20">
        <f>'[1]Мл. школьники'!K18</f>
        <v>0</v>
      </c>
      <c r="L34" s="20">
        <f>'[1]Мл. школьники'!L18</f>
        <v>0.13200000000000001</v>
      </c>
      <c r="M34" s="20">
        <f>'[1]Мл. школьники'!M18</f>
        <v>1.6879999999999999</v>
      </c>
      <c r="N34" s="20">
        <f>'[1]Мл. школьники'!N18</f>
        <v>0</v>
      </c>
      <c r="O34" s="20">
        <f>'[1]Мл. школьники'!O18</f>
        <v>0</v>
      </c>
      <c r="P34" s="20">
        <f>'[1]Мл. школьники'!P18</f>
        <v>0</v>
      </c>
      <c r="Q34" s="21">
        <f>'[1]Мл. школьники'!Q18</f>
        <v>0</v>
      </c>
    </row>
    <row r="35" spans="1:17" ht="20.25" x14ac:dyDescent="0.3">
      <c r="A35" s="38">
        <v>352</v>
      </c>
      <c r="B35" s="18" t="s">
        <v>20</v>
      </c>
      <c r="C35" s="19" t="s">
        <v>53</v>
      </c>
      <c r="D35" s="20">
        <v>200</v>
      </c>
      <c r="E35" s="32">
        <v>0.18</v>
      </c>
      <c r="F35" s="32">
        <v>0.09</v>
      </c>
      <c r="G35" s="32">
        <v>26.82</v>
      </c>
      <c r="H35" s="32">
        <v>108.81</v>
      </c>
      <c r="I35" s="20">
        <v>0</v>
      </c>
      <c r="J35" s="20">
        <v>80</v>
      </c>
      <c r="K35" s="20">
        <v>0</v>
      </c>
      <c r="L35" s="20">
        <v>0.18</v>
      </c>
      <c r="M35" s="20">
        <v>8.1999999999999993</v>
      </c>
      <c r="N35" s="20">
        <v>6.42</v>
      </c>
      <c r="O35" s="20">
        <v>0.96</v>
      </c>
      <c r="P35" s="20">
        <v>0.22</v>
      </c>
      <c r="Q35" s="21"/>
    </row>
    <row r="36" spans="1:17" ht="24" customHeight="1" x14ac:dyDescent="0.3">
      <c r="A36" s="38" t="s">
        <v>30</v>
      </c>
      <c r="B36" s="18" t="s">
        <v>20</v>
      </c>
      <c r="C36" s="19" t="s">
        <v>65</v>
      </c>
      <c r="D36" s="20">
        <v>60</v>
      </c>
      <c r="E36" s="32">
        <v>1.8</v>
      </c>
      <c r="F36" s="32">
        <v>5.09</v>
      </c>
      <c r="G36" s="32">
        <v>9.69</v>
      </c>
      <c r="H36" s="32">
        <v>92.93</v>
      </c>
      <c r="I36" s="20">
        <v>0.03</v>
      </c>
      <c r="J36" s="20">
        <v>0.05</v>
      </c>
      <c r="K36" s="20">
        <v>44.88</v>
      </c>
      <c r="L36" s="20">
        <v>0.66</v>
      </c>
      <c r="M36" s="20">
        <v>53.46</v>
      </c>
      <c r="N36" s="20">
        <v>0</v>
      </c>
      <c r="O36" s="20">
        <v>0</v>
      </c>
      <c r="P36" s="20">
        <v>0</v>
      </c>
      <c r="Q36" s="21">
        <v>0</v>
      </c>
    </row>
    <row r="37" spans="1:17" ht="20.25" x14ac:dyDescent="0.3">
      <c r="A37" s="38" t="s">
        <v>28</v>
      </c>
      <c r="B37" s="18" t="s">
        <v>20</v>
      </c>
      <c r="C37" s="19" t="s">
        <v>63</v>
      </c>
      <c r="D37" s="20">
        <v>25</v>
      </c>
      <c r="E37" s="32">
        <v>3.8</v>
      </c>
      <c r="F37" s="32">
        <v>0.4</v>
      </c>
      <c r="G37" s="32">
        <v>24.6</v>
      </c>
      <c r="H37" s="32">
        <v>117.5</v>
      </c>
      <c r="I37" s="20">
        <v>5.5E-2</v>
      </c>
      <c r="J37" s="20">
        <v>1.4999999999999999E-2</v>
      </c>
      <c r="K37" s="20">
        <v>0</v>
      </c>
      <c r="L37" s="20">
        <v>0.55000000000000004</v>
      </c>
      <c r="M37" s="20">
        <v>10</v>
      </c>
      <c r="N37" s="20">
        <v>0</v>
      </c>
      <c r="O37" s="20">
        <v>7</v>
      </c>
      <c r="P37" s="20">
        <v>32.5</v>
      </c>
      <c r="Q37" s="21">
        <v>0</v>
      </c>
    </row>
    <row r="38" spans="1:17" ht="20.25" x14ac:dyDescent="0.3">
      <c r="A38" s="38" t="s">
        <v>28</v>
      </c>
      <c r="B38" s="18" t="s">
        <v>20</v>
      </c>
      <c r="C38" s="19" t="s">
        <v>62</v>
      </c>
      <c r="D38" s="20">
        <v>25</v>
      </c>
      <c r="E38" s="32">
        <v>3.8</v>
      </c>
      <c r="F38" s="32">
        <v>0.4</v>
      </c>
      <c r="G38" s="32">
        <v>24.6</v>
      </c>
      <c r="H38" s="32">
        <v>117.5</v>
      </c>
      <c r="I38" s="20">
        <v>5.5E-2</v>
      </c>
      <c r="J38" s="20">
        <v>1.4999999999999999E-2</v>
      </c>
      <c r="K38" s="20">
        <v>0</v>
      </c>
      <c r="L38" s="20">
        <v>0.55000000000000004</v>
      </c>
      <c r="M38" s="20">
        <v>10</v>
      </c>
      <c r="N38" s="20">
        <v>0</v>
      </c>
      <c r="O38" s="20">
        <v>7</v>
      </c>
      <c r="P38" s="20">
        <v>32.5</v>
      </c>
      <c r="Q38" s="21">
        <v>0</v>
      </c>
    </row>
    <row r="39" spans="1:17" ht="18.75" customHeight="1" x14ac:dyDescent="0.3">
      <c r="A39" s="38">
        <v>308</v>
      </c>
      <c r="B39" s="18" t="s">
        <v>20</v>
      </c>
      <c r="C39" s="19" t="s">
        <v>49</v>
      </c>
      <c r="D39" s="20">
        <v>80</v>
      </c>
      <c r="E39" s="32">
        <v>10.28</v>
      </c>
      <c r="F39" s="32">
        <v>15.25</v>
      </c>
      <c r="G39" s="32">
        <v>6.07</v>
      </c>
      <c r="H39" s="32">
        <v>222.5</v>
      </c>
      <c r="I39" s="20">
        <v>6.4000000000000001E-2</v>
      </c>
      <c r="J39" s="20">
        <v>0.08</v>
      </c>
      <c r="K39" s="20">
        <v>0.872</v>
      </c>
      <c r="L39" s="20">
        <v>0.872</v>
      </c>
      <c r="M39" s="20">
        <v>30.712</v>
      </c>
      <c r="N39" s="20">
        <v>0</v>
      </c>
      <c r="O39" s="20">
        <v>0</v>
      </c>
      <c r="P39" s="20">
        <v>0</v>
      </c>
      <c r="Q39" s="21">
        <v>0</v>
      </c>
    </row>
    <row r="40" spans="1:17" s="4" customFormat="1" ht="20.25" x14ac:dyDescent="0.3">
      <c r="A40" s="52" t="s">
        <v>25</v>
      </c>
      <c r="B40" s="53"/>
      <c r="C40" s="53"/>
      <c r="D40" s="22">
        <f>SUM(D34:D39)</f>
        <v>570</v>
      </c>
      <c r="E40" s="41">
        <f t="shared" ref="E40:Q40" si="6">SUM(E34:E39)</f>
        <v>25.659999999999997</v>
      </c>
      <c r="F40" s="41">
        <f t="shared" si="6"/>
        <v>26.43</v>
      </c>
      <c r="G40" s="41">
        <f t="shared" si="6"/>
        <v>124.28</v>
      </c>
      <c r="H40" s="41">
        <f t="shared" si="6"/>
        <v>864.24</v>
      </c>
      <c r="I40" s="22">
        <f t="shared" si="6"/>
        <v>0.216</v>
      </c>
      <c r="J40" s="22">
        <f t="shared" si="6"/>
        <v>80.164000000000001</v>
      </c>
      <c r="K40" s="22">
        <f t="shared" si="6"/>
        <v>45.752000000000002</v>
      </c>
      <c r="L40" s="22">
        <f t="shared" si="6"/>
        <v>2.944</v>
      </c>
      <c r="M40" s="22">
        <f t="shared" si="6"/>
        <v>114.06</v>
      </c>
      <c r="N40" s="22">
        <f t="shared" si="6"/>
        <v>6.42</v>
      </c>
      <c r="O40" s="22">
        <f t="shared" si="6"/>
        <v>14.96</v>
      </c>
      <c r="P40" s="22">
        <f t="shared" si="6"/>
        <v>65.22</v>
      </c>
      <c r="Q40" s="22">
        <f t="shared" si="6"/>
        <v>0</v>
      </c>
    </row>
    <row r="41" spans="1:17" s="4" customFormat="1" ht="21" thickBot="1" x14ac:dyDescent="0.35">
      <c r="A41" s="54" t="s">
        <v>26</v>
      </c>
      <c r="B41" s="55"/>
      <c r="C41" s="26"/>
      <c r="D41" s="22">
        <f>D40</f>
        <v>570</v>
      </c>
      <c r="E41" s="41">
        <f t="shared" ref="E41:Q41" si="7">E40</f>
        <v>25.659999999999997</v>
      </c>
      <c r="F41" s="41">
        <f t="shared" si="7"/>
        <v>26.43</v>
      </c>
      <c r="G41" s="41">
        <f t="shared" si="7"/>
        <v>124.28</v>
      </c>
      <c r="H41" s="41">
        <f t="shared" si="7"/>
        <v>864.24</v>
      </c>
      <c r="I41" s="22">
        <f t="shared" si="7"/>
        <v>0.216</v>
      </c>
      <c r="J41" s="22">
        <f t="shared" si="7"/>
        <v>80.164000000000001</v>
      </c>
      <c r="K41" s="22">
        <f t="shared" si="7"/>
        <v>45.752000000000002</v>
      </c>
      <c r="L41" s="22">
        <f t="shared" si="7"/>
        <v>2.944</v>
      </c>
      <c r="M41" s="22">
        <f t="shared" si="7"/>
        <v>114.06</v>
      </c>
      <c r="N41" s="22">
        <f t="shared" si="7"/>
        <v>6.42</v>
      </c>
      <c r="O41" s="22">
        <f t="shared" si="7"/>
        <v>14.96</v>
      </c>
      <c r="P41" s="22">
        <f t="shared" si="7"/>
        <v>65.22</v>
      </c>
      <c r="Q41" s="22">
        <f t="shared" si="7"/>
        <v>0</v>
      </c>
    </row>
    <row r="42" spans="1:17" s="4" customFormat="1" ht="20.25" x14ac:dyDescent="0.3">
      <c r="A42" s="49" t="s">
        <v>41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</row>
    <row r="43" spans="1:17" ht="20.25" x14ac:dyDescent="0.3">
      <c r="A43" s="38" t="s">
        <v>29</v>
      </c>
      <c r="B43" s="18" t="s">
        <v>20</v>
      </c>
      <c r="C43" s="19" t="s">
        <v>71</v>
      </c>
      <c r="D43" s="20">
        <v>180</v>
      </c>
      <c r="E43" s="32">
        <v>11.92</v>
      </c>
      <c r="F43" s="32">
        <v>7.18</v>
      </c>
      <c r="G43" s="32">
        <v>53.62</v>
      </c>
      <c r="H43" s="32">
        <v>321.98</v>
      </c>
      <c r="I43" s="20">
        <v>3.2000000000000001E-2</v>
      </c>
      <c r="J43" s="20">
        <v>1.6E-2</v>
      </c>
      <c r="K43" s="20">
        <v>0</v>
      </c>
      <c r="L43" s="20">
        <v>0.50800000000000001</v>
      </c>
      <c r="M43" s="20">
        <v>2.1520000000000001</v>
      </c>
      <c r="N43" s="20">
        <v>0</v>
      </c>
      <c r="O43" s="20">
        <v>0</v>
      </c>
      <c r="P43" s="20">
        <v>0</v>
      </c>
      <c r="Q43" s="21">
        <v>0</v>
      </c>
    </row>
    <row r="44" spans="1:17" ht="20.25" x14ac:dyDescent="0.3">
      <c r="A44" s="38" t="s">
        <v>34</v>
      </c>
      <c r="B44" s="18" t="s">
        <v>20</v>
      </c>
      <c r="C44" s="19" t="s">
        <v>51</v>
      </c>
      <c r="D44" s="20">
        <v>100</v>
      </c>
      <c r="E44" s="32">
        <v>14.55</v>
      </c>
      <c r="F44" s="32">
        <v>16.79</v>
      </c>
      <c r="G44" s="32">
        <v>2.89</v>
      </c>
      <c r="H44" s="32">
        <v>221</v>
      </c>
      <c r="I44" s="20">
        <v>1.4999999999999999E-2</v>
      </c>
      <c r="J44" s="20">
        <v>3.5000000000000003E-2</v>
      </c>
      <c r="K44" s="20">
        <v>0</v>
      </c>
      <c r="L44" s="20">
        <v>0.81499999999999995</v>
      </c>
      <c r="M44" s="20">
        <v>11.57</v>
      </c>
      <c r="N44" s="20">
        <v>0</v>
      </c>
      <c r="O44" s="20">
        <v>6.7350000000000003</v>
      </c>
      <c r="P44" s="20">
        <v>0</v>
      </c>
      <c r="Q44" s="21">
        <v>0</v>
      </c>
    </row>
    <row r="45" spans="1:17" ht="20.25" x14ac:dyDescent="0.3">
      <c r="A45" s="38" t="s">
        <v>28</v>
      </c>
      <c r="B45" s="18" t="s">
        <v>20</v>
      </c>
      <c r="C45" s="19" t="s">
        <v>63</v>
      </c>
      <c r="D45" s="20">
        <v>25</v>
      </c>
      <c r="E45" s="32">
        <v>3.8</v>
      </c>
      <c r="F45" s="32">
        <v>0.4</v>
      </c>
      <c r="G45" s="32">
        <v>24.6</v>
      </c>
      <c r="H45" s="32">
        <v>117.5</v>
      </c>
      <c r="I45" s="20">
        <v>5.5E-2</v>
      </c>
      <c r="J45" s="20">
        <v>1.4999999999999999E-2</v>
      </c>
      <c r="K45" s="20">
        <v>0</v>
      </c>
      <c r="L45" s="20">
        <v>0.55000000000000004</v>
      </c>
      <c r="M45" s="20">
        <v>10</v>
      </c>
      <c r="N45" s="20">
        <v>0</v>
      </c>
      <c r="O45" s="20">
        <v>7</v>
      </c>
      <c r="P45" s="20">
        <v>32.5</v>
      </c>
      <c r="Q45" s="21">
        <v>0</v>
      </c>
    </row>
    <row r="46" spans="1:17" ht="20.25" x14ac:dyDescent="0.3">
      <c r="A46" s="38" t="s">
        <v>28</v>
      </c>
      <c r="B46" s="18" t="s">
        <v>20</v>
      </c>
      <c r="C46" s="19" t="s">
        <v>62</v>
      </c>
      <c r="D46" s="20">
        <v>25</v>
      </c>
      <c r="E46" s="32">
        <v>3.8</v>
      </c>
      <c r="F46" s="32">
        <v>0.4</v>
      </c>
      <c r="G46" s="32">
        <v>24.6</v>
      </c>
      <c r="H46" s="32">
        <v>117.5</v>
      </c>
      <c r="I46" s="20">
        <v>5.5E-2</v>
      </c>
      <c r="J46" s="20">
        <v>1.4999999999999999E-2</v>
      </c>
      <c r="K46" s="20">
        <v>0</v>
      </c>
      <c r="L46" s="20">
        <v>0.55000000000000004</v>
      </c>
      <c r="M46" s="20">
        <v>10</v>
      </c>
      <c r="N46" s="20">
        <v>0</v>
      </c>
      <c r="O46" s="20">
        <v>7</v>
      </c>
      <c r="P46" s="20">
        <v>32.5</v>
      </c>
      <c r="Q46" s="21">
        <v>0</v>
      </c>
    </row>
    <row r="47" spans="1:17" ht="20.25" x14ac:dyDescent="0.3">
      <c r="A47" s="38" t="str">
        <f>'[1]Мл. школьники'!A21</f>
        <v>270</v>
      </c>
      <c r="B47" s="18" t="s">
        <v>20</v>
      </c>
      <c r="C47" s="19" t="str">
        <f>'[1]Мл. школьники'!C21</f>
        <v>Чай с лимоном</v>
      </c>
      <c r="D47" s="20" t="s">
        <v>68</v>
      </c>
      <c r="E47" s="32">
        <f>'[1]Мл. школьники'!E21</f>
        <v>0.2</v>
      </c>
      <c r="F47" s="32">
        <f>'[1]Мл. школьники'!F21</f>
        <v>0.04</v>
      </c>
      <c r="G47" s="32">
        <f>'[1]Мл. школьники'!G21</f>
        <v>10.199999999999999</v>
      </c>
      <c r="H47" s="32">
        <f>'[1]Мл. школьники'!H21</f>
        <v>41</v>
      </c>
      <c r="I47" s="20">
        <f>'[1]Мл. школьники'!I21</f>
        <v>0</v>
      </c>
      <c r="J47" s="20">
        <f>'[1]Мл. школьники'!J21</f>
        <v>0</v>
      </c>
      <c r="K47" s="20">
        <f>'[1]Мл. школьники'!K21</f>
        <v>2.8</v>
      </c>
      <c r="L47" s="20">
        <f>'[1]Мл. школьники'!L21</f>
        <v>0.08</v>
      </c>
      <c r="M47" s="20">
        <f>'[1]Мл. школьники'!M21</f>
        <v>3.1</v>
      </c>
      <c r="N47" s="20">
        <f>'[1]Мл. школьники'!N21</f>
        <v>0</v>
      </c>
      <c r="O47" s="20">
        <f>'[1]Мл. школьники'!O21</f>
        <v>0.84</v>
      </c>
      <c r="P47" s="20">
        <f>'[1]Мл. школьники'!P21</f>
        <v>0</v>
      </c>
      <c r="Q47" s="21">
        <f>'[1]Мл. школьники'!Q21</f>
        <v>0</v>
      </c>
    </row>
    <row r="48" spans="1:17" s="4" customFormat="1" ht="20.25" x14ac:dyDescent="0.3">
      <c r="A48" s="52" t="s">
        <v>25</v>
      </c>
      <c r="B48" s="53"/>
      <c r="C48" s="53"/>
      <c r="D48" s="22">
        <v>530</v>
      </c>
      <c r="E48" s="41">
        <f t="shared" ref="D48:Q48" si="8">SUM(E43:E47)</f>
        <v>34.270000000000003</v>
      </c>
      <c r="F48" s="41">
        <f t="shared" si="8"/>
        <v>24.809999999999995</v>
      </c>
      <c r="G48" s="41">
        <f t="shared" si="8"/>
        <v>115.91000000000001</v>
      </c>
      <c r="H48" s="41">
        <f t="shared" si="8"/>
        <v>818.98</v>
      </c>
      <c r="I48" s="22">
        <f t="shared" si="8"/>
        <v>0.157</v>
      </c>
      <c r="J48" s="22">
        <f t="shared" si="8"/>
        <v>8.1000000000000003E-2</v>
      </c>
      <c r="K48" s="22">
        <f t="shared" si="8"/>
        <v>2.8</v>
      </c>
      <c r="L48" s="22">
        <f t="shared" si="8"/>
        <v>2.5030000000000001</v>
      </c>
      <c r="M48" s="22">
        <f t="shared" si="8"/>
        <v>36.822000000000003</v>
      </c>
      <c r="N48" s="22">
        <f t="shared" si="8"/>
        <v>0</v>
      </c>
      <c r="O48" s="22">
        <f t="shared" si="8"/>
        <v>21.574999999999999</v>
      </c>
      <c r="P48" s="22">
        <f t="shared" si="8"/>
        <v>65</v>
      </c>
      <c r="Q48" s="22">
        <f t="shared" si="8"/>
        <v>0</v>
      </c>
    </row>
    <row r="49" spans="1:17" s="4" customFormat="1" ht="21" thickBot="1" x14ac:dyDescent="0.35">
      <c r="A49" s="54" t="s">
        <v>26</v>
      </c>
      <c r="B49" s="55"/>
      <c r="C49" s="26"/>
      <c r="D49" s="22">
        <f>D48</f>
        <v>530</v>
      </c>
      <c r="E49" s="41">
        <f t="shared" ref="E49:Q49" si="9">E48</f>
        <v>34.270000000000003</v>
      </c>
      <c r="F49" s="41">
        <f t="shared" si="9"/>
        <v>24.809999999999995</v>
      </c>
      <c r="G49" s="41">
        <f t="shared" si="9"/>
        <v>115.91000000000001</v>
      </c>
      <c r="H49" s="41">
        <f t="shared" si="9"/>
        <v>818.98</v>
      </c>
      <c r="I49" s="22">
        <f t="shared" si="9"/>
        <v>0.157</v>
      </c>
      <c r="J49" s="22">
        <f t="shared" si="9"/>
        <v>8.1000000000000003E-2</v>
      </c>
      <c r="K49" s="22">
        <f t="shared" si="9"/>
        <v>2.8</v>
      </c>
      <c r="L49" s="22">
        <f t="shared" si="9"/>
        <v>2.5030000000000001</v>
      </c>
      <c r="M49" s="22">
        <f t="shared" si="9"/>
        <v>36.822000000000003</v>
      </c>
      <c r="N49" s="22">
        <f t="shared" si="9"/>
        <v>0</v>
      </c>
      <c r="O49" s="22">
        <f t="shared" si="9"/>
        <v>21.574999999999999</v>
      </c>
      <c r="P49" s="22">
        <f t="shared" si="9"/>
        <v>65</v>
      </c>
      <c r="Q49" s="22">
        <f t="shared" si="9"/>
        <v>0</v>
      </c>
    </row>
    <row r="50" spans="1:17" s="4" customFormat="1" ht="20.25" x14ac:dyDescent="0.3">
      <c r="A50" s="49" t="s">
        <v>42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1"/>
    </row>
    <row r="51" spans="1:17" ht="40.5" x14ac:dyDescent="0.3">
      <c r="A51" s="38">
        <v>221</v>
      </c>
      <c r="B51" s="18" t="s">
        <v>20</v>
      </c>
      <c r="C51" s="19" t="s">
        <v>72</v>
      </c>
      <c r="D51" s="20">
        <v>200</v>
      </c>
      <c r="E51" s="32">
        <v>8.14</v>
      </c>
      <c r="F51" s="32">
        <v>8.06</v>
      </c>
      <c r="G51" s="32">
        <v>33.340000000000003</v>
      </c>
      <c r="H51" s="32">
        <v>239.76</v>
      </c>
      <c r="I51" s="20">
        <v>0.04</v>
      </c>
      <c r="J51" s="20">
        <v>0.04</v>
      </c>
      <c r="K51" s="20">
        <v>0.09</v>
      </c>
      <c r="L51" s="20">
        <v>0.61599999999999999</v>
      </c>
      <c r="M51" s="20">
        <v>22.056999999999999</v>
      </c>
      <c r="N51" s="20">
        <v>0</v>
      </c>
      <c r="O51" s="20">
        <v>19.66</v>
      </c>
      <c r="P51" s="20">
        <v>0</v>
      </c>
      <c r="Q51" s="21">
        <v>0</v>
      </c>
    </row>
    <row r="52" spans="1:17" ht="20.25" x14ac:dyDescent="0.3">
      <c r="A52" s="38" t="str">
        <f>'[1]Мл. школьники'!A21</f>
        <v>270</v>
      </c>
      <c r="B52" s="18" t="s">
        <v>20</v>
      </c>
      <c r="C52" s="19" t="str">
        <f>'[1]Мл. школьники'!C21</f>
        <v>Чай с лимоном</v>
      </c>
      <c r="D52" s="20">
        <v>200</v>
      </c>
      <c r="E52" s="32">
        <f>'[1]Мл. школьники'!E21</f>
        <v>0.2</v>
      </c>
      <c r="F52" s="32">
        <f>'[1]Мл. школьники'!F21</f>
        <v>0.04</v>
      </c>
      <c r="G52" s="32">
        <f>'[1]Мл. школьники'!G21</f>
        <v>10.199999999999999</v>
      </c>
      <c r="H52" s="32">
        <f>'[1]Мл. школьники'!H21</f>
        <v>41</v>
      </c>
      <c r="I52" s="20">
        <f>'[1]Мл. школьники'!I21</f>
        <v>0</v>
      </c>
      <c r="J52" s="20">
        <f>'[1]Мл. школьники'!J21</f>
        <v>0</v>
      </c>
      <c r="K52" s="20">
        <f>'[1]Мл. школьники'!K21</f>
        <v>2.8</v>
      </c>
      <c r="L52" s="20">
        <f>'[1]Мл. школьники'!L21</f>
        <v>0.08</v>
      </c>
      <c r="M52" s="20">
        <f>'[1]Мл. школьники'!M21</f>
        <v>3.1</v>
      </c>
      <c r="N52" s="20">
        <f>'[1]Мл. школьники'!N21</f>
        <v>0</v>
      </c>
      <c r="O52" s="20">
        <f>'[1]Мл. школьники'!O21</f>
        <v>0.84</v>
      </c>
      <c r="P52" s="20">
        <f>'[1]Мл. школьники'!P21</f>
        <v>0</v>
      </c>
      <c r="Q52" s="21">
        <f>'[1]Мл. школьники'!Q21</f>
        <v>0</v>
      </c>
    </row>
    <row r="53" spans="1:17" s="48" customFormat="1" ht="20.25" x14ac:dyDescent="0.3">
      <c r="A53" s="43">
        <v>3</v>
      </c>
      <c r="B53" s="44" t="s">
        <v>20</v>
      </c>
      <c r="C53" s="45" t="s">
        <v>33</v>
      </c>
      <c r="D53" s="46">
        <v>33</v>
      </c>
      <c r="E53" s="47">
        <v>5.8</v>
      </c>
      <c r="F53" s="47">
        <v>8.3000000000000007</v>
      </c>
      <c r="G53" s="47">
        <v>14.8</v>
      </c>
      <c r="H53" s="47">
        <v>102.4</v>
      </c>
    </row>
    <row r="54" spans="1:17" ht="20.25" x14ac:dyDescent="0.3">
      <c r="A54" s="38" t="s">
        <v>23</v>
      </c>
      <c r="B54" s="18" t="s">
        <v>20</v>
      </c>
      <c r="C54" s="19" t="s">
        <v>24</v>
      </c>
      <c r="D54" s="20">
        <v>40</v>
      </c>
      <c r="E54" s="32">
        <v>5.2</v>
      </c>
      <c r="F54" s="32">
        <v>4.8</v>
      </c>
      <c r="G54" s="32">
        <v>4</v>
      </c>
      <c r="H54" s="32">
        <v>62.8</v>
      </c>
      <c r="I54" s="20">
        <v>3.2000000000000001E-2</v>
      </c>
      <c r="J54" s="20">
        <v>0.18</v>
      </c>
      <c r="K54" s="20">
        <v>0</v>
      </c>
      <c r="L54" s="20">
        <v>1</v>
      </c>
      <c r="M54" s="20">
        <v>22</v>
      </c>
      <c r="N54" s="20">
        <v>0</v>
      </c>
      <c r="O54" s="20">
        <v>0</v>
      </c>
      <c r="P54" s="20">
        <v>0</v>
      </c>
      <c r="Q54" s="21">
        <v>0</v>
      </c>
    </row>
    <row r="55" spans="1:17" ht="20.25" x14ac:dyDescent="0.3">
      <c r="A55" s="38">
        <v>338</v>
      </c>
      <c r="B55" s="18" t="s">
        <v>20</v>
      </c>
      <c r="C55" s="19" t="s">
        <v>75</v>
      </c>
      <c r="D55" s="20">
        <v>100</v>
      </c>
      <c r="E55" s="32">
        <v>0.4</v>
      </c>
      <c r="F55" s="32">
        <v>0.4</v>
      </c>
      <c r="G55" s="32">
        <v>9.8000000000000007</v>
      </c>
      <c r="H55" s="32">
        <v>47</v>
      </c>
      <c r="I55" s="20">
        <v>0.03</v>
      </c>
      <c r="J55" s="20">
        <v>10</v>
      </c>
      <c r="K55" s="20">
        <v>0</v>
      </c>
      <c r="L55" s="20">
        <v>0.2</v>
      </c>
      <c r="M55" s="20">
        <v>16</v>
      </c>
      <c r="N55" s="20">
        <v>11</v>
      </c>
      <c r="O55" s="20">
        <v>9</v>
      </c>
      <c r="P55" s="20">
        <v>2.2000000000000002</v>
      </c>
      <c r="Q55" s="21"/>
    </row>
    <row r="56" spans="1:17" s="4" customFormat="1" ht="20.25" x14ac:dyDescent="0.3">
      <c r="A56" s="52" t="s">
        <v>25</v>
      </c>
      <c r="B56" s="53"/>
      <c r="C56" s="53"/>
      <c r="D56" s="22">
        <f>SUM(D51:D55)</f>
        <v>573</v>
      </c>
      <c r="E56" s="41">
        <f t="shared" ref="E56:Q56" si="10">SUM(E51:E55)</f>
        <v>19.739999999999998</v>
      </c>
      <c r="F56" s="41">
        <f t="shared" si="10"/>
        <v>21.599999999999998</v>
      </c>
      <c r="G56" s="41">
        <f t="shared" si="10"/>
        <v>72.14</v>
      </c>
      <c r="H56" s="41">
        <f t="shared" si="10"/>
        <v>492.96</v>
      </c>
      <c r="I56" s="22">
        <f t="shared" si="10"/>
        <v>0.10200000000000001</v>
      </c>
      <c r="J56" s="22">
        <f t="shared" si="10"/>
        <v>10.220000000000001</v>
      </c>
      <c r="K56" s="22">
        <f t="shared" si="10"/>
        <v>2.8899999999999997</v>
      </c>
      <c r="L56" s="22">
        <f t="shared" si="10"/>
        <v>1.8959999999999999</v>
      </c>
      <c r="M56" s="22">
        <f t="shared" si="10"/>
        <v>63.156999999999996</v>
      </c>
      <c r="N56" s="22">
        <f t="shared" si="10"/>
        <v>11</v>
      </c>
      <c r="O56" s="22">
        <f t="shared" si="10"/>
        <v>29.5</v>
      </c>
      <c r="P56" s="22">
        <f t="shared" si="10"/>
        <v>2.2000000000000002</v>
      </c>
      <c r="Q56" s="22">
        <f t="shared" si="10"/>
        <v>0</v>
      </c>
    </row>
    <row r="57" spans="1:17" s="4" customFormat="1" ht="21" thickBot="1" x14ac:dyDescent="0.35">
      <c r="A57" s="54" t="s">
        <v>26</v>
      </c>
      <c r="B57" s="55"/>
      <c r="C57" s="26"/>
      <c r="D57" s="22">
        <f>D56</f>
        <v>573</v>
      </c>
      <c r="E57" s="41">
        <f t="shared" ref="E57:Q57" si="11">E56</f>
        <v>19.739999999999998</v>
      </c>
      <c r="F57" s="41">
        <f t="shared" si="11"/>
        <v>21.599999999999998</v>
      </c>
      <c r="G57" s="41">
        <f t="shared" si="11"/>
        <v>72.14</v>
      </c>
      <c r="H57" s="41">
        <f t="shared" si="11"/>
        <v>492.96</v>
      </c>
      <c r="I57" s="22">
        <f t="shared" si="11"/>
        <v>0.10200000000000001</v>
      </c>
      <c r="J57" s="22">
        <f t="shared" si="11"/>
        <v>10.220000000000001</v>
      </c>
      <c r="K57" s="22">
        <f t="shared" si="11"/>
        <v>2.8899999999999997</v>
      </c>
      <c r="L57" s="22">
        <f t="shared" si="11"/>
        <v>1.8959999999999999</v>
      </c>
      <c r="M57" s="22">
        <f t="shared" si="11"/>
        <v>63.156999999999996</v>
      </c>
      <c r="N57" s="22">
        <f t="shared" si="11"/>
        <v>11</v>
      </c>
      <c r="O57" s="22">
        <f t="shared" si="11"/>
        <v>29.5</v>
      </c>
      <c r="P57" s="22">
        <f t="shared" si="11"/>
        <v>2.2000000000000002</v>
      </c>
      <c r="Q57" s="22">
        <f t="shared" si="11"/>
        <v>0</v>
      </c>
    </row>
    <row r="58" spans="1:17" s="4" customFormat="1" ht="20.25" x14ac:dyDescent="0.3">
      <c r="A58" s="49" t="s">
        <v>43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1"/>
    </row>
    <row r="59" spans="1:17" ht="20.25" x14ac:dyDescent="0.3">
      <c r="A59" s="38">
        <v>306</v>
      </c>
      <c r="B59" s="18" t="s">
        <v>20</v>
      </c>
      <c r="C59" s="19" t="s">
        <v>73</v>
      </c>
      <c r="D59" s="20">
        <v>200</v>
      </c>
      <c r="E59" s="32">
        <v>19.02</v>
      </c>
      <c r="F59" s="32">
        <v>31.04</v>
      </c>
      <c r="G59" s="32">
        <v>3.84</v>
      </c>
      <c r="H59" s="32">
        <v>353.08</v>
      </c>
      <c r="I59" s="20">
        <v>4.0000000000000001E-3</v>
      </c>
      <c r="J59" s="20">
        <v>0.24399999999999999</v>
      </c>
      <c r="K59" s="20">
        <v>9.6000000000000002E-2</v>
      </c>
      <c r="L59" s="20">
        <v>1.6E-2</v>
      </c>
      <c r="M59" s="20">
        <v>9.6880000000000006</v>
      </c>
      <c r="N59" s="20">
        <v>0</v>
      </c>
      <c r="O59" s="20">
        <v>0</v>
      </c>
      <c r="P59" s="20">
        <v>0</v>
      </c>
      <c r="Q59" s="21">
        <v>0</v>
      </c>
    </row>
    <row r="60" spans="1:17" ht="20.25" x14ac:dyDescent="0.3">
      <c r="A60" s="38" t="s">
        <v>28</v>
      </c>
      <c r="B60" s="18" t="s">
        <v>20</v>
      </c>
      <c r="C60" s="19" t="s">
        <v>63</v>
      </c>
      <c r="D60" s="20">
        <v>25</v>
      </c>
      <c r="E60" s="32">
        <v>3.8</v>
      </c>
      <c r="F60" s="32">
        <v>0.4</v>
      </c>
      <c r="G60" s="32">
        <v>24.6</v>
      </c>
      <c r="H60" s="32">
        <v>117.5</v>
      </c>
      <c r="I60" s="20">
        <v>5.5E-2</v>
      </c>
      <c r="J60" s="20">
        <v>1.4999999999999999E-2</v>
      </c>
      <c r="K60" s="20">
        <v>0</v>
      </c>
      <c r="L60" s="20">
        <v>0.55000000000000004</v>
      </c>
      <c r="M60" s="20">
        <v>10</v>
      </c>
      <c r="N60" s="20">
        <v>0</v>
      </c>
      <c r="O60" s="20">
        <v>7</v>
      </c>
      <c r="P60" s="20">
        <v>32.5</v>
      </c>
      <c r="Q60" s="21">
        <v>0</v>
      </c>
    </row>
    <row r="61" spans="1:17" ht="20.25" x14ac:dyDescent="0.3">
      <c r="A61" s="38" t="s">
        <v>28</v>
      </c>
      <c r="B61" s="18" t="s">
        <v>20</v>
      </c>
      <c r="C61" s="19" t="s">
        <v>62</v>
      </c>
      <c r="D61" s="20">
        <v>25</v>
      </c>
      <c r="E61" s="32">
        <v>3.8</v>
      </c>
      <c r="F61" s="32">
        <v>0.4</v>
      </c>
      <c r="G61" s="32">
        <v>24.6</v>
      </c>
      <c r="H61" s="32">
        <v>117.5</v>
      </c>
      <c r="I61" s="20">
        <v>5.5E-2</v>
      </c>
      <c r="J61" s="20">
        <v>1.4999999999999999E-2</v>
      </c>
      <c r="K61" s="20">
        <v>0</v>
      </c>
      <c r="L61" s="20">
        <v>0.55000000000000004</v>
      </c>
      <c r="M61" s="20">
        <v>10</v>
      </c>
      <c r="N61" s="20">
        <v>0</v>
      </c>
      <c r="O61" s="20">
        <v>7</v>
      </c>
      <c r="P61" s="20">
        <v>32.5</v>
      </c>
      <c r="Q61" s="21">
        <v>0</v>
      </c>
    </row>
    <row r="62" spans="1:17" ht="20.25" x14ac:dyDescent="0.3">
      <c r="A62" s="38" t="s">
        <v>47</v>
      </c>
      <c r="B62" s="18" t="s">
        <v>20</v>
      </c>
      <c r="C62" s="19" t="s">
        <v>48</v>
      </c>
      <c r="D62" s="20" t="s">
        <v>68</v>
      </c>
      <c r="E62" s="32">
        <v>0.2</v>
      </c>
      <c r="F62" s="32">
        <v>0.04</v>
      </c>
      <c r="G62" s="32">
        <v>10.199999999999999</v>
      </c>
      <c r="H62" s="32">
        <v>41</v>
      </c>
      <c r="I62" s="20">
        <v>0</v>
      </c>
      <c r="J62" s="20">
        <v>0</v>
      </c>
      <c r="K62" s="20">
        <v>2.8</v>
      </c>
      <c r="L62" s="20">
        <v>0.08</v>
      </c>
      <c r="M62" s="20">
        <v>3.1</v>
      </c>
      <c r="N62" s="20">
        <v>0</v>
      </c>
      <c r="O62" s="20">
        <v>0.84</v>
      </c>
      <c r="P62" s="20">
        <v>0</v>
      </c>
      <c r="Q62" s="21">
        <v>0</v>
      </c>
    </row>
    <row r="63" spans="1:17" ht="24" customHeight="1" x14ac:dyDescent="0.3">
      <c r="A63" s="38" t="s">
        <v>30</v>
      </c>
      <c r="B63" s="18" t="s">
        <v>20</v>
      </c>
      <c r="C63" s="19" t="s">
        <v>65</v>
      </c>
      <c r="D63" s="20">
        <v>60</v>
      </c>
      <c r="E63" s="32">
        <v>1.8</v>
      </c>
      <c r="F63" s="32">
        <v>5.09</v>
      </c>
      <c r="G63" s="32">
        <v>9.69</v>
      </c>
      <c r="H63" s="32">
        <v>92.93</v>
      </c>
      <c r="I63" s="20">
        <v>0.03</v>
      </c>
      <c r="J63" s="20">
        <v>0.05</v>
      </c>
      <c r="K63" s="20">
        <v>44.88</v>
      </c>
      <c r="L63" s="20">
        <v>0.66</v>
      </c>
      <c r="M63" s="20">
        <v>53.46</v>
      </c>
      <c r="N63" s="20">
        <v>0</v>
      </c>
      <c r="O63" s="20">
        <v>0</v>
      </c>
      <c r="P63" s="20">
        <v>0</v>
      </c>
      <c r="Q63" s="21">
        <v>0</v>
      </c>
    </row>
    <row r="64" spans="1:17" s="4" customFormat="1" ht="20.25" x14ac:dyDescent="0.3">
      <c r="A64" s="52" t="s">
        <v>25</v>
      </c>
      <c r="B64" s="53"/>
      <c r="C64" s="53"/>
      <c r="D64" s="22">
        <v>510</v>
      </c>
      <c r="E64" s="41">
        <f t="shared" ref="D64:Q64" si="12">SUM(E59:E63)</f>
        <v>28.62</v>
      </c>
      <c r="F64" s="41">
        <f t="shared" si="12"/>
        <v>36.97</v>
      </c>
      <c r="G64" s="41">
        <f t="shared" si="12"/>
        <v>72.930000000000007</v>
      </c>
      <c r="H64" s="41">
        <f t="shared" si="12"/>
        <v>722.01</v>
      </c>
      <c r="I64" s="22">
        <f t="shared" si="12"/>
        <v>0.14399999999999999</v>
      </c>
      <c r="J64" s="22">
        <f t="shared" si="12"/>
        <v>0.32400000000000001</v>
      </c>
      <c r="K64" s="22">
        <f t="shared" si="12"/>
        <v>47.776000000000003</v>
      </c>
      <c r="L64" s="22">
        <f t="shared" si="12"/>
        <v>1.8560000000000003</v>
      </c>
      <c r="M64" s="22">
        <f t="shared" si="12"/>
        <v>86.248000000000005</v>
      </c>
      <c r="N64" s="22">
        <f t="shared" si="12"/>
        <v>0</v>
      </c>
      <c r="O64" s="22">
        <f t="shared" si="12"/>
        <v>14.84</v>
      </c>
      <c r="P64" s="22">
        <f t="shared" si="12"/>
        <v>65</v>
      </c>
      <c r="Q64" s="22">
        <f t="shared" si="12"/>
        <v>0</v>
      </c>
    </row>
    <row r="65" spans="1:17" s="4" customFormat="1" ht="21" thickBot="1" x14ac:dyDescent="0.35">
      <c r="A65" s="54" t="s">
        <v>26</v>
      </c>
      <c r="B65" s="55"/>
      <c r="C65" s="27"/>
      <c r="D65" s="22">
        <f>D64</f>
        <v>510</v>
      </c>
      <c r="E65" s="41">
        <f t="shared" ref="E65:Q65" si="13">E64</f>
        <v>28.62</v>
      </c>
      <c r="F65" s="41">
        <f t="shared" si="13"/>
        <v>36.97</v>
      </c>
      <c r="G65" s="41">
        <f t="shared" si="13"/>
        <v>72.930000000000007</v>
      </c>
      <c r="H65" s="41">
        <f t="shared" si="13"/>
        <v>722.01</v>
      </c>
      <c r="I65" s="22">
        <f t="shared" si="13"/>
        <v>0.14399999999999999</v>
      </c>
      <c r="J65" s="22">
        <f t="shared" si="13"/>
        <v>0.32400000000000001</v>
      </c>
      <c r="K65" s="22">
        <f t="shared" si="13"/>
        <v>47.776000000000003</v>
      </c>
      <c r="L65" s="22">
        <f t="shared" si="13"/>
        <v>1.8560000000000003</v>
      </c>
      <c r="M65" s="22">
        <f t="shared" si="13"/>
        <v>86.248000000000005</v>
      </c>
      <c r="N65" s="22">
        <f t="shared" si="13"/>
        <v>0</v>
      </c>
      <c r="O65" s="22">
        <f t="shared" si="13"/>
        <v>14.84</v>
      </c>
      <c r="P65" s="22">
        <f t="shared" si="13"/>
        <v>65</v>
      </c>
      <c r="Q65" s="22">
        <f t="shared" si="13"/>
        <v>0</v>
      </c>
    </row>
    <row r="66" spans="1:17" s="4" customFormat="1" ht="20.25" x14ac:dyDescent="0.3">
      <c r="A66" s="49" t="s">
        <v>44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1"/>
    </row>
    <row r="67" spans="1:17" ht="20.25" x14ac:dyDescent="0.3">
      <c r="A67" s="38">
        <v>202</v>
      </c>
      <c r="B67" s="18" t="s">
        <v>20</v>
      </c>
      <c r="C67" s="19" t="s">
        <v>58</v>
      </c>
      <c r="D67" s="20">
        <v>180</v>
      </c>
      <c r="E67" s="32">
        <v>5.8</v>
      </c>
      <c r="F67" s="32">
        <v>5.2</v>
      </c>
      <c r="G67" s="32">
        <v>32.5</v>
      </c>
      <c r="H67" s="32">
        <v>205</v>
      </c>
      <c r="I67" s="20">
        <v>1.2E-2</v>
      </c>
      <c r="J67" s="20">
        <v>4.0000000000000001E-3</v>
      </c>
      <c r="K67" s="20">
        <v>0</v>
      </c>
      <c r="L67" s="20">
        <v>0.13200000000000001</v>
      </c>
      <c r="M67" s="20">
        <v>1.6879999999999999</v>
      </c>
      <c r="N67" s="20">
        <v>0</v>
      </c>
      <c r="O67" s="20">
        <v>0</v>
      </c>
      <c r="P67" s="20">
        <v>0</v>
      </c>
      <c r="Q67" s="21">
        <v>0</v>
      </c>
    </row>
    <row r="68" spans="1:17" ht="20.25" x14ac:dyDescent="0.3">
      <c r="A68" s="38">
        <v>119</v>
      </c>
      <c r="B68" s="18" t="s">
        <v>20</v>
      </c>
      <c r="C68" s="19" t="s">
        <v>51</v>
      </c>
      <c r="D68" s="28">
        <v>100</v>
      </c>
      <c r="E68" s="32">
        <v>14.55</v>
      </c>
      <c r="F68" s="32">
        <v>16.79</v>
      </c>
      <c r="G68" s="32">
        <v>2.89</v>
      </c>
      <c r="H68" s="32">
        <v>221</v>
      </c>
      <c r="I68" s="20">
        <v>1.4999999999999999E-2</v>
      </c>
      <c r="J68" s="20">
        <v>3.5000000000000003E-2</v>
      </c>
      <c r="K68" s="20">
        <v>0</v>
      </c>
      <c r="L68" s="20">
        <v>0.81499999999999995</v>
      </c>
      <c r="M68" s="20">
        <v>11.57</v>
      </c>
      <c r="N68" s="20">
        <v>0</v>
      </c>
      <c r="O68" s="20">
        <v>6.7350000000000003</v>
      </c>
      <c r="P68" s="20">
        <v>0</v>
      </c>
      <c r="Q68" s="21">
        <v>0</v>
      </c>
    </row>
    <row r="69" spans="1:17" ht="20.25" x14ac:dyDescent="0.3">
      <c r="A69" s="38" t="s">
        <v>28</v>
      </c>
      <c r="B69" s="18" t="s">
        <v>20</v>
      </c>
      <c r="C69" s="19" t="s">
        <v>63</v>
      </c>
      <c r="D69" s="20">
        <v>25</v>
      </c>
      <c r="E69" s="32">
        <v>3.8</v>
      </c>
      <c r="F69" s="32">
        <v>0.4</v>
      </c>
      <c r="G69" s="32">
        <v>24.6</v>
      </c>
      <c r="H69" s="32">
        <v>117.5</v>
      </c>
      <c r="I69" s="20">
        <v>5.5E-2</v>
      </c>
      <c r="J69" s="20">
        <v>1.4999999999999999E-2</v>
      </c>
      <c r="K69" s="20">
        <v>0</v>
      </c>
      <c r="L69" s="20">
        <v>0.55000000000000004</v>
      </c>
      <c r="M69" s="20">
        <v>10</v>
      </c>
      <c r="N69" s="20">
        <v>0</v>
      </c>
      <c r="O69" s="20">
        <v>7</v>
      </c>
      <c r="P69" s="20">
        <v>32.5</v>
      </c>
      <c r="Q69" s="21">
        <v>0</v>
      </c>
    </row>
    <row r="70" spans="1:17" ht="20.25" x14ac:dyDescent="0.3">
      <c r="A70" s="38" t="s">
        <v>28</v>
      </c>
      <c r="B70" s="18" t="s">
        <v>20</v>
      </c>
      <c r="C70" s="19" t="s">
        <v>62</v>
      </c>
      <c r="D70" s="20">
        <v>25</v>
      </c>
      <c r="E70" s="32">
        <v>3.8</v>
      </c>
      <c r="F70" s="32">
        <v>0.4</v>
      </c>
      <c r="G70" s="32">
        <v>24.6</v>
      </c>
      <c r="H70" s="32">
        <v>117.5</v>
      </c>
      <c r="I70" s="20">
        <v>5.5E-2</v>
      </c>
      <c r="J70" s="20">
        <v>1.4999999999999999E-2</v>
      </c>
      <c r="K70" s="20">
        <v>0</v>
      </c>
      <c r="L70" s="20">
        <v>0.55000000000000004</v>
      </c>
      <c r="M70" s="20">
        <v>10</v>
      </c>
      <c r="N70" s="20">
        <v>0</v>
      </c>
      <c r="O70" s="20">
        <v>7</v>
      </c>
      <c r="P70" s="20">
        <v>32.5</v>
      </c>
      <c r="Q70" s="21">
        <v>0</v>
      </c>
    </row>
    <row r="71" spans="1:17" ht="20.25" x14ac:dyDescent="0.3">
      <c r="A71" s="38" t="str">
        <f>'[1]Мл. школьники'!A21</f>
        <v>270</v>
      </c>
      <c r="B71" s="18" t="s">
        <v>20</v>
      </c>
      <c r="C71" s="19" t="str">
        <f>'[1]Мл. школьники'!C21</f>
        <v>Чай с лимоном</v>
      </c>
      <c r="D71" s="20" t="s">
        <v>68</v>
      </c>
      <c r="E71" s="32">
        <f>'[1]Мл. школьники'!E21</f>
        <v>0.2</v>
      </c>
      <c r="F71" s="32">
        <f>'[1]Мл. школьники'!F21</f>
        <v>0.04</v>
      </c>
      <c r="G71" s="32">
        <f>'[1]Мл. школьники'!G21</f>
        <v>10.199999999999999</v>
      </c>
      <c r="H71" s="32">
        <f>'[1]Мл. школьники'!H21</f>
        <v>41</v>
      </c>
      <c r="I71" s="20">
        <f>'[1]Мл. школьники'!I21</f>
        <v>0</v>
      </c>
      <c r="J71" s="20">
        <f>'[1]Мл. школьники'!J21</f>
        <v>0</v>
      </c>
      <c r="K71" s="20">
        <f>'[1]Мл. школьники'!K21</f>
        <v>2.8</v>
      </c>
      <c r="L71" s="20">
        <f>'[1]Мл. школьники'!L21</f>
        <v>0.08</v>
      </c>
      <c r="M71" s="20">
        <f>'[1]Мл. школьники'!M21</f>
        <v>3.1</v>
      </c>
      <c r="N71" s="20">
        <f>'[1]Мл. школьники'!N21</f>
        <v>0</v>
      </c>
      <c r="O71" s="20">
        <f>'[1]Мл. школьники'!O21</f>
        <v>0.84</v>
      </c>
      <c r="P71" s="20">
        <f>'[1]Мл. школьники'!P21</f>
        <v>0</v>
      </c>
      <c r="Q71" s="21">
        <f>'[1]Мл. школьники'!Q21</f>
        <v>0</v>
      </c>
    </row>
    <row r="72" spans="1:17" ht="20.25" x14ac:dyDescent="0.3">
      <c r="A72" s="52" t="s">
        <v>25</v>
      </c>
      <c r="B72" s="53"/>
      <c r="C72" s="53"/>
      <c r="D72" s="22">
        <v>530</v>
      </c>
      <c r="E72" s="41">
        <f t="shared" ref="D72:Q72" si="14">SUM(E67:E71)</f>
        <v>28.150000000000002</v>
      </c>
      <c r="F72" s="41">
        <f t="shared" si="14"/>
        <v>22.829999999999995</v>
      </c>
      <c r="G72" s="41">
        <f t="shared" si="14"/>
        <v>94.79</v>
      </c>
      <c r="H72" s="41">
        <f t="shared" si="14"/>
        <v>702</v>
      </c>
      <c r="I72" s="22">
        <f t="shared" si="14"/>
        <v>0.13700000000000001</v>
      </c>
      <c r="J72" s="22">
        <f t="shared" si="14"/>
        <v>6.9000000000000006E-2</v>
      </c>
      <c r="K72" s="22">
        <f t="shared" si="14"/>
        <v>2.8</v>
      </c>
      <c r="L72" s="22">
        <f t="shared" si="14"/>
        <v>2.1269999999999998</v>
      </c>
      <c r="M72" s="22">
        <f t="shared" si="14"/>
        <v>36.358000000000004</v>
      </c>
      <c r="N72" s="22">
        <f t="shared" si="14"/>
        <v>0</v>
      </c>
      <c r="O72" s="22">
        <f t="shared" si="14"/>
        <v>21.574999999999999</v>
      </c>
      <c r="P72" s="22">
        <f t="shared" si="14"/>
        <v>65</v>
      </c>
      <c r="Q72" s="22">
        <f t="shared" si="14"/>
        <v>0</v>
      </c>
    </row>
    <row r="73" spans="1:17" s="4" customFormat="1" ht="21" thickBot="1" x14ac:dyDescent="0.35">
      <c r="A73" s="54" t="s">
        <v>26</v>
      </c>
      <c r="B73" s="55"/>
      <c r="C73" s="27"/>
      <c r="D73" s="22">
        <f>D72</f>
        <v>530</v>
      </c>
      <c r="E73" s="41">
        <f t="shared" ref="E73:Q73" si="15">E72</f>
        <v>28.150000000000002</v>
      </c>
      <c r="F73" s="41">
        <f t="shared" si="15"/>
        <v>22.829999999999995</v>
      </c>
      <c r="G73" s="41">
        <f t="shared" si="15"/>
        <v>94.79</v>
      </c>
      <c r="H73" s="41">
        <f t="shared" si="15"/>
        <v>702</v>
      </c>
      <c r="I73" s="22">
        <f t="shared" si="15"/>
        <v>0.13700000000000001</v>
      </c>
      <c r="J73" s="22">
        <f t="shared" si="15"/>
        <v>6.9000000000000006E-2</v>
      </c>
      <c r="K73" s="22">
        <f t="shared" si="15"/>
        <v>2.8</v>
      </c>
      <c r="L73" s="22">
        <f t="shared" si="15"/>
        <v>2.1269999999999998</v>
      </c>
      <c r="M73" s="22">
        <f t="shared" si="15"/>
        <v>36.358000000000004</v>
      </c>
      <c r="N73" s="22">
        <f t="shared" si="15"/>
        <v>0</v>
      </c>
      <c r="O73" s="22">
        <f t="shared" si="15"/>
        <v>21.574999999999999</v>
      </c>
      <c r="P73" s="22">
        <f t="shared" si="15"/>
        <v>65</v>
      </c>
      <c r="Q73" s="22">
        <f t="shared" si="15"/>
        <v>0</v>
      </c>
    </row>
    <row r="74" spans="1:17" s="4" customFormat="1" ht="20.25" x14ac:dyDescent="0.3">
      <c r="A74" s="49" t="s">
        <v>45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1"/>
    </row>
    <row r="75" spans="1:17" ht="20.25" x14ac:dyDescent="0.3">
      <c r="A75" s="38" t="s">
        <v>50</v>
      </c>
      <c r="B75" s="18" t="s">
        <v>20</v>
      </c>
      <c r="C75" s="19" t="s">
        <v>36</v>
      </c>
      <c r="D75" s="20" t="s">
        <v>69</v>
      </c>
      <c r="E75" s="32">
        <v>5.62</v>
      </c>
      <c r="F75" s="32">
        <v>8.86</v>
      </c>
      <c r="G75" s="32">
        <v>36.26</v>
      </c>
      <c r="H75" s="32">
        <v>239.78</v>
      </c>
      <c r="I75" s="20">
        <v>3.2000000000000001E-2</v>
      </c>
      <c r="J75" s="20">
        <v>1.6E-2</v>
      </c>
      <c r="K75" s="20">
        <v>0</v>
      </c>
      <c r="L75" s="20">
        <v>0.50800000000000001</v>
      </c>
      <c r="M75" s="20">
        <v>2.1520000000000001</v>
      </c>
      <c r="N75" s="20">
        <v>0</v>
      </c>
      <c r="O75" s="20">
        <v>0</v>
      </c>
      <c r="P75" s="20">
        <v>0</v>
      </c>
      <c r="Q75" s="21">
        <v>0</v>
      </c>
    </row>
    <row r="76" spans="1:17" ht="20.25" x14ac:dyDescent="0.3">
      <c r="A76" s="38" t="s">
        <v>28</v>
      </c>
      <c r="B76" s="18" t="s">
        <v>20</v>
      </c>
      <c r="C76" s="19" t="s">
        <v>63</v>
      </c>
      <c r="D76" s="20">
        <v>25</v>
      </c>
      <c r="E76" s="32">
        <v>3.8</v>
      </c>
      <c r="F76" s="32">
        <v>0.4</v>
      </c>
      <c r="G76" s="32">
        <v>24.6</v>
      </c>
      <c r="H76" s="32">
        <v>117.5</v>
      </c>
      <c r="I76" s="20">
        <v>5.5E-2</v>
      </c>
      <c r="J76" s="20">
        <v>1.4999999999999999E-2</v>
      </c>
      <c r="K76" s="20">
        <v>0</v>
      </c>
      <c r="L76" s="20">
        <v>0.55000000000000004</v>
      </c>
      <c r="M76" s="20">
        <v>10</v>
      </c>
      <c r="N76" s="20">
        <v>0</v>
      </c>
      <c r="O76" s="20">
        <v>7</v>
      </c>
      <c r="P76" s="20">
        <v>32.5</v>
      </c>
      <c r="Q76" s="21">
        <v>0</v>
      </c>
    </row>
    <row r="77" spans="1:17" ht="20.25" x14ac:dyDescent="0.3">
      <c r="A77" s="38" t="s">
        <v>28</v>
      </c>
      <c r="B77" s="18" t="s">
        <v>20</v>
      </c>
      <c r="C77" s="19" t="s">
        <v>62</v>
      </c>
      <c r="D77" s="20">
        <v>25</v>
      </c>
      <c r="E77" s="32">
        <v>3.8</v>
      </c>
      <c r="F77" s="32">
        <v>0.4</v>
      </c>
      <c r="G77" s="32">
        <v>24.6</v>
      </c>
      <c r="H77" s="32">
        <v>117.5</v>
      </c>
      <c r="I77" s="20">
        <v>5.5E-2</v>
      </c>
      <c r="J77" s="20">
        <v>1.4999999999999999E-2</v>
      </c>
      <c r="K77" s="20">
        <v>0</v>
      </c>
      <c r="L77" s="20">
        <v>0.55000000000000004</v>
      </c>
      <c r="M77" s="20">
        <v>10</v>
      </c>
      <c r="N77" s="20">
        <v>0</v>
      </c>
      <c r="O77" s="20">
        <v>7</v>
      </c>
      <c r="P77" s="20">
        <v>32.5</v>
      </c>
      <c r="Q77" s="21">
        <v>0</v>
      </c>
    </row>
    <row r="78" spans="1:17" ht="23.25" customHeight="1" x14ac:dyDescent="0.3">
      <c r="A78" s="38" t="s">
        <v>30</v>
      </c>
      <c r="B78" s="18" t="s">
        <v>20</v>
      </c>
      <c r="C78" s="19" t="s">
        <v>64</v>
      </c>
      <c r="D78" s="20">
        <v>100</v>
      </c>
      <c r="E78" s="32">
        <v>1.8</v>
      </c>
      <c r="F78" s="32">
        <v>5.09</v>
      </c>
      <c r="G78" s="32">
        <v>9.69</v>
      </c>
      <c r="H78" s="32">
        <v>92.93</v>
      </c>
      <c r="I78" s="20">
        <v>0.03</v>
      </c>
      <c r="J78" s="20">
        <v>0.05</v>
      </c>
      <c r="K78" s="20">
        <v>44.88</v>
      </c>
      <c r="L78" s="20">
        <v>0.66</v>
      </c>
      <c r="M78" s="20">
        <v>53.46</v>
      </c>
      <c r="N78" s="20">
        <v>0</v>
      </c>
      <c r="O78" s="20">
        <v>0</v>
      </c>
      <c r="P78" s="20">
        <v>0</v>
      </c>
      <c r="Q78" s="21">
        <v>0</v>
      </c>
    </row>
    <row r="79" spans="1:17" ht="20.25" x14ac:dyDescent="0.3">
      <c r="A79" s="38">
        <v>352</v>
      </c>
      <c r="B79" s="18" t="s">
        <v>20</v>
      </c>
      <c r="C79" s="19" t="s">
        <v>53</v>
      </c>
      <c r="D79" s="20">
        <v>200</v>
      </c>
      <c r="E79" s="32">
        <v>0.18</v>
      </c>
      <c r="F79" s="32">
        <v>0.09</v>
      </c>
      <c r="G79" s="32">
        <v>26.82</v>
      </c>
      <c r="H79" s="32">
        <v>108.81</v>
      </c>
      <c r="I79" s="20">
        <v>0</v>
      </c>
      <c r="J79" s="20">
        <v>80</v>
      </c>
      <c r="K79" s="20">
        <v>0</v>
      </c>
      <c r="L79" s="20">
        <v>0.18</v>
      </c>
      <c r="M79" s="20">
        <v>8.1999999999999993</v>
      </c>
      <c r="N79" s="20">
        <v>6.42</v>
      </c>
      <c r="O79" s="20">
        <v>0.96</v>
      </c>
      <c r="P79" s="20">
        <v>0.22</v>
      </c>
      <c r="Q79" s="21"/>
    </row>
    <row r="80" spans="1:17" s="4" customFormat="1" ht="20.25" x14ac:dyDescent="0.3">
      <c r="A80" s="52" t="s">
        <v>25</v>
      </c>
      <c r="B80" s="53"/>
      <c r="C80" s="53"/>
      <c r="D80" s="22">
        <v>590</v>
      </c>
      <c r="E80" s="41">
        <f t="shared" ref="D80:Q80" si="16">SUM(E75:E79)</f>
        <v>15.2</v>
      </c>
      <c r="F80" s="41">
        <f t="shared" si="16"/>
        <v>14.84</v>
      </c>
      <c r="G80" s="41">
        <f t="shared" si="16"/>
        <v>121.97</v>
      </c>
      <c r="H80" s="41">
        <f t="shared" si="16"/>
        <v>676.52</v>
      </c>
      <c r="I80" s="22">
        <f t="shared" si="16"/>
        <v>0.17199999999999999</v>
      </c>
      <c r="J80" s="22">
        <f t="shared" si="16"/>
        <v>80.096000000000004</v>
      </c>
      <c r="K80" s="22">
        <f t="shared" si="16"/>
        <v>44.88</v>
      </c>
      <c r="L80" s="22">
        <f t="shared" si="16"/>
        <v>2.4480000000000004</v>
      </c>
      <c r="M80" s="22">
        <f t="shared" si="16"/>
        <v>83.811999999999998</v>
      </c>
      <c r="N80" s="22">
        <f t="shared" si="16"/>
        <v>6.42</v>
      </c>
      <c r="O80" s="22">
        <f t="shared" si="16"/>
        <v>14.96</v>
      </c>
      <c r="P80" s="22">
        <f t="shared" si="16"/>
        <v>65.22</v>
      </c>
      <c r="Q80" s="22">
        <f t="shared" si="16"/>
        <v>0</v>
      </c>
    </row>
    <row r="81" spans="1:17" s="4" customFormat="1" ht="21" thickBot="1" x14ac:dyDescent="0.35">
      <c r="A81" s="54" t="s">
        <v>26</v>
      </c>
      <c r="B81" s="55"/>
      <c r="C81" s="55"/>
      <c r="D81" s="22">
        <f>D80</f>
        <v>590</v>
      </c>
      <c r="E81" s="41">
        <f t="shared" ref="E81:Q81" si="17">E80</f>
        <v>15.2</v>
      </c>
      <c r="F81" s="41">
        <f t="shared" si="17"/>
        <v>14.84</v>
      </c>
      <c r="G81" s="41">
        <f t="shared" si="17"/>
        <v>121.97</v>
      </c>
      <c r="H81" s="41">
        <f t="shared" si="17"/>
        <v>676.52</v>
      </c>
      <c r="I81" s="22">
        <f t="shared" si="17"/>
        <v>0.17199999999999999</v>
      </c>
      <c r="J81" s="22">
        <f t="shared" si="17"/>
        <v>80.096000000000004</v>
      </c>
      <c r="K81" s="22">
        <f t="shared" si="17"/>
        <v>44.88</v>
      </c>
      <c r="L81" s="22">
        <f t="shared" si="17"/>
        <v>2.4480000000000004</v>
      </c>
      <c r="M81" s="22">
        <f t="shared" si="17"/>
        <v>83.811999999999998</v>
      </c>
      <c r="N81" s="22">
        <f t="shared" si="17"/>
        <v>6.42</v>
      </c>
      <c r="O81" s="22">
        <f t="shared" si="17"/>
        <v>14.96</v>
      </c>
      <c r="P81" s="22">
        <f t="shared" si="17"/>
        <v>65.22</v>
      </c>
      <c r="Q81" s="22">
        <f t="shared" si="17"/>
        <v>0</v>
      </c>
    </row>
    <row r="82" spans="1:17" s="4" customFormat="1" ht="20.25" x14ac:dyDescent="0.3">
      <c r="A82" s="49" t="s">
        <v>46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1"/>
    </row>
    <row r="83" spans="1:17" ht="36" customHeight="1" x14ac:dyDescent="0.3">
      <c r="A83" s="38" t="s">
        <v>27</v>
      </c>
      <c r="B83" s="18" t="s">
        <v>20</v>
      </c>
      <c r="C83" s="19" t="s">
        <v>74</v>
      </c>
      <c r="D83" s="20">
        <v>210</v>
      </c>
      <c r="E83" s="32">
        <v>27.49</v>
      </c>
      <c r="F83" s="32">
        <v>19.829999999999998</v>
      </c>
      <c r="G83" s="32">
        <v>35.08</v>
      </c>
      <c r="H83" s="32">
        <v>430.83</v>
      </c>
      <c r="I83" s="20">
        <v>4.0000000000000001E-3</v>
      </c>
      <c r="J83" s="20">
        <v>2.1000000000000001E-2</v>
      </c>
      <c r="K83" s="20">
        <v>2.8000000000000001E-2</v>
      </c>
      <c r="L83" s="20">
        <v>4.7E-2</v>
      </c>
      <c r="M83" s="20">
        <v>13.721</v>
      </c>
      <c r="N83" s="20">
        <v>0</v>
      </c>
      <c r="O83" s="20">
        <v>2.0179999999999998</v>
      </c>
      <c r="P83" s="20">
        <v>0</v>
      </c>
      <c r="Q83" s="21">
        <v>0</v>
      </c>
    </row>
    <row r="84" spans="1:17" s="48" customFormat="1" ht="20.25" x14ac:dyDescent="0.3">
      <c r="A84" s="43">
        <v>3</v>
      </c>
      <c r="B84" s="44" t="s">
        <v>20</v>
      </c>
      <c r="C84" s="45" t="s">
        <v>33</v>
      </c>
      <c r="D84" s="46">
        <v>33</v>
      </c>
      <c r="E84" s="47">
        <v>5.8</v>
      </c>
      <c r="F84" s="47">
        <v>8.3000000000000007</v>
      </c>
      <c r="G84" s="47">
        <v>14.8</v>
      </c>
      <c r="H84" s="47">
        <v>102.4</v>
      </c>
    </row>
    <row r="85" spans="1:17" ht="20.25" x14ac:dyDescent="0.3">
      <c r="A85" s="38" t="str">
        <f>'[1]Мл. школьники'!A21</f>
        <v>270</v>
      </c>
      <c r="B85" s="18" t="s">
        <v>20</v>
      </c>
      <c r="C85" s="19" t="str">
        <f>'[1]Мл. школьники'!C21</f>
        <v>Чай с лимоном</v>
      </c>
      <c r="D85" s="20" t="s">
        <v>68</v>
      </c>
      <c r="E85" s="32">
        <f>'[1]Мл. школьники'!E21</f>
        <v>0.2</v>
      </c>
      <c r="F85" s="32">
        <f>'[1]Мл. школьники'!F21</f>
        <v>0.04</v>
      </c>
      <c r="G85" s="32">
        <f>'[1]Мл. школьники'!G21</f>
        <v>10.199999999999999</v>
      </c>
      <c r="H85" s="32">
        <f>'[1]Мл. школьники'!H21</f>
        <v>41</v>
      </c>
      <c r="I85" s="20">
        <f>'[1]Мл. школьники'!I21</f>
        <v>0</v>
      </c>
      <c r="J85" s="20">
        <f>'[1]Мл. школьники'!J21</f>
        <v>0</v>
      </c>
      <c r="K85" s="20">
        <f>'[1]Мл. школьники'!K21</f>
        <v>2.8</v>
      </c>
      <c r="L85" s="20">
        <f>'[1]Мл. школьники'!L21</f>
        <v>0.08</v>
      </c>
      <c r="M85" s="20">
        <f>'[1]Мл. школьники'!M21</f>
        <v>3.1</v>
      </c>
      <c r="N85" s="20">
        <f>'[1]Мл. школьники'!N21</f>
        <v>0</v>
      </c>
      <c r="O85" s="20">
        <f>'[1]Мл. школьники'!O21</f>
        <v>0.84</v>
      </c>
      <c r="P85" s="20">
        <f>'[1]Мл. школьники'!P21</f>
        <v>0</v>
      </c>
      <c r="Q85" s="21">
        <f>'[1]Мл. школьники'!Q21</f>
        <v>0</v>
      </c>
    </row>
    <row r="86" spans="1:17" ht="20.25" x14ac:dyDescent="0.3">
      <c r="A86" s="38">
        <v>338</v>
      </c>
      <c r="B86" s="18" t="s">
        <v>20</v>
      </c>
      <c r="C86" s="19" t="s">
        <v>75</v>
      </c>
      <c r="D86" s="20">
        <v>100</v>
      </c>
      <c r="E86" s="32">
        <v>0.4</v>
      </c>
      <c r="F86" s="32">
        <v>0.4</v>
      </c>
      <c r="G86" s="32">
        <v>9.8000000000000007</v>
      </c>
      <c r="H86" s="32">
        <v>47</v>
      </c>
      <c r="I86" s="20">
        <v>0.03</v>
      </c>
      <c r="J86" s="20">
        <v>10</v>
      </c>
      <c r="K86" s="20">
        <v>0</v>
      </c>
      <c r="L86" s="20">
        <v>0.2</v>
      </c>
      <c r="M86" s="20">
        <v>16</v>
      </c>
      <c r="N86" s="20">
        <v>11</v>
      </c>
      <c r="O86" s="20">
        <v>9</v>
      </c>
      <c r="P86" s="20">
        <v>2.2000000000000002</v>
      </c>
      <c r="Q86" s="33"/>
    </row>
    <row r="87" spans="1:17" ht="20.25" x14ac:dyDescent="0.3">
      <c r="A87" s="52" t="s">
        <v>25</v>
      </c>
      <c r="B87" s="53"/>
      <c r="C87" s="53"/>
      <c r="D87" s="22">
        <v>543</v>
      </c>
      <c r="E87" s="41">
        <f t="shared" ref="E87:Q87" si="18">SUM(E83:E85)</f>
        <v>33.49</v>
      </c>
      <c r="F87" s="41">
        <f t="shared" si="18"/>
        <v>28.169999999999998</v>
      </c>
      <c r="G87" s="41">
        <f t="shared" si="18"/>
        <v>60.08</v>
      </c>
      <c r="H87" s="41">
        <f t="shared" si="18"/>
        <v>574.23</v>
      </c>
      <c r="I87" s="22">
        <f t="shared" si="18"/>
        <v>4.0000000000000001E-3</v>
      </c>
      <c r="J87" s="22">
        <f t="shared" si="18"/>
        <v>2.1000000000000001E-2</v>
      </c>
      <c r="K87" s="22">
        <f t="shared" si="18"/>
        <v>2.8279999999999998</v>
      </c>
      <c r="L87" s="22">
        <f t="shared" si="18"/>
        <v>0.127</v>
      </c>
      <c r="M87" s="22">
        <f t="shared" si="18"/>
        <v>16.821000000000002</v>
      </c>
      <c r="N87" s="22">
        <f t="shared" si="18"/>
        <v>0</v>
      </c>
      <c r="O87" s="22">
        <f t="shared" si="18"/>
        <v>2.8579999999999997</v>
      </c>
      <c r="P87" s="22">
        <f t="shared" si="18"/>
        <v>0</v>
      </c>
      <c r="Q87" s="22">
        <f t="shared" si="18"/>
        <v>0</v>
      </c>
    </row>
    <row r="88" spans="1:17" s="4" customFormat="1" ht="21" thickBot="1" x14ac:dyDescent="0.35">
      <c r="A88" s="54" t="s">
        <v>26</v>
      </c>
      <c r="B88" s="55"/>
      <c r="C88" s="27"/>
      <c r="D88" s="22">
        <f>D87</f>
        <v>543</v>
      </c>
      <c r="E88" s="41">
        <f t="shared" ref="E88:Q88" si="19">E87</f>
        <v>33.49</v>
      </c>
      <c r="F88" s="41">
        <f t="shared" si="19"/>
        <v>28.169999999999998</v>
      </c>
      <c r="G88" s="41">
        <f t="shared" si="19"/>
        <v>60.08</v>
      </c>
      <c r="H88" s="41">
        <f t="shared" si="19"/>
        <v>574.23</v>
      </c>
      <c r="I88" s="22">
        <f t="shared" si="19"/>
        <v>4.0000000000000001E-3</v>
      </c>
      <c r="J88" s="22">
        <f t="shared" si="19"/>
        <v>2.1000000000000001E-2</v>
      </c>
      <c r="K88" s="22">
        <f t="shared" si="19"/>
        <v>2.8279999999999998</v>
      </c>
      <c r="L88" s="22">
        <f t="shared" si="19"/>
        <v>0.127</v>
      </c>
      <c r="M88" s="22">
        <f t="shared" si="19"/>
        <v>16.821000000000002</v>
      </c>
      <c r="N88" s="22">
        <f t="shared" si="19"/>
        <v>0</v>
      </c>
      <c r="O88" s="22">
        <f t="shared" si="19"/>
        <v>2.8579999999999997</v>
      </c>
      <c r="P88" s="22">
        <f t="shared" si="19"/>
        <v>0</v>
      </c>
      <c r="Q88" s="22">
        <f t="shared" si="19"/>
        <v>0</v>
      </c>
    </row>
    <row r="89" spans="1:17" s="4" customFormat="1" ht="26.25" customHeight="1" x14ac:dyDescent="0.3">
      <c r="A89" s="49" t="s">
        <v>31</v>
      </c>
      <c r="B89" s="50"/>
      <c r="C89" s="50"/>
      <c r="D89" s="24"/>
      <c r="E89" s="42"/>
      <c r="F89" s="42"/>
      <c r="G89" s="42"/>
      <c r="H89" s="42"/>
      <c r="I89" s="24"/>
      <c r="J89" s="24"/>
      <c r="K89" s="24"/>
      <c r="L89" s="24"/>
      <c r="M89" s="24"/>
      <c r="N89" s="24"/>
      <c r="O89" s="24"/>
      <c r="P89" s="24"/>
      <c r="Q89" s="25"/>
    </row>
    <row r="90" spans="1:17" s="4" customFormat="1" ht="35.25" customHeight="1" x14ac:dyDescent="0.3">
      <c r="A90" s="52" t="s">
        <v>32</v>
      </c>
      <c r="B90" s="53"/>
      <c r="C90" s="53"/>
      <c r="D90" s="31">
        <f t="shared" ref="D90:Q90" si="20">D16+D25+D32+D41+D49+D57+D65+D73+D81+D88</f>
        <v>5552</v>
      </c>
      <c r="E90" s="35">
        <f t="shared" si="20"/>
        <v>253.15</v>
      </c>
      <c r="F90" s="35">
        <f t="shared" si="20"/>
        <v>244.49999999999997</v>
      </c>
      <c r="G90" s="35">
        <f t="shared" si="20"/>
        <v>923.57</v>
      </c>
      <c r="H90" s="35">
        <f t="shared" si="20"/>
        <v>6656.3799999999992</v>
      </c>
      <c r="I90" s="31">
        <f t="shared" si="20"/>
        <v>1.254</v>
      </c>
      <c r="J90" s="31">
        <f t="shared" si="20"/>
        <v>182.70000000000002</v>
      </c>
      <c r="K90" s="31">
        <f t="shared" si="20"/>
        <v>220.66600000000003</v>
      </c>
      <c r="L90" s="31">
        <f t="shared" si="20"/>
        <v>17.876000000000001</v>
      </c>
      <c r="M90" s="31">
        <f t="shared" si="20"/>
        <v>774.1110000000001</v>
      </c>
      <c r="N90" s="31">
        <f t="shared" si="20"/>
        <v>124.86</v>
      </c>
      <c r="O90" s="31">
        <f t="shared" si="20"/>
        <v>190.92599999999999</v>
      </c>
      <c r="P90" s="31">
        <f t="shared" si="20"/>
        <v>518.20999999999992</v>
      </c>
      <c r="Q90" s="31">
        <f t="shared" si="20"/>
        <v>2.2000000000000002</v>
      </c>
    </row>
    <row r="91" spans="1:17" ht="36.75" customHeight="1" x14ac:dyDescent="0.3">
      <c r="A91" s="39"/>
      <c r="B91" s="30"/>
      <c r="C91" s="29"/>
      <c r="D91" s="31"/>
      <c r="E91" s="35"/>
      <c r="F91" s="35"/>
      <c r="G91" s="35"/>
      <c r="H91" s="35"/>
      <c r="I91" s="31">
        <f t="shared" ref="I91:Q91" si="21">I90/10</f>
        <v>0.12540000000000001</v>
      </c>
      <c r="J91" s="31">
        <f t="shared" si="21"/>
        <v>18.270000000000003</v>
      </c>
      <c r="K91" s="31">
        <f t="shared" si="21"/>
        <v>22.066600000000001</v>
      </c>
      <c r="L91" s="31">
        <f t="shared" si="21"/>
        <v>1.7876000000000001</v>
      </c>
      <c r="M91" s="31">
        <f t="shared" si="21"/>
        <v>77.411100000000005</v>
      </c>
      <c r="N91" s="31">
        <f t="shared" si="21"/>
        <v>12.486000000000001</v>
      </c>
      <c r="O91" s="31">
        <f t="shared" si="21"/>
        <v>19.092599999999997</v>
      </c>
      <c r="P91" s="31">
        <f t="shared" si="21"/>
        <v>51.820999999999991</v>
      </c>
      <c r="Q91" s="31">
        <f t="shared" si="21"/>
        <v>0.22000000000000003</v>
      </c>
    </row>
  </sheetData>
  <mergeCells count="58">
    <mergeCell ref="D4:H4"/>
    <mergeCell ref="D5:H5"/>
    <mergeCell ref="A10:Q10"/>
    <mergeCell ref="E8:G8"/>
    <mergeCell ref="H8:H9"/>
    <mergeCell ref="D8:D9"/>
    <mergeCell ref="Q8:Q9"/>
    <mergeCell ref="I8:I9"/>
    <mergeCell ref="J8:J9"/>
    <mergeCell ref="K8:K9"/>
    <mergeCell ref="L8:L9"/>
    <mergeCell ref="A65:B65"/>
    <mergeCell ref="A66:Q66"/>
    <mergeCell ref="A48:C48"/>
    <mergeCell ref="A49:B49"/>
    <mergeCell ref="A50:Q50"/>
    <mergeCell ref="A58:Q58"/>
    <mergeCell ref="A64:C64"/>
    <mergeCell ref="A56:C56"/>
    <mergeCell ref="A57:B57"/>
    <mergeCell ref="A90:C90"/>
    <mergeCell ref="A80:C80"/>
    <mergeCell ref="A82:Q82"/>
    <mergeCell ref="A89:C89"/>
    <mergeCell ref="A72:C72"/>
    <mergeCell ref="A73:B73"/>
    <mergeCell ref="A81:C81"/>
    <mergeCell ref="A87:C87"/>
    <mergeCell ref="A88:B88"/>
    <mergeCell ref="A74:Q74"/>
    <mergeCell ref="O1:P1"/>
    <mergeCell ref="L1:M1"/>
    <mergeCell ref="E7:G7"/>
    <mergeCell ref="M8:M9"/>
    <mergeCell ref="N8:N9"/>
    <mergeCell ref="O8:O9"/>
    <mergeCell ref="P8:P9"/>
    <mergeCell ref="A1:H1"/>
    <mergeCell ref="A8:A9"/>
    <mergeCell ref="B8:B9"/>
    <mergeCell ref="C8:C9"/>
    <mergeCell ref="B6:C6"/>
    <mergeCell ref="D6:H6"/>
    <mergeCell ref="D3:H3"/>
    <mergeCell ref="D2:H2"/>
    <mergeCell ref="B5:C5"/>
    <mergeCell ref="A42:Q42"/>
    <mergeCell ref="A16:C16"/>
    <mergeCell ref="A17:B17"/>
    <mergeCell ref="A18:Q18"/>
    <mergeCell ref="A24:C24"/>
    <mergeCell ref="A25:B25"/>
    <mergeCell ref="A41:B41"/>
    <mergeCell ref="A33:Q33"/>
    <mergeCell ref="A40:C40"/>
    <mergeCell ref="A26:Q26"/>
    <mergeCell ref="A31:C31"/>
    <mergeCell ref="A32:B32"/>
  </mergeCells>
  <printOptions horizontalCentered="1"/>
  <pageMargins left="0.59055118110236227" right="0.59055118110236227" top="0" bottom="0" header="0" footer="0"/>
  <pageSetup paperSize="9" scale="51" fitToHeight="2" orientation="landscape" horizontalDpi="4294967293" verticalDpi="300" r:id="rId1"/>
  <rowBreaks count="1" manualBreakCount="1">
    <brk id="4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Мл. школьники</vt:lpstr>
      <vt:lpstr>Лист2</vt:lpstr>
      <vt:lpstr>Лист3</vt:lpstr>
      <vt:lpstr>'Мл. школьники'!Область_печати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Главный Бухгалтер</cp:lastModifiedBy>
  <cp:lastPrinted>2026-01-19T07:54:31Z</cp:lastPrinted>
  <dcterms:created xsi:type="dcterms:W3CDTF">2010-09-29T09:10:17Z</dcterms:created>
  <dcterms:modified xsi:type="dcterms:W3CDTF">2026-04-16T17:08:47Z</dcterms:modified>
</cp:coreProperties>
</file>