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640" windowHeight="11760" tabRatio="500"/>
  </bookViews>
  <sheets>
    <sheet name="Лист1" sheetId="1" r:id="rId1"/>
  </sheets>
  <calcPr calcId="145621"/>
  <customWorkbookViews>
    <customWorkbookView name="RePack by Diakov - Личное представление" guid="{F8B3561A-A88B-4257-B414-8BFDD9B39656}" mergeInterval="0" personalView="1" maximized="1" windowWidth="1356" windowHeight="503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L196" i="1"/>
</calcChain>
</file>

<file path=xl/sharedStrings.xml><?xml version="1.0" encoding="utf-8"?>
<sst xmlns="http://schemas.openxmlformats.org/spreadsheetml/2006/main" count="242" uniqueCount="65">
  <si>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</si>
  <si>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</si>
  <si>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</si>
  <si>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</si>
  <si>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</si>
  <si>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</si>
  <si>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</si>
  <si>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</si>
  <si>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</si>
  <si>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</si>
  <si>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</si>
  <si>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</si>
  <si>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</si>
  <si>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</si>
  <si>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</si>
  <si>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</si>
  <si>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</si>
  <si>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</si>
  <si>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</si>
  <si>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</si>
  <si>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</si>
  <si>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</si>
  <si>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</si>
  <si>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</si>
  <si>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</si>
  <si>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</si>
  <si>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</si>
  <si>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</si>
  <si>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</si>
  <si>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</si>
  <si>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</si>
  <si>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</si>
  <si>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</si>
  <si>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</si>
  <si>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</si>
  <si>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</si>
  <si>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</si>
  <si>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</si>
  <si>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</si>
  <si>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молочная вязкая</t>
  </si>
  <si>
    <t>Чай с лимоном</t>
  </si>
  <si>
    <t>Бутерброд с сыром</t>
  </si>
  <si>
    <t>Яйцо куриное отварное</t>
  </si>
  <si>
    <t>Яблоко свежее</t>
  </si>
  <si>
    <t>Плов из курицы</t>
  </si>
  <si>
    <t>Кофейный напиток с молоком</t>
  </si>
  <si>
    <t>Хлеб пшеничный</t>
  </si>
  <si>
    <t>овощи</t>
  </si>
  <si>
    <t>Салат из белокочанной капусты</t>
  </si>
  <si>
    <t>Бананы свежие</t>
  </si>
  <si>
    <t>368г</t>
  </si>
  <si>
    <t>Запеканка из творога</t>
  </si>
  <si>
    <t>Макаронные изделия отварные</t>
  </si>
  <si>
    <t>Фрикадельки из птицы или кролика</t>
  </si>
  <si>
    <t>Компот из сухофруктов</t>
  </si>
  <si>
    <t>Картофельное пюре</t>
  </si>
  <si>
    <t>Гуляш из куриного филе</t>
  </si>
  <si>
    <t>Каша овсяная молочная вязкая</t>
  </si>
  <si>
    <t>Омлет натуральный</t>
  </si>
  <si>
    <t>Филе куриное тушеное</t>
  </si>
  <si>
    <t>Фрикадельки рыбные с соусом томатным</t>
  </si>
  <si>
    <t>Каша гречневая рассыпчатая</t>
  </si>
  <si>
    <t>Тефтели из говядины (паровые)</t>
  </si>
  <si>
    <t>165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</si>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</sst>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1D0B961-070B-4976-B29A-CE6F871B4FF4}" diskRevisions="1" revisionId="412" version="10">
  <header guid="{11D0B961-070B-4976-B29A-CE6F871B4FF4}" dateTime="2023-10-23T13:47:07" maxSheetId="2" userName="RePack by Diakov" r:id="rId10" minRId="365" maxRId="4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" sId="1">
    <oc r="L6">
      <v>19.25</v>
    </oc>
    <nc r="L6"/>
  </rcc>
  <rcc rId="366" sId="1">
    <oc r="L7">
      <v>8</v>
    </oc>
    <nc r="L7"/>
  </rcc>
  <rcc rId="367" sId="1">
    <oc r="L8">
      <v>2.9</v>
    </oc>
    <nc r="L8"/>
  </rcc>
  <rcc rId="368" sId="1">
    <oc r="L9">
      <v>17.34</v>
    </oc>
    <nc r="L9"/>
  </rcc>
  <rcc rId="369" sId="1">
    <oc r="L10">
      <v>7</v>
    </oc>
    <nc r="L10">
      <v>71.459999999999994</v>
    </nc>
  </rcc>
  <rcc rId="370" sId="1">
    <oc r="L25">
      <v>28.92</v>
    </oc>
    <nc r="L25"/>
  </rcc>
  <rcc rId="371" sId="1">
    <oc r="L27">
      <v>8.9</v>
    </oc>
    <nc r="L27"/>
  </rcc>
  <rcc rId="372" sId="1">
    <oc r="L28">
      <v>1.5</v>
    </oc>
    <nc r="L28"/>
  </rcc>
  <rcc rId="373" sId="1">
    <oc r="L29">
      <v>12.5</v>
    </oc>
    <nc r="L29"/>
  </rcc>
  <rcc rId="374" sId="1">
    <oc r="L30">
      <v>3.6</v>
    </oc>
    <nc r="L30">
      <v>71.459999999999994</v>
    </nc>
  </rcc>
  <rcc rId="375" sId="1">
    <oc r="L44">
      <v>54.8</v>
    </oc>
    <nc r="L44"/>
  </rcc>
  <rcc rId="376" sId="1">
    <oc r="L46">
      <v>2.9</v>
    </oc>
    <nc r="L46"/>
  </rcc>
  <rcc rId="377" sId="1">
    <oc r="L48">
      <v>12.5</v>
    </oc>
    <nc r="L48">
      <v>71.459999999999994</v>
    </nc>
  </rcc>
  <rcc rId="378" sId="1">
    <oc r="L63">
      <v>8.5</v>
    </oc>
    <nc r="L63"/>
  </rcc>
  <rcc rId="379" sId="1">
    <oc r="L64">
      <v>27.7</v>
    </oc>
    <nc r="L64"/>
  </rcc>
  <rcc rId="380" sId="1">
    <oc r="L65">
      <v>6.5</v>
    </oc>
    <nc r="L65"/>
  </rcc>
  <rcc rId="381" sId="1">
    <oc r="L66">
      <v>1.5</v>
    </oc>
    <nc r="L66"/>
  </rcc>
  <rcc rId="382" sId="1">
    <oc r="L67">
      <v>7</v>
    </oc>
    <nc r="L67"/>
  </rcc>
  <rcc rId="383" sId="1">
    <oc r="L68">
      <v>3.6</v>
    </oc>
    <nc r="L68">
      <v>71.459999999999994</v>
    </nc>
  </rcc>
  <rcc rId="384" sId="1">
    <oc r="L82">
      <v>16.2</v>
    </oc>
    <nc r="L82"/>
  </rcc>
  <rcc rId="385" sId="1">
    <oc r="L83">
      <v>48.1</v>
    </oc>
    <nc r="L83"/>
  </rcc>
  <rcc rId="386" sId="1">
    <oc r="L84">
      <v>2.9</v>
    </oc>
    <nc r="L84"/>
  </rcc>
  <rcc rId="387" sId="1">
    <oc r="L85">
      <v>1.5</v>
    </oc>
    <nc r="L85"/>
  </rcc>
  <rcc rId="388" sId="1">
    <oc r="L101">
      <v>21.45</v>
    </oc>
    <nc r="L101"/>
  </rcc>
  <rcc rId="389" sId="1">
    <oc r="L102">
      <v>8</v>
    </oc>
    <nc r="L102"/>
  </rcc>
  <rcc rId="390" sId="1">
    <oc r="L103">
      <v>2.9</v>
    </oc>
    <nc r="L103"/>
  </rcc>
  <rcc rId="391" sId="1">
    <oc r="L104">
      <v>17.34</v>
    </oc>
    <nc r="L104"/>
  </rcc>
  <rcc rId="392" sId="1">
    <oc r="L120">
      <v>52.5</v>
    </oc>
    <nc r="L120"/>
  </rcc>
  <rcc rId="393" sId="1">
    <oc r="L121">
      <v>39.020000000000003</v>
    </oc>
    <nc r="L121"/>
  </rcc>
  <rcc rId="394" sId="1">
    <oc r="L122">
      <v>2.9</v>
    </oc>
    <nc r="L122"/>
  </rcc>
  <rcc rId="395" sId="1">
    <oc r="L123">
      <v>1.5</v>
    </oc>
    <nc r="L123"/>
  </rcc>
  <rcc rId="396" sId="1">
    <oc r="L124">
      <v>12.5</v>
    </oc>
    <nc r="L124"/>
  </rcc>
  <rcc rId="397" sId="1">
    <oc r="L139">
      <v>16.2</v>
    </oc>
    <nc r="L139"/>
  </rcc>
  <rcc rId="398" sId="1">
    <oc r="L140">
      <v>24.2</v>
    </oc>
    <nc r="L140"/>
  </rcc>
  <rcc rId="399" sId="1">
    <oc r="L141">
      <v>2.9</v>
    </oc>
    <nc r="L141"/>
  </rcc>
  <rcc rId="400" sId="1">
    <oc r="L142">
      <v>1.5</v>
    </oc>
    <nc r="L142"/>
  </rcc>
  <rcc rId="401" sId="1">
    <oc r="L158">
      <v>10.97</v>
    </oc>
    <nc r="L158"/>
  </rcc>
  <rcc rId="402" sId="1">
    <oc r="L159">
      <v>49.3</v>
    </oc>
    <nc r="L159"/>
  </rcc>
  <rcc rId="403" sId="1">
    <oc r="L160">
      <v>14</v>
    </oc>
    <nc r="L160"/>
  </rcc>
  <rcc rId="404" sId="1">
    <oc r="L161">
      <v>1.5</v>
    </oc>
    <nc r="L161"/>
  </rcc>
  <rcc rId="405" sId="1">
    <oc r="L177">
      <v>54.8</v>
    </oc>
    <nc r="L177"/>
  </rcc>
  <rcc rId="406" sId="1">
    <oc r="L179">
      <v>2.9</v>
    </oc>
    <nc r="L179"/>
  </rcc>
  <rcc rId="407" sId="1">
    <oc r="L86">
      <v>12.5</v>
    </oc>
    <nc r="L86">
      <v>71.459999999999994</v>
    </nc>
  </rcc>
  <rcc rId="408" sId="1">
    <oc r="L105">
      <v>7</v>
    </oc>
    <nc r="L105">
      <v>71.459999999999994</v>
    </nc>
  </rcc>
  <rcc rId="409" sId="1">
    <oc r="L125">
      <v>3.6</v>
    </oc>
    <nc r="L125">
      <v>71.459999999999994</v>
    </nc>
  </rcc>
  <rcc rId="410" sId="1">
    <oc r="L143">
      <v>12.5</v>
    </oc>
    <nc r="L143">
      <v>71.459999999999994</v>
    </nc>
  </rcc>
  <rcc rId="411" sId="1">
    <oc r="L162">
      <v>7</v>
    </oc>
    <nc r="L162">
      <v>71.459999999999994</v>
    </nc>
  </rcc>
  <rcc rId="412" sId="1">
    <oc r="L181">
      <v>12.5</v>
    </oc>
    <nc r="L181">
      <v>71.459999999999994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/>
      <c r="I1" s="52"/>
      <c r="J1" s="52"/>
      <c r="K1" s="52"/>
    </row>
    <row r="2" spans="1:12" ht="18" x14ac:dyDescent="0.25">
      <c r="A2" s="4" t="s">
        <v>3</v>
      </c>
      <c r="C2" s="1"/>
      <c r="G2" s="1" t="s">
        <v>4</v>
      </c>
      <c r="H2" s="52"/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7.82</v>
      </c>
      <c r="H6" s="21">
        <v>9.74</v>
      </c>
      <c r="I6" s="21">
        <v>46.5</v>
      </c>
      <c r="J6" s="21">
        <v>288.7</v>
      </c>
      <c r="K6" s="22">
        <v>173</v>
      </c>
      <c r="L6" s="21"/>
    </row>
    <row r="7" spans="1:12" x14ac:dyDescent="0.25">
      <c r="A7" s="23"/>
      <c r="B7" s="24"/>
      <c r="C7" s="25"/>
      <c r="D7" s="26"/>
      <c r="E7" s="27" t="s">
        <v>42</v>
      </c>
      <c r="F7" s="28">
        <v>40</v>
      </c>
      <c r="G7" s="28">
        <v>5.2</v>
      </c>
      <c r="H7" s="28">
        <v>4.8</v>
      </c>
      <c r="I7" s="28">
        <v>4</v>
      </c>
      <c r="J7" s="28">
        <v>62.8</v>
      </c>
      <c r="K7" s="29">
        <v>150</v>
      </c>
      <c r="L7" s="28"/>
    </row>
    <row r="8" spans="1:12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270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41</v>
      </c>
      <c r="F9" s="28">
        <v>43</v>
      </c>
      <c r="G9" s="28">
        <v>6.38</v>
      </c>
      <c r="H9" s="28">
        <v>10.71</v>
      </c>
      <c r="I9" s="28">
        <v>12.77</v>
      </c>
      <c r="J9" s="28">
        <v>159.84</v>
      </c>
      <c r="K9" s="29">
        <v>4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71.459999999999994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583</v>
      </c>
      <c r="G13" s="36">
        <f>SUM(G6:G12)</f>
        <v>19.999999999999996</v>
      </c>
      <c r="H13" s="36">
        <f>SUM(H6:H12)</f>
        <v>25.689999999999998</v>
      </c>
      <c r="I13" s="36">
        <f>SUM(I6:I12)</f>
        <v>83.27</v>
      </c>
      <c r="J13" s="36">
        <f>SUM(J6:J12)</f>
        <v>599.34</v>
      </c>
      <c r="K13" s="37"/>
      <c r="L13" s="36">
        <f>SUM(L6:L12)</f>
        <v>71.459999999999994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583</v>
      </c>
      <c r="G24" s="44">
        <f>G13+G23</f>
        <v>19.999999999999996</v>
      </c>
      <c r="H24" s="44">
        <f>H13+H23</f>
        <v>25.689999999999998</v>
      </c>
      <c r="I24" s="44">
        <f>I13+I23</f>
        <v>83.27</v>
      </c>
      <c r="J24" s="44">
        <f>J13+J23</f>
        <v>599.34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44</v>
      </c>
      <c r="F25" s="21">
        <v>180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330</v>
      </c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45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379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46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>
        <v>701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49</v>
      </c>
      <c r="F29" s="28">
        <v>100</v>
      </c>
      <c r="G29" s="28">
        <v>2.25</v>
      </c>
      <c r="H29" s="28">
        <v>0.75</v>
      </c>
      <c r="I29" s="28">
        <v>31.5</v>
      </c>
      <c r="J29" s="28">
        <v>142.5</v>
      </c>
      <c r="K29" s="29" t="s">
        <v>50</v>
      </c>
      <c r="L29" s="28"/>
    </row>
    <row r="30" spans="1:12" x14ac:dyDescent="0.25">
      <c r="A30" s="45"/>
      <c r="B30" s="24"/>
      <c r="C30" s="25"/>
      <c r="D30" s="26" t="s">
        <v>47</v>
      </c>
      <c r="E30" s="27" t="s">
        <v>48</v>
      </c>
      <c r="F30" s="28">
        <v>60</v>
      </c>
      <c r="G30" s="28">
        <v>1.8</v>
      </c>
      <c r="H30" s="28">
        <v>5.09</v>
      </c>
      <c r="I30" s="28">
        <v>9.69</v>
      </c>
      <c r="J30" s="28">
        <v>92.93</v>
      </c>
      <c r="K30" s="29">
        <v>6</v>
      </c>
      <c r="L30" s="28">
        <v>71.459999999999994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570</v>
      </c>
      <c r="G32" s="36">
        <f>SUM(G25:G31)</f>
        <v>16.630000000000003</v>
      </c>
      <c r="H32" s="36">
        <f>SUM(H25:H31)</f>
        <v>17.77</v>
      </c>
      <c r="I32" s="36">
        <f>SUM(I25:I31)</f>
        <v>117.99</v>
      </c>
      <c r="J32" s="36">
        <f>SUM(J25:J31)</f>
        <v>693.31</v>
      </c>
      <c r="K32" s="37"/>
      <c r="L32" s="36">
        <f>SUM(L25:L31)</f>
        <v>71.459999999999994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570</v>
      </c>
      <c r="G43" s="44">
        <f>G32+G42</f>
        <v>16.630000000000003</v>
      </c>
      <c r="H43" s="44">
        <f>H32+H42</f>
        <v>17.77</v>
      </c>
      <c r="I43" s="44">
        <f>I32+I42</f>
        <v>117.99</v>
      </c>
      <c r="J43" s="44">
        <f>J32+J42</f>
        <v>693.31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51</v>
      </c>
      <c r="F44" s="21">
        <v>210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213</v>
      </c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 t="s">
        <v>40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270</v>
      </c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 t="s">
        <v>49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 t="s">
        <v>50</v>
      </c>
      <c r="L48" s="28">
        <v>71.459999999999994</v>
      </c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510</v>
      </c>
      <c r="G51" s="36">
        <f>SUM(G44:G50)</f>
        <v>29.939999999999998</v>
      </c>
      <c r="H51" s="36">
        <f>SUM(H44:H50)</f>
        <v>20.619999999999997</v>
      </c>
      <c r="I51" s="36">
        <f>SUM(I44:I50)</f>
        <v>76.78</v>
      </c>
      <c r="J51" s="36">
        <f>SUM(J44:J50)</f>
        <v>614.32999999999993</v>
      </c>
      <c r="K51" s="37"/>
      <c r="L51" s="36">
        <f>SUM(L44:L50)</f>
        <v>71.459999999999994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510</v>
      </c>
      <c r="G62" s="44">
        <f>G51+G61</f>
        <v>29.939999999999998</v>
      </c>
      <c r="H62" s="44">
        <f>H51+H61</f>
        <v>20.619999999999997</v>
      </c>
      <c r="I62" s="44">
        <f>I51+I61</f>
        <v>76.78</v>
      </c>
      <c r="J62" s="44">
        <f>J51+J61</f>
        <v>614.32999999999993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180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202</v>
      </c>
      <c r="L63" s="21"/>
    </row>
    <row r="64" spans="1:12" x14ac:dyDescent="0.25">
      <c r="A64" s="23"/>
      <c r="B64" s="24"/>
      <c r="C64" s="25"/>
      <c r="D64" s="26"/>
      <c r="E64" s="27" t="s">
        <v>53</v>
      </c>
      <c r="F64" s="28">
        <v>100</v>
      </c>
      <c r="G64" s="28">
        <v>8.1</v>
      </c>
      <c r="H64" s="28">
        <v>7.22</v>
      </c>
      <c r="I64" s="28">
        <v>7.86</v>
      </c>
      <c r="J64" s="28">
        <v>127.1</v>
      </c>
      <c r="K64" s="29">
        <v>308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54</v>
      </c>
      <c r="F65" s="28">
        <v>200</v>
      </c>
      <c r="G65" s="28">
        <v>0.18</v>
      </c>
      <c r="H65" s="28">
        <v>0.09</v>
      </c>
      <c r="I65" s="28">
        <v>26.82</v>
      </c>
      <c r="J65" s="28">
        <v>108.81</v>
      </c>
      <c r="K65" s="29">
        <v>352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46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>
        <v>701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43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/>
    </row>
    <row r="68" spans="1:12" x14ac:dyDescent="0.25">
      <c r="A68" s="23"/>
      <c r="B68" s="24"/>
      <c r="C68" s="25"/>
      <c r="D68" s="26" t="s">
        <v>47</v>
      </c>
      <c r="E68" s="27" t="s">
        <v>48</v>
      </c>
      <c r="F68" s="28">
        <v>60</v>
      </c>
      <c r="G68" s="28">
        <v>1.8</v>
      </c>
      <c r="H68" s="28">
        <v>5.09</v>
      </c>
      <c r="I68" s="28">
        <v>9.69</v>
      </c>
      <c r="J68" s="28">
        <v>92.93</v>
      </c>
      <c r="K68" s="29">
        <v>6</v>
      </c>
      <c r="L68" s="28">
        <v>71.459999999999994</v>
      </c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670</v>
      </c>
      <c r="G70" s="36">
        <f>SUM(G63:G69)</f>
        <v>22.08</v>
      </c>
      <c r="H70" s="36">
        <f>SUM(H63:H69)</f>
        <v>20.36</v>
      </c>
      <c r="I70" s="36">
        <f>SUM(I63:I69)</f>
        <v>127.95</v>
      </c>
      <c r="J70" s="36">
        <f>SUM(J63:J69)</f>
        <v>782.78</v>
      </c>
      <c r="K70" s="37"/>
      <c r="L70" s="36">
        <f>SUM(L63:L69)</f>
        <v>71.459999999999994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670</v>
      </c>
      <c r="G81" s="44">
        <f>G70+G80</f>
        <v>22.08</v>
      </c>
      <c r="H81" s="44">
        <f>H70+H80</f>
        <v>20.36</v>
      </c>
      <c r="I81" s="44">
        <f>I70+I80</f>
        <v>127.95</v>
      </c>
      <c r="J81" s="44">
        <f>J70+J80</f>
        <v>782.78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200</v>
      </c>
      <c r="G82" s="21">
        <v>3.42</v>
      </c>
      <c r="H82" s="21">
        <v>6.56</v>
      </c>
      <c r="I82" s="21">
        <v>21.72</v>
      </c>
      <c r="J82" s="21">
        <v>153.32</v>
      </c>
      <c r="K82" s="22">
        <v>131</v>
      </c>
      <c r="L82" s="21"/>
    </row>
    <row r="83" spans="1:12" x14ac:dyDescent="0.25">
      <c r="A83" s="23"/>
      <c r="B83" s="24"/>
      <c r="C83" s="25"/>
      <c r="D83" s="26"/>
      <c r="E83" s="27" t="s">
        <v>56</v>
      </c>
      <c r="F83" s="28">
        <v>100</v>
      </c>
      <c r="G83" s="28">
        <v>22</v>
      </c>
      <c r="H83" s="28">
        <v>9.19</v>
      </c>
      <c r="I83" s="28">
        <v>1.34</v>
      </c>
      <c r="J83" s="28">
        <v>234</v>
      </c>
      <c r="K83" s="29">
        <v>119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40</v>
      </c>
      <c r="F84" s="28">
        <v>200</v>
      </c>
      <c r="G84" s="28">
        <v>0.2</v>
      </c>
      <c r="H84" s="28">
        <v>0.04</v>
      </c>
      <c r="I84" s="28">
        <v>10.199999999999999</v>
      </c>
      <c r="J84" s="28">
        <v>41</v>
      </c>
      <c r="K84" s="29">
        <v>270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3.8</v>
      </c>
      <c r="H85" s="28">
        <v>0.4</v>
      </c>
      <c r="I85" s="28">
        <v>24.6</v>
      </c>
      <c r="J85" s="28">
        <v>117.5</v>
      </c>
      <c r="K85" s="29">
        <v>701</v>
      </c>
      <c r="L85" s="28"/>
    </row>
    <row r="86" spans="1:12" x14ac:dyDescent="0.25">
      <c r="A86" s="23"/>
      <c r="B86" s="24"/>
      <c r="C86" s="25"/>
      <c r="D86" s="30" t="s">
        <v>27</v>
      </c>
      <c r="E86" s="27" t="s">
        <v>49</v>
      </c>
      <c r="F86" s="28">
        <v>100</v>
      </c>
      <c r="G86" s="28">
        <v>2.25</v>
      </c>
      <c r="H86" s="28">
        <v>0.75</v>
      </c>
      <c r="I86" s="28">
        <v>31.5</v>
      </c>
      <c r="J86" s="28">
        <v>142.5</v>
      </c>
      <c r="K86" s="29" t="s">
        <v>50</v>
      </c>
      <c r="L86" s="28">
        <v>71.459999999999994</v>
      </c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31.67</v>
      </c>
      <c r="H89" s="36">
        <f>SUM(H82:H88)</f>
        <v>16.939999999999998</v>
      </c>
      <c r="I89" s="36">
        <f>SUM(I82:I88)</f>
        <v>89.36</v>
      </c>
      <c r="J89" s="36">
        <f>SUM(J82:J88)</f>
        <v>688.31999999999994</v>
      </c>
      <c r="K89" s="37"/>
      <c r="L89" s="36">
        <f>SUM(L82:L88)</f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630</v>
      </c>
      <c r="G100" s="44">
        <f>G89+G99</f>
        <v>31.67</v>
      </c>
      <c r="H100" s="44">
        <f>H89+H99</f>
        <v>16.939999999999998</v>
      </c>
      <c r="I100" s="44">
        <f>I89+I99</f>
        <v>89.36</v>
      </c>
      <c r="J100" s="44">
        <f>J89+J99</f>
        <v>688.31999999999994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57</v>
      </c>
      <c r="F101" s="21">
        <v>200</v>
      </c>
      <c r="G101" s="21">
        <v>8.14</v>
      </c>
      <c r="H101" s="21">
        <v>8.06</v>
      </c>
      <c r="I101" s="21">
        <v>33.340000000000003</v>
      </c>
      <c r="J101" s="21">
        <v>239.76</v>
      </c>
      <c r="K101" s="22">
        <v>221</v>
      </c>
      <c r="L101" s="21"/>
    </row>
    <row r="102" spans="1:12" x14ac:dyDescent="0.25">
      <c r="A102" s="23"/>
      <c r="B102" s="24"/>
      <c r="C102" s="25"/>
      <c r="D102" s="26"/>
      <c r="E102" s="27" t="s">
        <v>42</v>
      </c>
      <c r="F102" s="28">
        <v>40</v>
      </c>
      <c r="G102" s="28">
        <v>5.2</v>
      </c>
      <c r="H102" s="28">
        <v>4.8</v>
      </c>
      <c r="I102" s="28">
        <v>4</v>
      </c>
      <c r="J102" s="28">
        <v>62.8</v>
      </c>
      <c r="K102" s="29">
        <v>150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270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41</v>
      </c>
      <c r="F104" s="28">
        <v>43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4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43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71.459999999999994</v>
      </c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583</v>
      </c>
      <c r="G108" s="36">
        <f>SUM(G101:G107)</f>
        <v>20.319999999999997</v>
      </c>
      <c r="H108" s="36">
        <f>SUM(H101:H107)</f>
        <v>24.009999999999998</v>
      </c>
      <c r="I108" s="36">
        <f>SUM(I101:I107)</f>
        <v>70.11</v>
      </c>
      <c r="J108" s="36">
        <f>SUM(J101:J107)</f>
        <v>550.4</v>
      </c>
      <c r="K108" s="37"/>
      <c r="L108" s="36">
        <f>SUM(L101:L107)</f>
        <v>71.459999999999994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583</v>
      </c>
      <c r="G119" s="44">
        <f>G108+G118</f>
        <v>20.319999999999997</v>
      </c>
      <c r="H119" s="44">
        <f>H108+H118</f>
        <v>24.009999999999998</v>
      </c>
      <c r="I119" s="44">
        <f>I108+I118</f>
        <v>70.11</v>
      </c>
      <c r="J119" s="44">
        <f>J108+J118</f>
        <v>550.4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200</v>
      </c>
      <c r="G120" s="21">
        <v>19.02</v>
      </c>
      <c r="H120" s="21">
        <v>31.04</v>
      </c>
      <c r="I120" s="21">
        <v>3.84</v>
      </c>
      <c r="J120" s="21">
        <v>353.08</v>
      </c>
      <c r="K120" s="22">
        <v>306</v>
      </c>
      <c r="L120" s="21"/>
    </row>
    <row r="121" spans="1:12" x14ac:dyDescent="0.25">
      <c r="A121" s="45"/>
      <c r="B121" s="24"/>
      <c r="C121" s="25"/>
      <c r="D121" s="26"/>
      <c r="E121" s="27" t="s">
        <v>59</v>
      </c>
      <c r="F121" s="28">
        <v>100</v>
      </c>
      <c r="G121" s="28">
        <v>22</v>
      </c>
      <c r="H121" s="28">
        <v>9.19</v>
      </c>
      <c r="I121" s="28">
        <v>1.34</v>
      </c>
      <c r="J121" s="28">
        <v>234</v>
      </c>
      <c r="K121" s="29">
        <v>119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40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270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46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>
        <v>701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49</v>
      </c>
      <c r="F124" s="28">
        <v>100</v>
      </c>
      <c r="G124" s="28">
        <v>2.25</v>
      </c>
      <c r="H124" s="28">
        <v>0.75</v>
      </c>
      <c r="I124" s="28">
        <v>31.5</v>
      </c>
      <c r="J124" s="28">
        <v>142.5</v>
      </c>
      <c r="K124" s="29" t="s">
        <v>50</v>
      </c>
      <c r="L124" s="28"/>
    </row>
    <row r="125" spans="1:12" x14ac:dyDescent="0.25">
      <c r="A125" s="45"/>
      <c r="B125" s="24"/>
      <c r="C125" s="25"/>
      <c r="D125" s="26" t="s">
        <v>47</v>
      </c>
      <c r="E125" s="27" t="s">
        <v>48</v>
      </c>
      <c r="F125" s="28">
        <v>60</v>
      </c>
      <c r="G125" s="28">
        <v>1.8</v>
      </c>
      <c r="H125" s="28">
        <v>5.09</v>
      </c>
      <c r="I125" s="28">
        <v>9.69</v>
      </c>
      <c r="J125" s="28">
        <v>92.93</v>
      </c>
      <c r="K125" s="29">
        <v>6</v>
      </c>
      <c r="L125" s="28">
        <v>71.459999999999994</v>
      </c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690</v>
      </c>
      <c r="G127" s="36">
        <f>SUM(G120:G126)</f>
        <v>49.069999999999993</v>
      </c>
      <c r="H127" s="36">
        <f>SUM(H120:H126)</f>
        <v>46.509999999999991</v>
      </c>
      <c r="I127" s="36">
        <f>SUM(I120:I126)</f>
        <v>81.17</v>
      </c>
      <c r="J127" s="36">
        <f>SUM(J120:J126)</f>
        <v>981.01</v>
      </c>
      <c r="K127" s="37"/>
      <c r="L127" s="36">
        <f>SUM(L120:L126)</f>
        <v>71.459999999999994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690</v>
      </c>
      <c r="G138" s="44">
        <f>G127+G137</f>
        <v>49.069999999999993</v>
      </c>
      <c r="H138" s="44">
        <f>H127+H137</f>
        <v>46.509999999999991</v>
      </c>
      <c r="I138" s="44">
        <f>I127+I137</f>
        <v>81.17</v>
      </c>
      <c r="J138" s="44">
        <f>J127+J137</f>
        <v>981.01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55</v>
      </c>
      <c r="F139" s="21">
        <v>200</v>
      </c>
      <c r="G139" s="21">
        <v>3.42</v>
      </c>
      <c r="H139" s="21">
        <v>6.56</v>
      </c>
      <c r="I139" s="21">
        <v>21.72</v>
      </c>
      <c r="J139" s="21">
        <v>153.32</v>
      </c>
      <c r="K139" s="22">
        <v>131</v>
      </c>
      <c r="L139" s="21"/>
    </row>
    <row r="140" spans="1:12" x14ac:dyDescent="0.25">
      <c r="A140" s="23"/>
      <c r="B140" s="24"/>
      <c r="C140" s="25"/>
      <c r="D140" s="26"/>
      <c r="E140" s="27" t="s">
        <v>60</v>
      </c>
      <c r="F140" s="28">
        <v>100</v>
      </c>
      <c r="G140" s="28">
        <v>3.7</v>
      </c>
      <c r="H140" s="28">
        <v>1.47</v>
      </c>
      <c r="I140" s="28">
        <v>2.08</v>
      </c>
      <c r="J140" s="28">
        <v>36.53</v>
      </c>
      <c r="K140" s="29">
        <v>78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40</v>
      </c>
      <c r="F141" s="28">
        <v>200</v>
      </c>
      <c r="G141" s="28">
        <v>0.2</v>
      </c>
      <c r="H141" s="28">
        <v>0.04</v>
      </c>
      <c r="I141" s="28">
        <v>10.199999999999999</v>
      </c>
      <c r="J141" s="28">
        <v>41</v>
      </c>
      <c r="K141" s="29">
        <v>270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>
        <v>701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49</v>
      </c>
      <c r="F143" s="28">
        <v>100</v>
      </c>
      <c r="G143" s="28">
        <v>2.25</v>
      </c>
      <c r="H143" s="28">
        <v>0.75</v>
      </c>
      <c r="I143" s="28">
        <v>31.5</v>
      </c>
      <c r="J143" s="28">
        <v>142.5</v>
      </c>
      <c r="K143" s="29" t="s">
        <v>50</v>
      </c>
      <c r="L143" s="28">
        <v>71.459999999999994</v>
      </c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630</v>
      </c>
      <c r="G146" s="36">
        <f>SUM(G139:G145)</f>
        <v>13.370000000000001</v>
      </c>
      <c r="H146" s="36">
        <f>SUM(H139:H145)</f>
        <v>9.2199999999999989</v>
      </c>
      <c r="I146" s="36">
        <f>SUM(I139:I145)</f>
        <v>90.1</v>
      </c>
      <c r="J146" s="36">
        <f>SUM(J139:J145)</f>
        <v>490.85</v>
      </c>
      <c r="K146" s="37"/>
      <c r="L146" s="36">
        <f>SUM(L139:L145)</f>
        <v>71.459999999999994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630</v>
      </c>
      <c r="G157" s="44">
        <f>G146+G156</f>
        <v>13.370000000000001</v>
      </c>
      <c r="H157" s="44">
        <f>H146+H156</f>
        <v>9.2199999999999989</v>
      </c>
      <c r="I157" s="44">
        <f>I146+I156</f>
        <v>90.1</v>
      </c>
      <c r="J157" s="44">
        <f>J146+J156</f>
        <v>490.85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61</v>
      </c>
      <c r="F158" s="21">
        <v>180</v>
      </c>
      <c r="G158" s="21">
        <v>11.92</v>
      </c>
      <c r="H158" s="21">
        <v>7.18</v>
      </c>
      <c r="I158" s="21">
        <v>53.62</v>
      </c>
      <c r="J158" s="21">
        <v>321.98</v>
      </c>
      <c r="K158" s="22" t="s">
        <v>63</v>
      </c>
      <c r="L158" s="21"/>
    </row>
    <row r="159" spans="1:12" x14ac:dyDescent="0.25">
      <c r="A159" s="23"/>
      <c r="B159" s="24"/>
      <c r="C159" s="25"/>
      <c r="D159" s="26"/>
      <c r="E159" s="27" t="s">
        <v>62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106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64</v>
      </c>
      <c r="F160" s="28">
        <v>200</v>
      </c>
      <c r="G160" s="28">
        <v>0.2</v>
      </c>
      <c r="H160" s="28">
        <v>0.04</v>
      </c>
      <c r="I160" s="28">
        <v>10.199999999999999</v>
      </c>
      <c r="J160" s="28">
        <v>41</v>
      </c>
      <c r="K160" s="29">
        <v>270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46</v>
      </c>
      <c r="F161" s="28">
        <v>30</v>
      </c>
      <c r="G161" s="28">
        <v>3.8</v>
      </c>
      <c r="H161" s="28">
        <v>0.4</v>
      </c>
      <c r="I161" s="28">
        <v>24.6</v>
      </c>
      <c r="J161" s="28">
        <v>117.5</v>
      </c>
      <c r="K161" s="29">
        <v>701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43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47</v>
      </c>
      <c r="K162" s="29">
        <v>338</v>
      </c>
      <c r="L162" s="28">
        <v>71.459999999999994</v>
      </c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610</v>
      </c>
      <c r="G165" s="36">
        <f>SUM(G158:G164)</f>
        <v>25.909999999999997</v>
      </c>
      <c r="H165" s="36">
        <f>SUM(H158:H164)</f>
        <v>15.989999999999998</v>
      </c>
      <c r="I165" s="36">
        <f>SUM(I158:I164)</f>
        <v>107.49999999999999</v>
      </c>
      <c r="J165" s="36">
        <f>SUM(J158:J164)</f>
        <v>673.12</v>
      </c>
      <c r="K165" s="37"/>
      <c r="L165" s="36">
        <f>SUM(L158:L164)</f>
        <v>71.459999999999994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610</v>
      </c>
      <c r="G176" s="44">
        <f>G165+G175</f>
        <v>25.909999999999997</v>
      </c>
      <c r="H176" s="44">
        <f>H165+H175</f>
        <v>15.989999999999998</v>
      </c>
      <c r="I176" s="44">
        <f>I165+I175</f>
        <v>107.49999999999999</v>
      </c>
      <c r="J176" s="44">
        <f>J165+J175</f>
        <v>673.12</v>
      </c>
      <c r="K176" s="44"/>
      <c r="L176" s="44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51</v>
      </c>
      <c r="F177" s="21">
        <v>210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213</v>
      </c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0.2</v>
      </c>
      <c r="H179" s="28">
        <v>0.04</v>
      </c>
      <c r="I179" s="28">
        <v>10.199999999999999</v>
      </c>
      <c r="J179" s="28">
        <v>41</v>
      </c>
      <c r="K179" s="29">
        <v>270</v>
      </c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 t="s">
        <v>49</v>
      </c>
      <c r="F181" s="28">
        <v>100</v>
      </c>
      <c r="G181" s="28">
        <v>2.25</v>
      </c>
      <c r="H181" s="28">
        <v>0.75</v>
      </c>
      <c r="I181" s="28">
        <v>31.5</v>
      </c>
      <c r="J181" s="28">
        <v>142.5</v>
      </c>
      <c r="K181" s="29" t="s">
        <v>50</v>
      </c>
      <c r="L181" s="28">
        <v>71.459999999999994</v>
      </c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>SUM(G177:G183)</f>
        <v>29.939999999999998</v>
      </c>
      <c r="H184" s="36">
        <f>SUM(H177:H183)</f>
        <v>20.619999999999997</v>
      </c>
      <c r="I184" s="36">
        <f>SUM(I177:I183)</f>
        <v>76.78</v>
      </c>
      <c r="J184" s="36">
        <f>SUM(J177:J183)</f>
        <v>614.32999999999993</v>
      </c>
      <c r="K184" s="37"/>
      <c r="L184" s="36">
        <f>SUM(L177:L183)</f>
        <v>71.459999999999994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510</v>
      </c>
      <c r="G195" s="44">
        <f>G184+G194</f>
        <v>29.939999999999998</v>
      </c>
      <c r="H195" s="44">
        <f>H184+H194</f>
        <v>20.619999999999997</v>
      </c>
      <c r="I195" s="44">
        <f>I184+I194</f>
        <v>76.78</v>
      </c>
      <c r="J195" s="44">
        <f>J184+J194</f>
        <v>614.32999999999993</v>
      </c>
      <c r="K195" s="44"/>
      <c r="L195" s="44">
        <f>L184+L194</f>
        <v>71.459999999999994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598.6</v>
      </c>
      <c r="G196" s="50">
        <f>(G24+G43+G62+G81+G100+G119+G138+G157+G176+G195)/(IF(G24=0,0,1)+IF(G43=0,0,1)+IF(G62=0,0,1)+IF(G81=0,0,1)+IF(G100=0,0,1)+IF(G119=0,0,1)+IF(G138=0,0,1)+IF(G157=0,0,1)+IF(G176=0,0,1)+IF(G195=0,0,1))</f>
        <v>25.892999999999994</v>
      </c>
      <c r="H196" s="50">
        <f>(H24+H43+H62+H81+H100+H119+H138+H157+H176+H195)/(IF(H24=0,0,1)+IF(H43=0,0,1)+IF(H62=0,0,1)+IF(H81=0,0,1)+IF(H100=0,0,1)+IF(H119=0,0,1)+IF(H138=0,0,1)+IF(H157=0,0,1)+IF(H176=0,0,1)+IF(H195=0,0,1))</f>
        <v>21.773</v>
      </c>
      <c r="I196" s="50">
        <f>(I24+I43+I62+I81+I100+I119+I138+I157+I176+I195)/(IF(I24=0,0,1)+IF(I43=0,0,1)+IF(I62=0,0,1)+IF(I81=0,0,1)+IF(I100=0,0,1)+IF(I119=0,0,1)+IF(I138=0,0,1)+IF(I157=0,0,1)+IF(I176=0,0,1)+IF(I195=0,0,1))</f>
        <v>92.100999999999985</v>
      </c>
      <c r="J196" s="50">
        <f>(J24+J43+J62+J81+J100+J119+J138+J157+J176+J195)/(IF(J24=0,0,1)+IF(J43=0,0,1)+IF(J62=0,0,1)+IF(J81=0,0,1)+IF(J100=0,0,1)+IF(J119=0,0,1)+IF(J138=0,0,1)+IF(J157=0,0,1)+IF(J176=0,0,1)+IF(J195=0,0,1))</f>
        <v>668.779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customSheetViews>
    <customSheetView guid="{F8B3561A-A88B-4257-B414-8BFDD9B39656}" showPageBreaks="1" view="pageBreakPreview">
      <pane xSplit="4" ySplit="5" topLeftCell="E6" activePane="bottomRight" state="frozen"/>
      <selection pane="bottomRight" activeCell="F6" sqref="F6:F12"/>
      <pageMargins left="0.7" right="0.7" top="0.75" bottom="0.75" header="0.51180555555555496" footer="0.51180555555555496"/>
      <pageSetup paperSize="9" scale="61" firstPageNumber="0" orientation="portrait" horizontalDpi="300" verticalDpi="300" r:id="rId1"/>
    </customSheetView>
  </customSheetViews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RePack by Diakov</cp:lastModifiedBy>
  <cp:revision>1</cp:revision>
  <dcterms:created xsi:type="dcterms:W3CDTF">2022-05-16T14:23:56Z</dcterms:created>
  <dcterms:modified xsi:type="dcterms:W3CDTF">2023-10-23T09:47:07Z</dcterms:modified>
  <dc:language>ru-RU</dc:language>
</cp:coreProperties>
</file>