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activeTab="1"/>
  </bookViews>
  <sheets>
    <sheet name=" 8 класс Отчет" sheetId="1" r:id="rId1"/>
    <sheet name="8 класс Протокол проверки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<sst xmlns="http://schemas.openxmlformats.org/spreadsheetml/2006/main" count="87" uniqueCount="62">
  <si>
    <t>2025-2026 учебный год</t>
  </si>
  <si>
    <t>ОТЧЕТ ОБ УРОВНЕ СФОРМИРОВАННОСТИ ФИНАНСОВОЙ ГРАМОТНОСТИ У УЧАЩИХСЯ 8-х КЛАССОВ В МБОУ СИМФЕРОПОЛЬСКОГО РАЙОНА</t>
  </si>
  <si>
    <t>Проверка:</t>
  </si>
  <si>
    <t>Задание 1</t>
  </si>
  <si>
    <t>Задание 2</t>
  </si>
  <si>
    <t>Задание 3</t>
  </si>
  <si>
    <t>Задание 4</t>
  </si>
  <si>
    <t>МБОУ</t>
  </si>
  <si>
    <t>Общее кол-во учащихся в 8-х классах</t>
  </si>
  <si>
    <t>Кол-во учащихся, участвовавших в мониторинге</t>
  </si>
  <si>
    <t>% от общего количества учащихся 8-х классов</t>
  </si>
  <si>
    <t>Кол-во справившихся с заданием</t>
  </si>
  <si>
    <t>%</t>
  </si>
  <si>
    <t>Кол-во не справившихся с заданием</t>
  </si>
  <si>
    <t>Всего</t>
  </si>
  <si>
    <t>"Широковская школа"</t>
  </si>
  <si>
    <t>РАСПРЕДЕЛЕНИЕ РЕЗУЛЬТАТОВ МОНИТОРИНГА ПО ФИНАНСОВОЙ ГРАМОТНОСТИ У УЧАЩИХСЯ 8-х КЛАССОВ</t>
  </si>
  <si>
    <t>Общее кол-во участников мониторинга</t>
  </si>
  <si>
    <t>Высокий уровень</t>
  </si>
  <si>
    <t>Средний уровень</t>
  </si>
  <si>
    <t>Ниже среднего уровня</t>
  </si>
  <si>
    <t>Низкий уровень</t>
  </si>
  <si>
    <t>Проверка</t>
  </si>
  <si>
    <t>Кол-во участников</t>
  </si>
  <si>
    <t>% от общего кол-ва участников мониторинга</t>
  </si>
  <si>
    <t>Широковская школа</t>
  </si>
  <si>
    <t>66-100%</t>
  </si>
  <si>
    <t>45-65%</t>
  </si>
  <si>
    <t xml:space="preserve">Ниже среднего уровня </t>
  </si>
  <si>
    <t>30-44%</t>
  </si>
  <si>
    <t xml:space="preserve">Низкий уровень </t>
  </si>
  <si>
    <t>0-29%</t>
  </si>
  <si>
    <t>ПРОТОКОЛ ПРОВЕРКИ ЗАДАНИЙ ПО ФИНАНСОВОЙ ГРАМОТНОСТИ</t>
  </si>
  <si>
    <t xml:space="preserve">МБОУ </t>
  </si>
  <si>
    <t>Класс</t>
  </si>
  <si>
    <t>Параллели классов свести в одну таблицу!!</t>
  </si>
  <si>
    <t>Количество участников</t>
  </si>
  <si>
    <t>Все ячейки обязательны для заполнения</t>
  </si>
  <si>
    <r>
      <rPr>
        <b/>
        <sz val="12"/>
        <color theme="1"/>
        <rFont val="Times New Roman"/>
        <charset val="204"/>
      </rPr>
      <t>Учитель</t>
    </r>
    <r>
      <rPr>
        <b/>
        <i/>
        <sz val="12"/>
        <color theme="1"/>
        <rFont val="Times New Roman"/>
        <charset val="204"/>
      </rPr>
      <t xml:space="preserve"> </t>
    </r>
    <r>
      <rPr>
        <b/>
        <sz val="12"/>
        <color theme="1"/>
        <rFont val="Times New Roman"/>
        <charset val="204"/>
      </rPr>
      <t xml:space="preserve"> </t>
    </r>
  </si>
  <si>
    <t>Никитина Н.В.</t>
  </si>
  <si>
    <t>ФИ</t>
  </si>
  <si>
    <t>№ задания</t>
  </si>
  <si>
    <r>
      <rPr>
        <sz val="10"/>
        <rFont val="Times New Roman"/>
        <charset val="204"/>
      </rPr>
      <t>Всего 7 б</t>
    </r>
    <r>
      <rPr>
        <i/>
        <sz val="10"/>
        <rFont val="Times New Roman"/>
        <charset val="204"/>
      </rPr>
      <t xml:space="preserve"> </t>
    </r>
  </si>
  <si>
    <t>Успешность, %</t>
  </si>
  <si>
    <t>1 (2 б)</t>
  </si>
  <si>
    <t>2 (1 б)</t>
  </si>
  <si>
    <t>3 (2 б)</t>
  </si>
  <si>
    <t>4 (2 б)</t>
  </si>
  <si>
    <t>Ковадьчук Надежда</t>
  </si>
  <si>
    <t>Рогова Арина</t>
  </si>
  <si>
    <t>Шведовченко София</t>
  </si>
  <si>
    <t>Волков Виталий</t>
  </si>
  <si>
    <t>Федоров Максим</t>
  </si>
  <si>
    <t>Бариева Лейла</t>
  </si>
  <si>
    <t>Устюжанинова Алена</t>
  </si>
  <si>
    <t>Талыбов Эрфан</t>
  </si>
  <si>
    <t>Лях Иван</t>
  </si>
  <si>
    <t>Добровольская Ярослава</t>
  </si>
  <si>
    <t>Семенов Святослав</t>
  </si>
  <si>
    <t>Рыбин Иван</t>
  </si>
  <si>
    <t>Капличный Иван</t>
  </si>
  <si>
    <t>Пак Марк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</si>
</sst>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9">
    <font>
      <sz val="11"/>
      <color theme="1"/>
      <name val="Calibri"/>
      <charset val="134"/>
      <scheme val="minor"/>
    </font>
    <font>
      <b/>
      <sz val="12"/>
      <color theme="1"/>
      <name val="Times New Roman"/>
      <charset val="204"/>
    </font>
    <font>
      <b/>
      <i/>
      <sz val="14"/>
      <color rgb="FF002060"/>
      <name val="Times New Roman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sz val="11"/>
      <name val="Calibri"/>
      <charset val="134"/>
      <scheme val="minor"/>
    </font>
    <font>
      <i/>
      <sz val="11"/>
      <color rgb="FFFF0000"/>
      <name val="Calibri"/>
      <charset val="204"/>
      <scheme val="minor"/>
    </font>
    <font>
      <sz val="10"/>
      <name val="Times New Roman"/>
      <charset val="204"/>
    </font>
    <font>
      <sz val="10"/>
      <color theme="1"/>
      <name val="Times New Roman"/>
      <charset val="204"/>
    </font>
    <font>
      <sz val="8"/>
      <name val="Times New Roman"/>
      <charset val="204"/>
    </font>
    <font>
      <sz val="11"/>
      <color theme="1"/>
      <name val="Times New Roman"/>
      <charset val="204"/>
    </font>
    <font>
      <b/>
      <sz val="9"/>
      <color theme="1"/>
      <name val="Times New Roman"/>
      <charset val="204"/>
    </font>
    <font>
      <b/>
      <i/>
      <sz val="12"/>
      <color rgb="FF002060"/>
      <name val="Times New Roman"/>
      <charset val="204"/>
    </font>
    <font>
      <b/>
      <sz val="11"/>
      <color theme="1"/>
      <name val="Times New Roman"/>
      <charset val="204"/>
    </font>
    <font>
      <b/>
      <i/>
      <sz val="10"/>
      <color theme="1"/>
      <name val="Times New Roman"/>
      <charset val="204"/>
    </font>
    <font>
      <b/>
      <i/>
      <sz val="12"/>
      <color theme="1"/>
      <name val="Times New Roman"/>
      <charset val="204"/>
    </font>
    <font>
      <b/>
      <sz val="12"/>
      <color rgb="FF002060"/>
      <name val="Times New Roman"/>
      <charset val="204"/>
    </font>
    <font>
      <b/>
      <i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0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0" fontId="1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1" fillId="0" borderId="0" xfId="0" applyFont="1"/>
    <xf numFmtId="0" fontId="12" fillId="0" borderId="3" xfId="0" applyFont="1" applyFill="1" applyBorder="1" applyAlignment="1">
      <alignment horizontal="center" vertical="center"/>
    </xf>
    <xf numFmtId="0" fontId="10" fillId="0" borderId="3" xfId="0" applyFont="1" applyFill="1" applyBorder="1"/>
    <xf numFmtId="0" fontId="13" fillId="0" borderId="3" xfId="0" applyFont="1" applyFill="1" applyBorder="1"/>
    <xf numFmtId="0" fontId="13" fillId="0" borderId="3" xfId="0" applyFont="1" applyFill="1" applyBorder="1" applyAlignment="1">
      <alignment horizontal="center"/>
    </xf>
    <xf numFmtId="0" fontId="14" fillId="0" borderId="3" xfId="0" applyFont="1" applyFill="1" applyBorder="1"/>
    <xf numFmtId="0" fontId="15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/>
    <xf numFmtId="0" fontId="3" fillId="0" borderId="3" xfId="0" applyFont="1" applyFill="1" applyBorder="1"/>
    <xf numFmtId="0" fontId="14" fillId="0" borderId="4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/>
    </xf>
    <xf numFmtId="2" fontId="3" fillId="0" borderId="3" xfId="0" applyNumberFormat="1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ill="1" applyBorder="1"/>
    <xf numFmtId="0" fontId="10" fillId="0" borderId="3" xfId="0" applyFont="1" applyBorder="1"/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4">
    <dxf>
      <fill>
        <patternFill patternType="solid">
          <bgColor theme="6" tint="0.799981688894314"/>
        </patternFill>
      </fill>
    </dxf>
    <dxf>
      <fill>
        <patternFill patternType="solid">
          <bgColor rgb="FFF6FCD4"/>
        </patternFill>
      </fill>
    </dxf>
    <dxf>
      <fill>
        <patternFill patternType="solid">
          <bgColor theme="9" tint="0.799981688894314"/>
        </patternFill>
      </fill>
    </dxf>
    <dxf>
      <fill>
        <patternFill patternType="solid">
          <bgColor theme="5" tint="0.7999816888943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AC16"/>
  <sheetViews>
    <sheetView workbookViewId="0">
      <selection activeCell="T16" sqref="T16"/>
    </sheetView>
  </sheetViews>
  <sheetFormatPr defaultColWidth="9" defaultRowHeight="14.4"/>
  <cols>
    <col min="3" max="3" width="37.8888888888889" customWidth="1"/>
  </cols>
  <sheetData>
    <row r="3" ht="15.6" spans="3:3">
      <c r="C3" s="30" t="s">
        <v>0</v>
      </c>
    </row>
    <row r="4" ht="15.6" spans="3:29">
      <c r="C4" s="31" t="s">
        <v>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52"/>
      <c r="Y4" s="53" t="s">
        <v>2</v>
      </c>
      <c r="Z4" s="53"/>
      <c r="AA4" s="53"/>
      <c r="AB4" s="53"/>
      <c r="AC4" s="53"/>
    </row>
    <row r="5" spans="3:29">
      <c r="C5" s="32"/>
      <c r="D5" s="33"/>
      <c r="E5" s="33"/>
      <c r="F5" s="33"/>
      <c r="G5" s="34" t="s">
        <v>3</v>
      </c>
      <c r="H5" s="34"/>
      <c r="I5" s="34"/>
      <c r="J5" s="34"/>
      <c r="K5" s="34" t="s">
        <v>4</v>
      </c>
      <c r="L5" s="34"/>
      <c r="M5" s="34"/>
      <c r="N5" s="34"/>
      <c r="O5" s="34" t="s">
        <v>5</v>
      </c>
      <c r="P5" s="34"/>
      <c r="Q5" s="34"/>
      <c r="R5" s="34"/>
      <c r="S5" s="34" t="s">
        <v>6</v>
      </c>
      <c r="T5" s="34"/>
      <c r="U5" s="34"/>
      <c r="V5" s="34"/>
      <c r="W5" s="52"/>
      <c r="Y5" s="53"/>
      <c r="Z5" s="53"/>
      <c r="AA5" s="53"/>
      <c r="AB5" s="53"/>
      <c r="AC5" s="53"/>
    </row>
    <row r="6" ht="15.6" spans="3:29">
      <c r="C6" s="34" t="s">
        <v>7</v>
      </c>
      <c r="D6" s="35" t="s">
        <v>8</v>
      </c>
      <c r="E6" s="35" t="s">
        <v>9</v>
      </c>
      <c r="F6" s="35" t="s">
        <v>10</v>
      </c>
      <c r="G6" s="35" t="s">
        <v>11</v>
      </c>
      <c r="H6" s="36" t="s">
        <v>12</v>
      </c>
      <c r="I6" s="35" t="s">
        <v>13</v>
      </c>
      <c r="J6" s="36" t="s">
        <v>12</v>
      </c>
      <c r="K6" s="35" t="s">
        <v>11</v>
      </c>
      <c r="L6" s="36" t="s">
        <v>12</v>
      </c>
      <c r="M6" s="35" t="s">
        <v>13</v>
      </c>
      <c r="N6" s="36" t="s">
        <v>12</v>
      </c>
      <c r="O6" s="35" t="s">
        <v>11</v>
      </c>
      <c r="P6" s="36" t="s">
        <v>12</v>
      </c>
      <c r="Q6" s="35" t="s">
        <v>13</v>
      </c>
      <c r="R6" s="36" t="s">
        <v>12</v>
      </c>
      <c r="S6" s="35" t="s">
        <v>11</v>
      </c>
      <c r="T6" s="36" t="s">
        <v>12</v>
      </c>
      <c r="U6" s="35" t="s">
        <v>13</v>
      </c>
      <c r="V6" s="36" t="s">
        <v>12</v>
      </c>
      <c r="W6" s="52"/>
      <c r="Y6" s="53" t="s">
        <v>14</v>
      </c>
      <c r="Z6" s="53">
        <v>1</v>
      </c>
      <c r="AA6" s="53">
        <v>2</v>
      </c>
      <c r="AB6" s="53">
        <v>3</v>
      </c>
      <c r="AC6" s="53">
        <v>4</v>
      </c>
    </row>
    <row r="7" ht="15.6" spans="3:29">
      <c r="C7" s="32" t="s">
        <v>15</v>
      </c>
      <c r="D7" s="37">
        <v>21</v>
      </c>
      <c r="E7" s="37">
        <v>14</v>
      </c>
      <c r="F7" s="38">
        <f>(E7/D7)*100</f>
        <v>66.6666666666667</v>
      </c>
      <c r="G7" s="37">
        <v>7</v>
      </c>
      <c r="H7" s="37">
        <f>(G7/E7)*100</f>
        <v>50</v>
      </c>
      <c r="I7" s="37">
        <v>7</v>
      </c>
      <c r="J7" s="37">
        <f>(I7/E7)*100</f>
        <v>50</v>
      </c>
      <c r="K7" s="44">
        <v>11</v>
      </c>
      <c r="L7" s="44">
        <f>(K7/E7)*100</f>
        <v>78.5714285714286</v>
      </c>
      <c r="M7" s="44">
        <v>3</v>
      </c>
      <c r="N7" s="46">
        <f>(M7/E7)*100</f>
        <v>21.4285714285714</v>
      </c>
      <c r="O7" s="44">
        <v>7</v>
      </c>
      <c r="P7" s="46">
        <f>(O7/E7)*100</f>
        <v>50</v>
      </c>
      <c r="Q7" s="44">
        <v>7</v>
      </c>
      <c r="R7" s="46">
        <f>(Q7/E7)*100</f>
        <v>50</v>
      </c>
      <c r="S7" s="44">
        <v>14</v>
      </c>
      <c r="T7" s="44">
        <f>(S7/E7)*100</f>
        <v>100</v>
      </c>
      <c r="U7" s="44">
        <v>0</v>
      </c>
      <c r="V7" s="44">
        <f>(U7/E7)*100</f>
        <v>0</v>
      </c>
      <c r="W7" s="52"/>
      <c r="Y7" s="54">
        <f>E7</f>
        <v>14</v>
      </c>
      <c r="Z7" s="54">
        <f>G7+I7</f>
        <v>14</v>
      </c>
      <c r="AA7" s="54">
        <f>K7+M7</f>
        <v>14</v>
      </c>
      <c r="AB7" s="54">
        <f>O7+Q7</f>
        <v>14</v>
      </c>
      <c r="AC7" s="54">
        <f>S7+U7</f>
        <v>14</v>
      </c>
    </row>
    <row r="10" ht="15.6" spans="3:12">
      <c r="C10" s="39" t="s">
        <v>16</v>
      </c>
      <c r="D10" s="39"/>
      <c r="E10" s="39"/>
      <c r="F10" s="39"/>
      <c r="G10" s="39"/>
      <c r="H10" s="39"/>
      <c r="I10" s="39"/>
      <c r="J10" s="39"/>
      <c r="K10" s="39"/>
      <c r="L10" s="39"/>
    </row>
    <row r="11" ht="15.6" spans="3:15">
      <c r="C11" s="40"/>
      <c r="D11" s="41" t="s">
        <v>17</v>
      </c>
      <c r="E11" s="36" t="s">
        <v>18</v>
      </c>
      <c r="F11" s="36"/>
      <c r="G11" s="36" t="s">
        <v>19</v>
      </c>
      <c r="H11" s="36"/>
      <c r="I11" s="47" t="s">
        <v>20</v>
      </c>
      <c r="J11" s="47"/>
      <c r="K11" s="36" t="s">
        <v>21</v>
      </c>
      <c r="L11" s="36"/>
      <c r="N11" s="48" t="s">
        <v>22</v>
      </c>
      <c r="O11" s="48"/>
    </row>
    <row r="12" ht="15.6" spans="3:12">
      <c r="C12" s="42" t="s">
        <v>7</v>
      </c>
      <c r="D12" s="43"/>
      <c r="E12" s="40" t="s">
        <v>23</v>
      </c>
      <c r="F12" s="40" t="s">
        <v>24</v>
      </c>
      <c r="G12" s="40" t="s">
        <v>23</v>
      </c>
      <c r="H12" s="40" t="s">
        <v>24</v>
      </c>
      <c r="I12" s="40" t="s">
        <v>23</v>
      </c>
      <c r="J12" s="40" t="s">
        <v>24</v>
      </c>
      <c r="K12" s="40" t="s">
        <v>23</v>
      </c>
      <c r="L12" s="40" t="s">
        <v>24</v>
      </c>
    </row>
    <row r="13" ht="15.6" spans="3:21">
      <c r="C13" s="32" t="s">
        <v>25</v>
      </c>
      <c r="D13" s="32">
        <v>14</v>
      </c>
      <c r="E13" s="44">
        <v>3</v>
      </c>
      <c r="F13" s="44">
        <f>(E13/D13)*100</f>
        <v>21.4285714285714</v>
      </c>
      <c r="G13" s="45">
        <v>6</v>
      </c>
      <c r="H13" s="45">
        <f>(G13/D13)*100</f>
        <v>42.8571428571429</v>
      </c>
      <c r="I13" s="45">
        <v>4</v>
      </c>
      <c r="J13" s="45">
        <f>(I13/D13)*100</f>
        <v>28.5714285714286</v>
      </c>
      <c r="K13" s="45">
        <v>1</v>
      </c>
      <c r="L13" s="45">
        <f>(K13/D13)*100</f>
        <v>7.14285714285714</v>
      </c>
      <c r="M13" s="49"/>
      <c r="N13" s="50">
        <f>D13</f>
        <v>14</v>
      </c>
      <c r="O13" s="51">
        <f>E13+G13+I13+K13</f>
        <v>14</v>
      </c>
      <c r="P13" s="50">
        <f>F13+H13+J13+L13</f>
        <v>100</v>
      </c>
      <c r="Q13" s="51"/>
      <c r="S13" s="40" t="s">
        <v>18</v>
      </c>
      <c r="T13" s="32"/>
      <c r="U13" s="40" t="s">
        <v>26</v>
      </c>
    </row>
    <row r="14" spans="19:21">
      <c r="S14" s="52" t="s">
        <v>19</v>
      </c>
      <c r="T14" s="52"/>
      <c r="U14" s="52" t="s">
        <v>27</v>
      </c>
    </row>
    <row r="15" spans="19:21">
      <c r="S15" s="52" t="s">
        <v>28</v>
      </c>
      <c r="T15" s="52"/>
      <c r="U15" s="52" t="s">
        <v>29</v>
      </c>
    </row>
    <row r="16" spans="19:21">
      <c r="S16" s="52" t="s">
        <v>30</v>
      </c>
      <c r="T16" s="52"/>
      <c r="U16" s="52" t="s">
        <v>31</v>
      </c>
    </row>
  </sheetData>
  <mergeCells count="11">
    <mergeCell ref="C4:V4"/>
    <mergeCell ref="G5:J5"/>
    <mergeCell ref="K5:N5"/>
    <mergeCell ref="O5:R5"/>
    <mergeCell ref="S5:V5"/>
    <mergeCell ref="E11:F11"/>
    <mergeCell ref="G11:H11"/>
    <mergeCell ref="I11:J11"/>
    <mergeCell ref="K11:L11"/>
    <mergeCell ref="N11:O11"/>
    <mergeCell ref="D11:D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topLeftCell="A3" workbookViewId="0">
      <selection activeCell="A25" sqref="A25"/>
    </sheetView>
  </sheetViews>
  <sheetFormatPr defaultColWidth="9.11111111111111" defaultRowHeight="14.4" outlineLevelCol="7"/>
  <cols>
    <col min="1" max="1" width="33.5555555555556" customWidth="1"/>
    <col min="2" max="5" width="13.3333333333333" customWidth="1"/>
    <col min="6" max="6" width="9.55555555555556" customWidth="1"/>
    <col min="7" max="7" width="13" customWidth="1"/>
  </cols>
  <sheetData>
    <row r="1" ht="15.6" spans="1:7">
      <c r="A1" s="1" t="s">
        <v>0</v>
      </c>
      <c r="B1" s="1"/>
      <c r="C1" s="1"/>
      <c r="D1" s="1"/>
      <c r="E1" s="1"/>
      <c r="F1" s="1"/>
      <c r="G1" s="1"/>
    </row>
    <row r="2" ht="15.75" customHeight="1" spans="1:7">
      <c r="A2" s="2" t="s">
        <v>32</v>
      </c>
      <c r="B2" s="2"/>
      <c r="C2" s="2"/>
      <c r="D2" s="2"/>
      <c r="E2" s="2"/>
      <c r="F2" s="2"/>
      <c r="G2" s="2"/>
    </row>
    <row r="3" ht="15.6" spans="1:7">
      <c r="A3" s="3" t="s">
        <v>33</v>
      </c>
      <c r="B3" s="4" t="s">
        <v>25</v>
      </c>
      <c r="C3" s="4"/>
      <c r="D3" s="4"/>
      <c r="E3" s="4"/>
      <c r="F3" s="5"/>
      <c r="G3" s="5"/>
    </row>
    <row r="4" ht="15.6" spans="1:8">
      <c r="A4" s="3" t="s">
        <v>34</v>
      </c>
      <c r="B4" s="6">
        <v>8</v>
      </c>
      <c r="C4" s="6"/>
      <c r="D4" s="6"/>
      <c r="E4" s="6"/>
      <c r="F4" s="7"/>
      <c r="G4" s="5"/>
      <c r="H4" s="8" t="s">
        <v>35</v>
      </c>
    </row>
    <row r="5" ht="15.6" spans="1:8">
      <c r="A5" s="3" t="s">
        <v>36</v>
      </c>
      <c r="B5" s="6">
        <v>14</v>
      </c>
      <c r="C5" s="6"/>
      <c r="D5" s="6"/>
      <c r="E5" s="6"/>
      <c r="F5" s="7"/>
      <c r="G5" s="5"/>
      <c r="H5" s="8" t="s">
        <v>37</v>
      </c>
    </row>
    <row r="6" ht="15.6" spans="1:7">
      <c r="A6" s="3" t="s">
        <v>38</v>
      </c>
      <c r="B6" s="6" t="s">
        <v>39</v>
      </c>
      <c r="C6" s="6"/>
      <c r="D6" s="6"/>
      <c r="E6" s="6"/>
      <c r="F6" s="7"/>
      <c r="G6" s="5"/>
    </row>
    <row r="7" ht="15.6" spans="1:7">
      <c r="A7" s="9"/>
      <c r="B7" s="7"/>
      <c r="C7" s="7"/>
      <c r="D7" s="7"/>
      <c r="E7" s="7"/>
      <c r="F7" s="7"/>
      <c r="G7" s="5"/>
    </row>
    <row r="8" ht="16.5" customHeight="1" spans="1:7">
      <c r="A8" s="10" t="s">
        <v>40</v>
      </c>
      <c r="B8" s="11" t="s">
        <v>41</v>
      </c>
      <c r="C8" s="11"/>
      <c r="D8" s="11"/>
      <c r="E8" s="11"/>
      <c r="F8" s="12" t="s">
        <v>42</v>
      </c>
      <c r="G8" s="13" t="s">
        <v>43</v>
      </c>
    </row>
    <row r="9" ht="23.25" customHeight="1" spans="1:7">
      <c r="A9" s="10"/>
      <c r="B9" s="14" t="s">
        <v>44</v>
      </c>
      <c r="C9" s="14" t="s">
        <v>45</v>
      </c>
      <c r="D9" s="14" t="s">
        <v>46</v>
      </c>
      <c r="E9" s="14" t="s">
        <v>47</v>
      </c>
      <c r="F9" s="15"/>
      <c r="G9" s="13"/>
    </row>
    <row r="10" ht="15.6" spans="1:7">
      <c r="A10" s="16" t="s">
        <v>48</v>
      </c>
      <c r="B10" s="11">
        <v>0</v>
      </c>
      <c r="C10" s="11">
        <v>1</v>
      </c>
      <c r="D10" s="11">
        <v>0</v>
      </c>
      <c r="E10" s="11">
        <v>2</v>
      </c>
      <c r="F10" s="11">
        <f>B10+C10+D10+E10</f>
        <v>3</v>
      </c>
      <c r="G10" s="17">
        <f>(F10/7)*100</f>
        <v>42.8571428571429</v>
      </c>
    </row>
    <row r="11" ht="15.6" spans="1:7">
      <c r="A11" s="16" t="s">
        <v>49</v>
      </c>
      <c r="B11" s="11">
        <v>0</v>
      </c>
      <c r="C11" s="11">
        <v>1</v>
      </c>
      <c r="D11" s="11">
        <v>0</v>
      </c>
      <c r="E11" s="11">
        <v>2</v>
      </c>
      <c r="F11" s="11">
        <f t="shared" ref="F11:F23" si="0">B11+C11+D11+E11</f>
        <v>3</v>
      </c>
      <c r="G11" s="17">
        <f t="shared" ref="G11:G24" si="1">(F11/7)*100</f>
        <v>42.8571428571429</v>
      </c>
    </row>
    <row r="12" ht="15.6" spans="1:7">
      <c r="A12" s="16" t="s">
        <v>50</v>
      </c>
      <c r="B12" s="11">
        <v>0</v>
      </c>
      <c r="C12" s="11">
        <v>1</v>
      </c>
      <c r="D12" s="11">
        <v>1</v>
      </c>
      <c r="E12" s="11">
        <v>2</v>
      </c>
      <c r="F12" s="11">
        <f t="shared" si="0"/>
        <v>4</v>
      </c>
      <c r="G12" s="17">
        <f t="shared" si="1"/>
        <v>57.1428571428571</v>
      </c>
    </row>
    <row r="13" ht="15.6" spans="1:7">
      <c r="A13" s="16" t="s">
        <v>51</v>
      </c>
      <c r="B13" s="11">
        <v>2</v>
      </c>
      <c r="C13" s="11">
        <v>1</v>
      </c>
      <c r="D13" s="11">
        <v>2</v>
      </c>
      <c r="E13" s="11">
        <v>2</v>
      </c>
      <c r="F13" s="11">
        <f t="shared" si="0"/>
        <v>7</v>
      </c>
      <c r="G13" s="17">
        <f t="shared" si="1"/>
        <v>100</v>
      </c>
    </row>
    <row r="14" ht="15.6" spans="1:7">
      <c r="A14" s="16" t="s">
        <v>52</v>
      </c>
      <c r="B14" s="11">
        <v>2</v>
      </c>
      <c r="C14" s="11">
        <v>1</v>
      </c>
      <c r="D14" s="11">
        <v>2</v>
      </c>
      <c r="E14" s="11">
        <v>2</v>
      </c>
      <c r="F14" s="11">
        <f t="shared" si="0"/>
        <v>7</v>
      </c>
      <c r="G14" s="17">
        <f t="shared" si="1"/>
        <v>100</v>
      </c>
    </row>
    <row r="15" ht="15.6" spans="1:7">
      <c r="A15" s="16" t="s">
        <v>53</v>
      </c>
      <c r="B15" s="10">
        <v>1</v>
      </c>
      <c r="C15" s="10">
        <v>0</v>
      </c>
      <c r="D15" s="10">
        <v>0</v>
      </c>
      <c r="E15" s="10">
        <v>2</v>
      </c>
      <c r="F15" s="11">
        <f t="shared" si="0"/>
        <v>3</v>
      </c>
      <c r="G15" s="17">
        <f t="shared" si="1"/>
        <v>42.8571428571429</v>
      </c>
    </row>
    <row r="16" ht="15.6" spans="1:7">
      <c r="A16" s="16" t="s">
        <v>54</v>
      </c>
      <c r="B16" s="10">
        <v>0</v>
      </c>
      <c r="C16" s="10">
        <v>0</v>
      </c>
      <c r="D16" s="10">
        <v>0</v>
      </c>
      <c r="E16" s="10">
        <v>2</v>
      </c>
      <c r="F16" s="11">
        <f t="shared" si="0"/>
        <v>2</v>
      </c>
      <c r="G16" s="17">
        <f t="shared" si="1"/>
        <v>28.5714285714286</v>
      </c>
    </row>
    <row r="17" ht="15.6" spans="1:7">
      <c r="A17" s="16" t="s">
        <v>55</v>
      </c>
      <c r="B17" s="10">
        <v>0</v>
      </c>
      <c r="C17" s="10">
        <v>0</v>
      </c>
      <c r="D17" s="10">
        <v>2</v>
      </c>
      <c r="E17" s="10">
        <v>2</v>
      </c>
      <c r="F17" s="11">
        <f t="shared" si="0"/>
        <v>4</v>
      </c>
      <c r="G17" s="17">
        <f t="shared" si="1"/>
        <v>57.1428571428571</v>
      </c>
    </row>
    <row r="18" ht="15.6" spans="1:7">
      <c r="A18" s="16" t="s">
        <v>56</v>
      </c>
      <c r="B18" s="10">
        <v>0</v>
      </c>
      <c r="C18" s="10">
        <v>1</v>
      </c>
      <c r="D18" s="10">
        <v>2</v>
      </c>
      <c r="E18" s="10">
        <v>2</v>
      </c>
      <c r="F18" s="11">
        <f t="shared" si="0"/>
        <v>5</v>
      </c>
      <c r="G18" s="17">
        <f t="shared" si="1"/>
        <v>71.4285714285714</v>
      </c>
    </row>
    <row r="19" ht="15.6" spans="1:7">
      <c r="A19" s="16" t="s">
        <v>57</v>
      </c>
      <c r="B19" s="10">
        <v>1</v>
      </c>
      <c r="C19" s="10">
        <v>1</v>
      </c>
      <c r="D19" s="10">
        <v>2</v>
      </c>
      <c r="E19" s="10">
        <v>2</v>
      </c>
      <c r="F19" s="11">
        <f t="shared" si="0"/>
        <v>6</v>
      </c>
      <c r="G19" s="17">
        <f t="shared" si="1"/>
        <v>85.7142857142857</v>
      </c>
    </row>
    <row r="20" ht="15.6" spans="1:7">
      <c r="A20" s="16" t="s">
        <v>58</v>
      </c>
      <c r="B20" s="10">
        <v>2</v>
      </c>
      <c r="C20" s="10">
        <v>1</v>
      </c>
      <c r="D20" s="10">
        <v>2</v>
      </c>
      <c r="E20" s="10">
        <v>2</v>
      </c>
      <c r="F20" s="11">
        <f t="shared" si="0"/>
        <v>7</v>
      </c>
      <c r="G20" s="17">
        <f t="shared" si="1"/>
        <v>100</v>
      </c>
    </row>
    <row r="21" ht="15.6" spans="1:7">
      <c r="A21" s="16" t="s">
        <v>59</v>
      </c>
      <c r="B21" s="10">
        <v>0</v>
      </c>
      <c r="C21" s="10">
        <v>1</v>
      </c>
      <c r="D21" s="10">
        <v>0</v>
      </c>
      <c r="E21" s="10">
        <v>2</v>
      </c>
      <c r="F21" s="11">
        <f t="shared" si="0"/>
        <v>3</v>
      </c>
      <c r="G21" s="17">
        <f t="shared" si="1"/>
        <v>42.8571428571429</v>
      </c>
    </row>
    <row r="22" ht="15.6" spans="1:7">
      <c r="A22" s="16" t="s">
        <v>60</v>
      </c>
      <c r="B22" s="10">
        <v>2</v>
      </c>
      <c r="C22" s="10">
        <v>1</v>
      </c>
      <c r="D22" s="10">
        <v>0</v>
      </c>
      <c r="E22" s="10">
        <v>2</v>
      </c>
      <c r="F22" s="11">
        <f t="shared" si="0"/>
        <v>5</v>
      </c>
      <c r="G22" s="17">
        <f t="shared" si="1"/>
        <v>71.4285714285714</v>
      </c>
    </row>
    <row r="23" ht="15.6" spans="1:7">
      <c r="A23" s="16" t="s">
        <v>61</v>
      </c>
      <c r="B23" s="10">
        <v>1</v>
      </c>
      <c r="C23" s="10">
        <v>1</v>
      </c>
      <c r="D23" s="10">
        <v>0</v>
      </c>
      <c r="E23" s="10">
        <v>2</v>
      </c>
      <c r="F23" s="11">
        <f t="shared" si="0"/>
        <v>4</v>
      </c>
      <c r="G23" s="17">
        <f t="shared" si="1"/>
        <v>57.1428571428571</v>
      </c>
    </row>
    <row r="24" ht="15.6" spans="1:7">
      <c r="A24" s="18" t="s">
        <v>14</v>
      </c>
      <c r="B24" s="18">
        <f>AVERAGE(B10:B23)</f>
        <v>0.785714285714286</v>
      </c>
      <c r="C24" s="18">
        <f>AVERAGE(C10:C23)</f>
        <v>0.785714285714286</v>
      </c>
      <c r="D24" s="18">
        <f>AVERAGE(D10:D23)</f>
        <v>0.928571428571429</v>
      </c>
      <c r="E24" s="18">
        <f>AVERAGE(E10:E23)</f>
        <v>2</v>
      </c>
      <c r="F24" s="19">
        <f>AVERAGE(F10:F23)</f>
        <v>4.5</v>
      </c>
      <c r="G24" s="17">
        <f t="shared" si="1"/>
        <v>64.2857142857143</v>
      </c>
    </row>
    <row r="25" ht="15.6" spans="1:7">
      <c r="A25" s="1"/>
      <c r="B25" s="5"/>
      <c r="C25" s="5"/>
      <c r="D25" s="5"/>
      <c r="E25" s="5"/>
      <c r="F25" s="5"/>
      <c r="G25" s="5"/>
    </row>
    <row r="26" ht="15.6" spans="1:7">
      <c r="A26" s="20"/>
      <c r="B26" s="20"/>
      <c r="C26" s="20"/>
      <c r="D26" s="20"/>
      <c r="E26" s="21"/>
      <c r="F26" s="22"/>
      <c r="G26" s="22"/>
    </row>
    <row r="27" ht="15.6" spans="1:7">
      <c r="A27" s="23"/>
      <c r="B27" s="24"/>
      <c r="C27" s="24"/>
      <c r="D27" s="24"/>
      <c r="F27" s="5"/>
      <c r="G27" s="5"/>
    </row>
    <row r="28" spans="1:5">
      <c r="A28" s="25"/>
      <c r="B28" s="25"/>
      <c r="C28" s="25"/>
      <c r="D28" s="25"/>
      <c r="E28" s="25"/>
    </row>
    <row r="29" ht="15.6" spans="1:5">
      <c r="A29" s="26"/>
      <c r="B29" s="26"/>
      <c r="C29" s="26"/>
      <c r="D29" s="26"/>
      <c r="E29" s="26"/>
    </row>
    <row r="30" ht="15.6" spans="1:5">
      <c r="A30" s="26"/>
      <c r="B30" s="26"/>
      <c r="C30" s="26"/>
      <c r="D30" s="26"/>
      <c r="E30" s="26"/>
    </row>
    <row r="31" ht="15.6" spans="1:5">
      <c r="A31" s="26"/>
      <c r="B31" s="26"/>
      <c r="C31" s="26"/>
      <c r="D31" s="26"/>
      <c r="E31" s="26"/>
    </row>
    <row r="32" ht="15.6" spans="1:5">
      <c r="A32" s="26"/>
      <c r="B32" s="26"/>
      <c r="C32" s="26"/>
      <c r="D32" s="26"/>
      <c r="E32" s="26"/>
    </row>
    <row r="33" ht="15.6" spans="1:5">
      <c r="A33" s="27"/>
      <c r="B33" s="27"/>
      <c r="C33" s="28"/>
      <c r="D33" s="28"/>
      <c r="E33" s="28"/>
    </row>
    <row r="34" spans="1:4">
      <c r="A34" s="24"/>
      <c r="B34" s="24"/>
      <c r="C34" s="24"/>
      <c r="D34" s="24"/>
    </row>
    <row r="35" ht="15.6" spans="1:7">
      <c r="A35" s="3"/>
      <c r="B35" s="29"/>
      <c r="C35" s="29"/>
      <c r="D35" s="29"/>
      <c r="E35" s="29"/>
      <c r="F35" s="5"/>
      <c r="G35" s="5"/>
    </row>
    <row r="52" ht="34.5" customHeight="1"/>
    <row r="53" spans="8:8">
      <c r="H53" s="8"/>
    </row>
  </sheetData>
  <mergeCells count="13">
    <mergeCell ref="A1:G1"/>
    <mergeCell ref="A2:G2"/>
    <mergeCell ref="B3:E3"/>
    <mergeCell ref="B4:E4"/>
    <mergeCell ref="B5:E5"/>
    <mergeCell ref="B6:E6"/>
    <mergeCell ref="B8:E8"/>
    <mergeCell ref="A26:D26"/>
    <mergeCell ref="A33:B33"/>
    <mergeCell ref="B35:E35"/>
    <mergeCell ref="A8:A9"/>
    <mergeCell ref="F8:F9"/>
    <mergeCell ref="G8:G9"/>
  </mergeCells>
  <conditionalFormatting sqref="G10:G24">
    <cfRule type="cellIs" dxfId="0" priority="1" operator="between">
      <formula>66%</formula>
      <formula>100%</formula>
    </cfRule>
    <cfRule type="cellIs" dxfId="1" priority="2" operator="between">
      <formula>45%</formula>
      <formula>65%</formula>
    </cfRule>
    <cfRule type="cellIs" dxfId="2" priority="3" operator="between">
      <formula>30%</formula>
      <formula>44%</formula>
    </cfRule>
    <cfRule type="cellIs" dxfId="3" priority="4" operator="between">
      <formula>0%</formula>
      <formula>29%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 8 класс Отчет</vt:lpstr>
      <vt:lpstr>8 класс Протокол проверки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Надежда</cp:lastModifiedBy>
  <dcterms:created xsi:type="dcterms:W3CDTF">2015-06-05T18:19:00Z</dcterms:created>
  <dcterms:modified xsi:type="dcterms:W3CDTF">2025-12-06T17:57:50Z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E51033B374F44CD483381D8F84CD7AA8_12</vt:lpwstr>
  </property>
  <property fmtid="{D5CDD505-2E9C-101B-9397-08002B2CF9AE}" pid="3" name="KSOProductBuildVer">
    <vt:lpwstr>1049-12.2.0.23155</vt:lpwstr>
  </property>
</Properties>
</file>