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7 класс Отчет" sheetId="1" state="visible" r:id="rId2"/>
    <sheet name="7 класс Протокол проверки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<sst xmlns="http://schemas.openxmlformats.org/spreadsheetml/2006/main" count="86" uniqueCount="62">
  <si>
    <t xml:space="preserve">2024-2025 учебный год</t>
  </si>
  <si>
    <t xml:space="preserve">ОТЧЕТ ОБ УРОВНЕ СФОРМИРОВАННОСТИ ФИНАНСОВОЙ ГРАМОТНОСТИ У УЧАЩИХСЯ 7-х КЛАССОВ В МБОУ СИМФЕРОПОЛЬСКОГО РАЙОНА</t>
  </si>
  <si>
    <t xml:space="preserve">Проверка:</t>
  </si>
  <si>
    <t xml:space="preserve">Задание 1</t>
  </si>
  <si>
    <t xml:space="preserve">Задание 2</t>
  </si>
  <si>
    <t xml:space="preserve">Задание 3</t>
  </si>
  <si>
    <t xml:space="preserve">Задание 4</t>
  </si>
  <si>
    <t xml:space="preserve">МБОУ «Широковская школа»</t>
  </si>
  <si>
    <t xml:space="preserve">Общее кол-во учащихся в 8-х классах</t>
  </si>
  <si>
    <t xml:space="preserve">Кол-во учащихся, участвовавших в мониторинге</t>
  </si>
  <si>
    <t xml:space="preserve">% от общего количества учащихся 8-х классов</t>
  </si>
  <si>
    <t xml:space="preserve">Кол-во справившихся с заданием</t>
  </si>
  <si>
    <t xml:space="preserve">%</t>
  </si>
  <si>
    <t xml:space="preserve">Кол-во не справившихся с заданием</t>
  </si>
  <si>
    <t xml:space="preserve">Всего</t>
  </si>
  <si>
    <t xml:space="preserve">РАСПРЕДЕЛЕНИЕ РЕЗУЛЬТАТОВ МОНИТОРИНГА ПО ФИНАНСОВОЙ ГРАМОТНОСТИ У УЧАЩИХСЯ 7-х КЛАССОВ</t>
  </si>
  <si>
    <t xml:space="preserve">Общее кол-во участников</t>
  </si>
  <si>
    <t xml:space="preserve">Высокий уровень</t>
  </si>
  <si>
    <t xml:space="preserve">Средний уровень</t>
  </si>
  <si>
    <t xml:space="preserve">Ниже среднего уровня</t>
  </si>
  <si>
    <t xml:space="preserve">Низкий уровень</t>
  </si>
  <si>
    <t xml:space="preserve">Проверка</t>
  </si>
  <si>
    <t xml:space="preserve">Кол-во участников</t>
  </si>
  <si>
    <t xml:space="preserve">% от общего кол-ва участников мониторинга</t>
  </si>
  <si>
    <t xml:space="preserve">66-100%</t>
  </si>
  <si>
    <t xml:space="preserve">45-65%</t>
  </si>
  <si>
    <t xml:space="preserve">Ниже среднего уровня </t>
  </si>
  <si>
    <t xml:space="preserve">30-44%</t>
  </si>
  <si>
    <t xml:space="preserve">Низкий уровень </t>
  </si>
  <si>
    <t xml:space="preserve">0-29%</t>
  </si>
  <si>
    <t xml:space="preserve">ПРОТОКОЛ ПРОВЕРКИ ЗАДАНИЙ ПО ФИНАНСОВОЙ ГРАМОТНОСТИ</t>
  </si>
  <si>
    <t xml:space="preserve">МБОУ </t>
  </si>
  <si>
    <t xml:space="preserve">«Широковская школа»</t>
  </si>
  <si>
    <t xml:space="preserve">Класс</t>
  </si>
  <si>
    <t xml:space="preserve">Параллели классов свести в одну таблицу!!</t>
  </si>
  <si>
    <t xml:space="preserve">Количество участников</t>
  </si>
  <si>
    <t xml:space="preserve">Все ячейки обязательны для заполнения</t>
  </si>
  <si>
    <r>
      <rPr>
        <b val="true"/>
        <sz val="12"/>
        <color rgb="FF000000"/>
        <rFont val="Times New Roman"/>
        <family val="1"/>
        <charset val="204"/>
      </rPr>
      <t xml:space="preserve">Учитель</t>
    </r>
    <r>
      <rPr>
        <b val="true"/>
        <i val="true"/>
        <sz val="12"/>
        <color rgb="FF000000"/>
        <rFont val="Times New Roman"/>
        <family val="1"/>
        <charset val="204"/>
      </rPr>
      <t xml:space="preserve"> </t>
    </r>
    <r>
      <rPr>
        <b val="true"/>
        <sz val="12"/>
        <color rgb="FF000000"/>
        <rFont val="Times New Roman"/>
        <family val="1"/>
        <charset val="204"/>
      </rPr>
      <t xml:space="preserve"> </t>
    </r>
  </si>
  <si>
    <t xml:space="preserve">Никитина Надежда Викторовна</t>
  </si>
  <si>
    <t xml:space="preserve">ФИ</t>
  </si>
  <si>
    <t xml:space="preserve">№ задания</t>
  </si>
  <si>
    <r>
      <rPr>
        <sz val="10"/>
        <rFont val="Times New Roman"/>
        <family val="1"/>
        <charset val="204"/>
      </rPr>
      <t xml:space="preserve">Всего 7 б</t>
    </r>
    <r>
      <rPr>
        <i val="true"/>
        <sz val="10"/>
        <rFont val="Times New Roman"/>
        <family val="1"/>
        <charset val="204"/>
      </rPr>
      <t xml:space="preserve"> </t>
    </r>
  </si>
  <si>
    <t xml:space="preserve">Успешность, %</t>
  </si>
  <si>
    <t xml:space="preserve">1 (2 б)</t>
  </si>
  <si>
    <t xml:space="preserve">2 (1 б)</t>
  </si>
  <si>
    <t xml:space="preserve">3 (2 б)</t>
  </si>
  <si>
    <t xml:space="preserve">4 (2 б)</t>
  </si>
  <si>
    <t xml:space="preserve">Бариева Лейла</t>
  </si>
  <si>
    <t xml:space="preserve">Велилаев Алим</t>
  </si>
  <si>
    <t xml:space="preserve">Волков Виталий</t>
  </si>
  <si>
    <t xml:space="preserve">Грабовенко Мустафа</t>
  </si>
  <si>
    <t xml:space="preserve">Глухан Анастасия</t>
  </si>
  <si>
    <t xml:space="preserve">Лях Иван</t>
  </si>
  <si>
    <t xml:space="preserve">Орлов Дмитрий</t>
  </si>
  <si>
    <t xml:space="preserve">Орлов Мирослав</t>
  </si>
  <si>
    <t xml:space="preserve">Пак Марк</t>
  </si>
  <si>
    <t xml:space="preserve">Рогова Арина</t>
  </si>
  <si>
    <t xml:space="preserve">Зейтуллаев Рустем</t>
  </si>
  <si>
    <t xml:space="preserve">Семенов Святослав</t>
  </si>
  <si>
    <t xml:space="preserve">Талыбов Эрфан</t>
  </si>
  <si>
    <t xml:space="preserve">Устюжанинова Алёна</t>
  </si>
  <si>
    <t xml:space="preserve">Рыбин Иван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</si>
</sst>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22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2"/>
      <color rgb="FF00206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i val="true"/>
      <sz val="11"/>
      <color rgb="FF00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2060"/>
      <name val="Times New Roman"/>
      <family val="1"/>
      <charset val="204"/>
    </font>
    <font>
      <b val="true"/>
      <i val="true"/>
      <sz val="14"/>
      <color rgb="FF00206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 val="true"/>
      <sz val="11"/>
      <color rgb="FFFF0000"/>
      <name val="Calibri"/>
      <family val="2"/>
      <charset val="204"/>
    </font>
    <font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EDEDED"/>
        </patternFill>
      </fill>
    </dxf>
    <dxf>
      <fill>
        <patternFill>
          <bgColor rgb="FFF6FCD4"/>
        </patternFill>
      </fill>
    </dxf>
    <dxf>
      <fill>
        <patternFill>
          <bgColor rgb="FFE2F0D9"/>
        </patternFill>
      </fill>
    </dxf>
    <dxf>
      <fill>
        <patternFill>
          <bgColor rgb="FFFBE5D6"/>
        </patternFill>
      </fill>
    </dxf>
  </dxfs>
  <colors>
    <indexedColors>
      <rgbColor rgb="FF000000"/>
      <rgbColor rgb="FFEDEDED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AC1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K20" activeCellId="0" sqref="K20"/>
    </sheetView>
  </sheetViews>
  <sheetFormatPr defaultColWidth="8.54296875" defaultRowHeight="15" zeroHeight="false" outlineLevelRow="0" outlineLevelCol="0"/>
  <cols>
    <col collapsed="false" customWidth="true" hidden="false" outlineLevel="0" max="3" min="3" style="0" width="37.86"/>
  </cols>
  <sheetData>
    <row r="3" customFormat="false" ht="15.75" hidden="false" customHeight="false" outlineLevel="0" collapsed="false">
      <c r="C3" s="1" t="s">
        <v>0</v>
      </c>
    </row>
    <row r="4" customFormat="false" ht="15.75" hidden="false" customHeight="false" outlineLevel="0" collapsed="false">
      <c r="C4" s="2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Y4" s="4" t="s">
        <v>2</v>
      </c>
      <c r="Z4" s="4"/>
      <c r="AA4" s="4"/>
      <c r="AB4" s="4"/>
      <c r="AC4" s="4"/>
    </row>
    <row r="5" customFormat="false" ht="15" hidden="false" customHeight="false" outlineLevel="0" collapsed="false">
      <c r="C5" s="5"/>
      <c r="D5" s="6"/>
      <c r="E5" s="6"/>
      <c r="F5" s="6"/>
      <c r="G5" s="7" t="s">
        <v>3</v>
      </c>
      <c r="H5" s="7"/>
      <c r="I5" s="7"/>
      <c r="J5" s="7"/>
      <c r="K5" s="7" t="s">
        <v>4</v>
      </c>
      <c r="L5" s="7"/>
      <c r="M5" s="7"/>
      <c r="N5" s="7"/>
      <c r="O5" s="7" t="s">
        <v>5</v>
      </c>
      <c r="P5" s="7"/>
      <c r="Q5" s="7"/>
      <c r="R5" s="7"/>
      <c r="S5" s="7" t="s">
        <v>6</v>
      </c>
      <c r="T5" s="7"/>
      <c r="U5" s="7"/>
      <c r="V5" s="7"/>
      <c r="W5" s="3"/>
      <c r="Y5" s="4"/>
      <c r="Z5" s="4"/>
      <c r="AA5" s="4"/>
      <c r="AB5" s="4"/>
    </row>
    <row r="6" customFormat="false" ht="15.75" hidden="false" customHeight="false" outlineLevel="0" collapsed="false">
      <c r="C6" s="7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9" t="s">
        <v>12</v>
      </c>
      <c r="I6" s="8" t="s">
        <v>13</v>
      </c>
      <c r="J6" s="9" t="s">
        <v>12</v>
      </c>
      <c r="K6" s="8" t="s">
        <v>11</v>
      </c>
      <c r="L6" s="9" t="s">
        <v>12</v>
      </c>
      <c r="M6" s="8" t="s">
        <v>13</v>
      </c>
      <c r="N6" s="9" t="s">
        <v>12</v>
      </c>
      <c r="O6" s="8" t="s">
        <v>11</v>
      </c>
      <c r="P6" s="9" t="s">
        <v>12</v>
      </c>
      <c r="Q6" s="8" t="s">
        <v>13</v>
      </c>
      <c r="R6" s="9" t="s">
        <v>12</v>
      </c>
      <c r="S6" s="8" t="s">
        <v>11</v>
      </c>
      <c r="T6" s="9" t="s">
        <v>12</v>
      </c>
      <c r="U6" s="8" t="s">
        <v>13</v>
      </c>
      <c r="V6" s="9" t="s">
        <v>12</v>
      </c>
      <c r="W6" s="3"/>
      <c r="Y6" s="4" t="s">
        <v>14</v>
      </c>
      <c r="Z6" s="4" t="n">
        <v>1</v>
      </c>
      <c r="AA6" s="4" t="n">
        <v>2</v>
      </c>
      <c r="AB6" s="4" t="n">
        <v>3</v>
      </c>
      <c r="AC6" s="4" t="n">
        <v>4</v>
      </c>
    </row>
    <row r="7" customFormat="false" ht="15.75" hidden="false" customHeight="false" outlineLevel="0" collapsed="false">
      <c r="C7" s="5"/>
      <c r="D7" s="10" t="n">
        <v>21</v>
      </c>
      <c r="E7" s="10" t="n">
        <v>15</v>
      </c>
      <c r="F7" s="11" t="n">
        <f aca="false">(E7/D7)*100</f>
        <v>71.4285714285714</v>
      </c>
      <c r="G7" s="10" t="n">
        <v>15</v>
      </c>
      <c r="H7" s="10" t="n">
        <v>100</v>
      </c>
      <c r="I7" s="10" t="n">
        <v>0</v>
      </c>
      <c r="J7" s="10" t="n">
        <f aca="false">(I7/E7)*100</f>
        <v>0</v>
      </c>
      <c r="K7" s="12" t="n">
        <v>10</v>
      </c>
      <c r="L7" s="12" t="n">
        <f aca="false">(K7/E7)*100</f>
        <v>66.6666666666667</v>
      </c>
      <c r="M7" s="12" t="n">
        <v>5</v>
      </c>
      <c r="N7" s="13" t="n">
        <f aca="false">(M7/E7)*100</f>
        <v>33.3333333333333</v>
      </c>
      <c r="O7" s="12" t="n">
        <v>15</v>
      </c>
      <c r="P7" s="13" t="n">
        <f aca="false">(O7/E7)*100</f>
        <v>100</v>
      </c>
      <c r="Q7" s="12" t="n">
        <v>0</v>
      </c>
      <c r="R7" s="13" t="n">
        <f aca="false">(Q7/E7)*100</f>
        <v>0</v>
      </c>
      <c r="S7" s="12" t="n">
        <v>3</v>
      </c>
      <c r="T7" s="12" t="n">
        <f aca="false">(S7/E7)*100</f>
        <v>20</v>
      </c>
      <c r="U7" s="12" t="n">
        <v>12</v>
      </c>
      <c r="V7" s="12" t="n">
        <f aca="false">(U7/E7)*100</f>
        <v>80</v>
      </c>
      <c r="W7" s="3"/>
      <c r="Y7" s="14" t="n">
        <f aca="false">E7</f>
        <v>15</v>
      </c>
      <c r="Z7" s="14" t="n">
        <f aca="false">G7+I7</f>
        <v>15</v>
      </c>
      <c r="AA7" s="14" t="n">
        <f aca="false">K7+M7</f>
        <v>15</v>
      </c>
      <c r="AB7" s="14" t="n">
        <f aca="false">O7+Q7</f>
        <v>15</v>
      </c>
      <c r="AC7" s="14" t="n">
        <f aca="false">S7+U7</f>
        <v>15</v>
      </c>
    </row>
    <row r="10" customFormat="false" ht="15.75" hidden="false" customHeight="false" outlineLevel="0" collapsed="false">
      <c r="C10" s="15" t="s">
        <v>15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16"/>
      <c r="O10" s="16"/>
      <c r="P10" s="16"/>
      <c r="Q10" s="16"/>
      <c r="R10" s="16"/>
      <c r="S10" s="16"/>
      <c r="T10" s="16"/>
      <c r="U10" s="16"/>
    </row>
    <row r="11" customFormat="false" ht="15.75" hidden="false" customHeight="false" outlineLevel="0" collapsed="false">
      <c r="C11" s="17"/>
      <c r="D11" s="18" t="s">
        <v>16</v>
      </c>
      <c r="E11" s="9" t="s">
        <v>17</v>
      </c>
      <c r="F11" s="9"/>
      <c r="G11" s="9" t="s">
        <v>18</v>
      </c>
      <c r="H11" s="9"/>
      <c r="I11" s="18" t="s">
        <v>19</v>
      </c>
      <c r="J11" s="18"/>
      <c r="K11" s="9" t="s">
        <v>20</v>
      </c>
      <c r="L11" s="9"/>
      <c r="M11" s="16"/>
      <c r="N11" s="19" t="s">
        <v>21</v>
      </c>
      <c r="O11" s="19"/>
      <c r="P11" s="16"/>
      <c r="Q11" s="16"/>
      <c r="R11" s="16"/>
      <c r="S11" s="16"/>
      <c r="T11" s="16"/>
      <c r="U11" s="16"/>
    </row>
    <row r="12" customFormat="false" ht="15" hidden="false" customHeight="false" outlineLevel="0" collapsed="false">
      <c r="C12" s="7" t="s">
        <v>7</v>
      </c>
      <c r="D12" s="18"/>
      <c r="E12" s="17" t="s">
        <v>22</v>
      </c>
      <c r="F12" s="17" t="s">
        <v>23</v>
      </c>
      <c r="G12" s="17" t="s">
        <v>22</v>
      </c>
      <c r="H12" s="17" t="s">
        <v>23</v>
      </c>
      <c r="I12" s="17" t="s">
        <v>22</v>
      </c>
      <c r="J12" s="17" t="s">
        <v>23</v>
      </c>
      <c r="K12" s="17" t="s">
        <v>22</v>
      </c>
      <c r="L12" s="17" t="s">
        <v>23</v>
      </c>
      <c r="M12" s="16"/>
      <c r="N12" s="16"/>
      <c r="O12" s="16"/>
      <c r="P12" s="16"/>
      <c r="Q12" s="16"/>
      <c r="R12" s="16"/>
      <c r="S12" s="16"/>
      <c r="T12" s="16"/>
      <c r="U12" s="16"/>
    </row>
    <row r="13" customFormat="false" ht="15.75" hidden="false" customHeight="false" outlineLevel="0" collapsed="false">
      <c r="C13" s="5"/>
      <c r="D13" s="5" t="n">
        <v>15</v>
      </c>
      <c r="E13" s="12" t="n">
        <v>8</v>
      </c>
      <c r="F13" s="12" t="n">
        <f aca="false">(E13/D13)*100</f>
        <v>53.3333333333333</v>
      </c>
      <c r="G13" s="20" t="n">
        <v>6</v>
      </c>
      <c r="H13" s="20" t="n">
        <f aca="false">(G13/D13)*100</f>
        <v>40</v>
      </c>
      <c r="I13" s="20" t="n">
        <v>1</v>
      </c>
      <c r="J13" s="20" t="n">
        <f aca="false">(I13/D13)*100</f>
        <v>6.66666666666667</v>
      </c>
      <c r="K13" s="20" t="n">
        <v>0</v>
      </c>
      <c r="L13" s="20" t="n">
        <f aca="false">(K13/D13)*100</f>
        <v>0</v>
      </c>
      <c r="M13" s="21"/>
      <c r="N13" s="22" t="n">
        <f aca="false">D13</f>
        <v>15</v>
      </c>
      <c r="O13" s="23" t="n">
        <f aca="false">E13+G13+I13+K13</f>
        <v>15</v>
      </c>
      <c r="P13" s="22" t="n">
        <f aca="false">F13+H13+J13+L13</f>
        <v>100</v>
      </c>
      <c r="Q13" s="23"/>
      <c r="R13" s="16"/>
      <c r="S13" s="17" t="s">
        <v>17</v>
      </c>
      <c r="T13" s="5"/>
      <c r="U13" s="17" t="s">
        <v>24</v>
      </c>
    </row>
    <row r="14" customFormat="false" ht="15" hidden="false" customHeight="false" outlineLevel="0" collapsed="false"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3" t="s">
        <v>18</v>
      </c>
      <c r="T14" s="3"/>
      <c r="U14" s="3" t="s">
        <v>25</v>
      </c>
    </row>
    <row r="15" customFormat="false" ht="15" hidden="false" customHeight="false" outlineLevel="0" collapsed="false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3" t="s">
        <v>26</v>
      </c>
      <c r="T15" s="3"/>
      <c r="U15" s="3" t="s">
        <v>27</v>
      </c>
    </row>
    <row r="16" customFormat="false" ht="15" hidden="false" customHeight="false" outlineLevel="0" collapsed="false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3" t="s">
        <v>28</v>
      </c>
      <c r="T16" s="3"/>
      <c r="U16" s="3" t="s">
        <v>29</v>
      </c>
    </row>
  </sheetData>
  <mergeCells count="11">
    <mergeCell ref="C4:V4"/>
    <mergeCell ref="G5:J5"/>
    <mergeCell ref="K5:N5"/>
    <mergeCell ref="O5:R5"/>
    <mergeCell ref="S5:V5"/>
    <mergeCell ref="D11:D12"/>
    <mergeCell ref="E11:F11"/>
    <mergeCell ref="G11:H11"/>
    <mergeCell ref="I11:J11"/>
    <mergeCell ref="K11:L11"/>
    <mergeCell ref="N11:O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484375" defaultRowHeight="15" zeroHeight="false" outlineLevelRow="0" outlineLevelCol="0"/>
  <cols>
    <col collapsed="false" customWidth="true" hidden="false" outlineLevel="0" max="1" min="1" style="16" width="33.57"/>
    <col collapsed="false" customWidth="true" hidden="false" outlineLevel="0" max="5" min="2" style="16" width="13.29"/>
    <col collapsed="false" customWidth="true" hidden="false" outlineLevel="0" max="6" min="6" style="16" width="9.57"/>
    <col collapsed="false" customWidth="true" hidden="false" outlineLevel="0" max="7" min="7" style="16" width="13"/>
    <col collapsed="false" customWidth="false" hidden="false" outlineLevel="0" max="16384" min="8" style="16" width="9.14"/>
  </cols>
  <sheetData>
    <row r="1" customFormat="false" ht="15.75" hidden="false" customHeight="false" outlineLevel="0" collapsed="false">
      <c r="A1" s="24" t="s">
        <v>0</v>
      </c>
      <c r="B1" s="24"/>
      <c r="C1" s="24"/>
      <c r="D1" s="24"/>
      <c r="E1" s="24"/>
      <c r="F1" s="24"/>
      <c r="G1" s="24"/>
    </row>
    <row r="2" customFormat="false" ht="15.75" hidden="false" customHeight="true" outlineLevel="0" collapsed="false">
      <c r="A2" s="25" t="s">
        <v>30</v>
      </c>
      <c r="B2" s="25"/>
      <c r="C2" s="25"/>
      <c r="D2" s="25"/>
      <c r="E2" s="25"/>
      <c r="F2" s="25"/>
      <c r="G2" s="25"/>
    </row>
    <row r="3" customFormat="false" ht="15.75" hidden="false" customHeight="false" outlineLevel="0" collapsed="false">
      <c r="A3" s="26" t="s">
        <v>31</v>
      </c>
      <c r="B3" s="27" t="s">
        <v>32</v>
      </c>
      <c r="C3" s="27"/>
      <c r="D3" s="27"/>
      <c r="E3" s="27"/>
      <c r="F3" s="28"/>
      <c r="G3" s="28"/>
    </row>
    <row r="4" customFormat="false" ht="15.75" hidden="false" customHeight="false" outlineLevel="0" collapsed="false">
      <c r="A4" s="26" t="s">
        <v>33</v>
      </c>
      <c r="B4" s="29" t="n">
        <v>7</v>
      </c>
      <c r="C4" s="29"/>
      <c r="D4" s="29"/>
      <c r="E4" s="29"/>
      <c r="F4" s="30"/>
      <c r="G4" s="28"/>
      <c r="H4" s="31" t="s">
        <v>34</v>
      </c>
    </row>
    <row r="5" customFormat="false" ht="15.75" hidden="false" customHeight="false" outlineLevel="0" collapsed="false">
      <c r="A5" s="26" t="s">
        <v>35</v>
      </c>
      <c r="B5" s="29" t="n">
        <v>15</v>
      </c>
      <c r="C5" s="29"/>
      <c r="D5" s="29"/>
      <c r="E5" s="29"/>
      <c r="F5" s="30"/>
      <c r="G5" s="28"/>
      <c r="H5" s="31" t="s">
        <v>36</v>
      </c>
    </row>
    <row r="6" customFormat="false" ht="15.75" hidden="false" customHeight="false" outlineLevel="0" collapsed="false">
      <c r="A6" s="26" t="s">
        <v>37</v>
      </c>
      <c r="B6" s="29" t="s">
        <v>38</v>
      </c>
      <c r="C6" s="29"/>
      <c r="D6" s="29"/>
      <c r="E6" s="29"/>
      <c r="F6" s="30"/>
      <c r="G6" s="28"/>
    </row>
    <row r="7" customFormat="false" ht="15.75" hidden="false" customHeight="false" outlineLevel="0" collapsed="false">
      <c r="A7" s="32"/>
      <c r="B7" s="30"/>
      <c r="C7" s="30"/>
      <c r="D7" s="30"/>
      <c r="E7" s="30"/>
      <c r="F7" s="30"/>
      <c r="G7" s="28"/>
    </row>
    <row r="8" customFormat="false" ht="16.5" hidden="false" customHeight="true" outlineLevel="0" collapsed="false">
      <c r="A8" s="33" t="s">
        <v>39</v>
      </c>
      <c r="B8" s="34" t="s">
        <v>40</v>
      </c>
      <c r="C8" s="34"/>
      <c r="D8" s="34"/>
      <c r="E8" s="34"/>
      <c r="F8" s="35" t="s">
        <v>41</v>
      </c>
      <c r="G8" s="36" t="s">
        <v>42</v>
      </c>
    </row>
    <row r="9" customFormat="false" ht="23.25" hidden="false" customHeight="true" outlineLevel="0" collapsed="false">
      <c r="A9" s="33"/>
      <c r="B9" s="37" t="s">
        <v>43</v>
      </c>
      <c r="C9" s="37" t="s">
        <v>44</v>
      </c>
      <c r="D9" s="37" t="s">
        <v>45</v>
      </c>
      <c r="E9" s="37" t="s">
        <v>46</v>
      </c>
      <c r="F9" s="35"/>
      <c r="G9" s="36"/>
    </row>
    <row r="10" customFormat="false" ht="15" hidden="false" customHeight="false" outlineLevel="0" collapsed="false">
      <c r="A10" s="38" t="s">
        <v>47</v>
      </c>
      <c r="B10" s="34" t="n">
        <v>0</v>
      </c>
      <c r="C10" s="34" t="n">
        <v>0</v>
      </c>
      <c r="D10" s="34" t="n">
        <v>2</v>
      </c>
      <c r="E10" s="34" t="n">
        <v>1</v>
      </c>
      <c r="F10" s="34" t="n">
        <f aca="false">B10+C10+D10+E10</f>
        <v>3</v>
      </c>
      <c r="G10" s="39" t="n">
        <f aca="false">(F10*100)/7</f>
        <v>42.8571428571429</v>
      </c>
    </row>
    <row r="11" customFormat="false" ht="15.75" hidden="false" customHeight="false" outlineLevel="0" collapsed="false">
      <c r="A11" s="40" t="s">
        <v>48</v>
      </c>
      <c r="B11" s="34" t="n">
        <v>2</v>
      </c>
      <c r="C11" s="34" t="n">
        <v>1</v>
      </c>
      <c r="D11" s="34" t="n">
        <v>2</v>
      </c>
      <c r="E11" s="34" t="n">
        <v>0</v>
      </c>
      <c r="F11" s="34" t="n">
        <f aca="false">B11+C11+D11+E11</f>
        <v>5</v>
      </c>
      <c r="G11" s="39" t="n">
        <f aca="false">(F11*100)/7</f>
        <v>71.4285714285714</v>
      </c>
    </row>
    <row r="12" customFormat="false" ht="15.75" hidden="false" customHeight="false" outlineLevel="0" collapsed="false">
      <c r="A12" s="40" t="s">
        <v>49</v>
      </c>
      <c r="B12" s="34" t="n">
        <v>2</v>
      </c>
      <c r="C12" s="34" t="n">
        <v>0</v>
      </c>
      <c r="D12" s="34" t="n">
        <v>2</v>
      </c>
      <c r="E12" s="34" t="n">
        <v>0</v>
      </c>
      <c r="F12" s="34" t="n">
        <f aca="false">B12+C12+D12+E12</f>
        <v>4</v>
      </c>
      <c r="G12" s="39" t="n">
        <f aca="false">(F12*100)/7</f>
        <v>57.1428571428571</v>
      </c>
    </row>
    <row r="13" customFormat="false" ht="15.75" hidden="false" customHeight="false" outlineLevel="0" collapsed="false">
      <c r="A13" s="40" t="s">
        <v>50</v>
      </c>
      <c r="B13" s="34" t="n">
        <v>2</v>
      </c>
      <c r="C13" s="34" t="n">
        <v>1</v>
      </c>
      <c r="D13" s="34" t="n">
        <v>2</v>
      </c>
      <c r="E13" s="34" t="n">
        <v>0</v>
      </c>
      <c r="F13" s="34" t="n">
        <f aca="false">B13+C13+D13+E13</f>
        <v>5</v>
      </c>
      <c r="G13" s="39" t="n">
        <f aca="false">(F13*100)/7</f>
        <v>71.4285714285714</v>
      </c>
    </row>
    <row r="14" customFormat="false" ht="15.75" hidden="false" customHeight="false" outlineLevel="0" collapsed="false">
      <c r="A14" s="40" t="s">
        <v>51</v>
      </c>
      <c r="B14" s="34" t="n">
        <v>2</v>
      </c>
      <c r="C14" s="34" t="n">
        <v>0</v>
      </c>
      <c r="D14" s="34" t="n">
        <v>2</v>
      </c>
      <c r="E14" s="34" t="n">
        <v>0</v>
      </c>
      <c r="F14" s="34" t="n">
        <f aca="false">B14+C14+D14+E14</f>
        <v>4</v>
      </c>
      <c r="G14" s="39" t="n">
        <f aca="false">(F14*100)/7</f>
        <v>57.1428571428571</v>
      </c>
    </row>
    <row r="15" customFormat="false" ht="15.75" hidden="false" customHeight="false" outlineLevel="0" collapsed="false">
      <c r="A15" s="40" t="s">
        <v>52</v>
      </c>
      <c r="B15" s="33" t="n">
        <v>2</v>
      </c>
      <c r="C15" s="33" t="n">
        <v>1</v>
      </c>
      <c r="D15" s="33" t="n">
        <v>2</v>
      </c>
      <c r="E15" s="33" t="n">
        <v>0</v>
      </c>
      <c r="F15" s="34" t="n">
        <f aca="false">B15+C15+D15+E15</f>
        <v>5</v>
      </c>
      <c r="G15" s="39" t="n">
        <f aca="false">(F15*100)/7</f>
        <v>71.4285714285714</v>
      </c>
    </row>
    <row r="16" customFormat="false" ht="15.75" hidden="false" customHeight="false" outlineLevel="0" collapsed="false">
      <c r="A16" s="40" t="s">
        <v>53</v>
      </c>
      <c r="B16" s="33" t="n">
        <v>2</v>
      </c>
      <c r="C16" s="33" t="n">
        <v>1</v>
      </c>
      <c r="D16" s="33" t="n">
        <v>1</v>
      </c>
      <c r="E16" s="33" t="n">
        <v>0</v>
      </c>
      <c r="F16" s="34" t="n">
        <f aca="false">B16+C16+D16+E16</f>
        <v>4</v>
      </c>
      <c r="G16" s="39" t="n">
        <f aca="false">(F16*100)/7</f>
        <v>57.1428571428571</v>
      </c>
    </row>
    <row r="17" customFormat="false" ht="15.75" hidden="false" customHeight="false" outlineLevel="0" collapsed="false">
      <c r="A17" s="40" t="s">
        <v>54</v>
      </c>
      <c r="B17" s="33" t="n">
        <v>2</v>
      </c>
      <c r="C17" s="33" t="n">
        <v>1</v>
      </c>
      <c r="D17" s="33" t="n">
        <v>2</v>
      </c>
      <c r="E17" s="33" t="n">
        <v>0</v>
      </c>
      <c r="F17" s="34" t="n">
        <f aca="false">B17+C17+D17+E17</f>
        <v>5</v>
      </c>
      <c r="G17" s="39" t="n">
        <f aca="false">(F17*100)/7</f>
        <v>71.4285714285714</v>
      </c>
    </row>
    <row r="18" customFormat="false" ht="15.75" hidden="false" customHeight="false" outlineLevel="0" collapsed="false">
      <c r="A18" s="40" t="s">
        <v>55</v>
      </c>
      <c r="B18" s="33" t="n">
        <v>2</v>
      </c>
      <c r="C18" s="33" t="n">
        <v>0</v>
      </c>
      <c r="D18" s="33" t="n">
        <v>2</v>
      </c>
      <c r="E18" s="33" t="n">
        <v>0</v>
      </c>
      <c r="F18" s="34" t="n">
        <f aca="false">B18+C18+D18+E18</f>
        <v>4</v>
      </c>
      <c r="G18" s="39" t="n">
        <f aca="false">(F18*100)/7</f>
        <v>57.1428571428571</v>
      </c>
    </row>
    <row r="19" customFormat="false" ht="15.75" hidden="false" customHeight="false" outlineLevel="0" collapsed="false">
      <c r="A19" s="40" t="s">
        <v>56</v>
      </c>
      <c r="B19" s="33" t="n">
        <v>1</v>
      </c>
      <c r="C19" s="33" t="n">
        <v>1</v>
      </c>
      <c r="D19" s="33" t="n">
        <v>2</v>
      </c>
      <c r="E19" s="33" t="n">
        <v>1</v>
      </c>
      <c r="F19" s="34" t="n">
        <f aca="false">B19+C19+D19+E19</f>
        <v>5</v>
      </c>
      <c r="G19" s="39" t="n">
        <f aca="false">(F19*100)/7</f>
        <v>71.4285714285714</v>
      </c>
    </row>
    <row r="20" customFormat="false" ht="15.75" hidden="false" customHeight="false" outlineLevel="0" collapsed="false">
      <c r="A20" s="40" t="s">
        <v>57</v>
      </c>
      <c r="B20" s="33" t="n">
        <v>2</v>
      </c>
      <c r="C20" s="33" t="n">
        <v>1</v>
      </c>
      <c r="D20" s="33" t="n">
        <v>2</v>
      </c>
      <c r="E20" s="33" t="n">
        <v>0</v>
      </c>
      <c r="F20" s="34" t="n">
        <f aca="false">B20+C20+D20+E20</f>
        <v>5</v>
      </c>
      <c r="G20" s="39" t="n">
        <f aca="false">(F20*100)/7</f>
        <v>71.4285714285714</v>
      </c>
    </row>
    <row r="21" customFormat="false" ht="15.75" hidden="false" customHeight="false" outlineLevel="0" collapsed="false">
      <c r="A21" s="40" t="s">
        <v>58</v>
      </c>
      <c r="B21" s="33" t="n">
        <v>2</v>
      </c>
      <c r="C21" s="33" t="n">
        <v>0</v>
      </c>
      <c r="D21" s="33" t="n">
        <v>2</v>
      </c>
      <c r="E21" s="33" t="n">
        <v>0</v>
      </c>
      <c r="F21" s="34" t="n">
        <f aca="false">B21+C21+D21+E21</f>
        <v>4</v>
      </c>
      <c r="G21" s="39" t="n">
        <f aca="false">(F21*100)/7</f>
        <v>57.1428571428571</v>
      </c>
    </row>
    <row r="22" customFormat="false" ht="15.75" hidden="false" customHeight="false" outlineLevel="0" collapsed="false">
      <c r="A22" s="40" t="s">
        <v>59</v>
      </c>
      <c r="B22" s="33" t="n">
        <v>2</v>
      </c>
      <c r="C22" s="33" t="n">
        <v>1</v>
      </c>
      <c r="D22" s="33" t="n">
        <v>2</v>
      </c>
      <c r="E22" s="33" t="n">
        <v>0</v>
      </c>
      <c r="F22" s="34" t="n">
        <f aca="false">B22+C22+D22+E22</f>
        <v>5</v>
      </c>
      <c r="G22" s="39" t="n">
        <f aca="false">(F22*100)/7</f>
        <v>71.4285714285714</v>
      </c>
    </row>
    <row r="23" customFormat="false" ht="15.75" hidden="false" customHeight="false" outlineLevel="0" collapsed="false">
      <c r="A23" s="40" t="s">
        <v>60</v>
      </c>
      <c r="B23" s="33" t="n">
        <v>2</v>
      </c>
      <c r="C23" s="33" t="n">
        <v>0</v>
      </c>
      <c r="D23" s="33" t="n">
        <v>2</v>
      </c>
      <c r="E23" s="33" t="n">
        <v>2</v>
      </c>
      <c r="F23" s="34" t="n">
        <f aca="false">B23+C23+D23+E23</f>
        <v>6</v>
      </c>
      <c r="G23" s="39" t="n">
        <f aca="false">(F23*100)/7</f>
        <v>85.7142857142857</v>
      </c>
    </row>
    <row r="24" customFormat="false" ht="15.75" hidden="false" customHeight="false" outlineLevel="0" collapsed="false">
      <c r="A24" s="40" t="s">
        <v>61</v>
      </c>
      <c r="B24" s="33" t="n">
        <v>2</v>
      </c>
      <c r="C24" s="33" t="n">
        <v>1</v>
      </c>
      <c r="D24" s="33" t="n">
        <v>1</v>
      </c>
      <c r="E24" s="33" t="n">
        <v>0</v>
      </c>
      <c r="F24" s="34" t="n">
        <f aca="false">B24+C24+D24+E24</f>
        <v>4</v>
      </c>
      <c r="G24" s="39" t="n">
        <f aca="false">(F24*100)/7</f>
        <v>57.1428571428571</v>
      </c>
    </row>
    <row r="25" customFormat="false" ht="15" hidden="false" customHeight="false" outlineLevel="0" collapsed="false">
      <c r="A25" s="40"/>
      <c r="B25" s="33"/>
      <c r="C25" s="33"/>
      <c r="D25" s="33"/>
      <c r="E25" s="33"/>
      <c r="F25" s="34"/>
      <c r="G25" s="39"/>
    </row>
    <row r="26" customFormat="false" ht="15" hidden="false" customHeight="false" outlineLevel="0" collapsed="false">
      <c r="A26" s="40"/>
      <c r="B26" s="33"/>
      <c r="C26" s="33"/>
      <c r="D26" s="33"/>
      <c r="E26" s="33"/>
      <c r="F26" s="34"/>
      <c r="G26" s="39"/>
    </row>
    <row r="27" customFormat="false" ht="15.75" hidden="false" customHeight="false" outlineLevel="0" collapsed="false">
      <c r="A27" s="41" t="s">
        <v>14</v>
      </c>
      <c r="B27" s="41" t="n">
        <f aca="false">AVERAGE(B10:B26)</f>
        <v>1.8</v>
      </c>
      <c r="C27" s="41" t="n">
        <f aca="false">AVERAGE(C10:C26)</f>
        <v>0.6</v>
      </c>
      <c r="D27" s="41" t="n">
        <f aca="false">AVERAGE(D10:D26)</f>
        <v>1.86666666666667</v>
      </c>
      <c r="E27" s="41" t="n">
        <f aca="false">AVERAGE(E10:E26)</f>
        <v>0.266666666666667</v>
      </c>
      <c r="F27" s="34" t="n">
        <f aca="false">AVERAGE(F10:F26)</f>
        <v>4.53333333333333</v>
      </c>
      <c r="G27" s="39" t="n">
        <f aca="false">AVERAGE(G10:G26)</f>
        <v>64.7619047619048</v>
      </c>
    </row>
    <row r="28" customFormat="false" ht="15.75" hidden="false" customHeight="false" outlineLevel="0" collapsed="false">
      <c r="A28" s="42"/>
      <c r="B28" s="28"/>
      <c r="C28" s="28"/>
      <c r="D28" s="28"/>
      <c r="E28" s="28"/>
      <c r="F28" s="28"/>
      <c r="G28" s="28"/>
    </row>
    <row r="29" customFormat="false" ht="34.5" hidden="false" customHeight="true" outlineLevel="0" collapsed="false">
      <c r="A29" s="43"/>
      <c r="B29" s="43"/>
      <c r="C29" s="43"/>
      <c r="D29" s="43"/>
      <c r="E29" s="44"/>
      <c r="F29" s="45"/>
      <c r="G29" s="45"/>
    </row>
    <row r="30" customFormat="false" ht="15.75" hidden="false" customHeight="false" outlineLevel="0" collapsed="false">
      <c r="A30" s="46"/>
      <c r="B30" s="47"/>
      <c r="C30" s="47"/>
      <c r="D30" s="47"/>
      <c r="F30" s="28"/>
      <c r="G30" s="28"/>
      <c r="H30" s="31"/>
    </row>
    <row r="31" customFormat="false" ht="15" hidden="false" customHeight="false" outlineLevel="0" collapsed="false">
      <c r="A31" s="48"/>
      <c r="B31" s="48"/>
      <c r="C31" s="48"/>
      <c r="D31" s="48"/>
      <c r="E31" s="48"/>
    </row>
    <row r="32" customFormat="false" ht="15.75" hidden="false" customHeight="false" outlineLevel="0" collapsed="false">
      <c r="A32" s="49"/>
      <c r="B32" s="49"/>
      <c r="C32" s="49"/>
      <c r="D32" s="49"/>
      <c r="E32" s="49"/>
    </row>
    <row r="33" customFormat="false" ht="15.75" hidden="false" customHeight="false" outlineLevel="0" collapsed="false">
      <c r="A33" s="49"/>
      <c r="B33" s="49"/>
      <c r="C33" s="49"/>
      <c r="D33" s="49"/>
      <c r="E33" s="49"/>
    </row>
    <row r="34" customFormat="false" ht="15.75" hidden="false" customHeight="false" outlineLevel="0" collapsed="false">
      <c r="A34" s="49"/>
      <c r="B34" s="49"/>
      <c r="C34" s="49"/>
      <c r="D34" s="49"/>
      <c r="E34" s="49"/>
    </row>
    <row r="35" customFormat="false" ht="15.75" hidden="false" customHeight="false" outlineLevel="0" collapsed="false">
      <c r="A35" s="49"/>
      <c r="B35" s="49"/>
      <c r="C35" s="49"/>
      <c r="D35" s="49"/>
      <c r="E35" s="49"/>
    </row>
    <row r="36" customFormat="false" ht="15.75" hidden="false" customHeight="false" outlineLevel="0" collapsed="false">
      <c r="A36" s="50"/>
      <c r="B36" s="50"/>
      <c r="C36" s="51"/>
      <c r="D36" s="51"/>
      <c r="E36" s="51"/>
    </row>
    <row r="37" customFormat="false" ht="15" hidden="false" customHeight="false" outlineLevel="0" collapsed="false">
      <c r="A37" s="47"/>
      <c r="B37" s="47"/>
      <c r="C37" s="47"/>
      <c r="D37" s="47"/>
    </row>
    <row r="38" customFormat="false" ht="15.75" hidden="false" customHeight="false" outlineLevel="0" collapsed="false">
      <c r="A38" s="26"/>
      <c r="B38" s="52"/>
      <c r="C38" s="52"/>
      <c r="D38" s="52"/>
      <c r="E38" s="52"/>
      <c r="F38" s="28"/>
      <c r="G38" s="28"/>
    </row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1:G1"/>
    <mergeCell ref="A2:G2"/>
    <mergeCell ref="B3:E3"/>
    <mergeCell ref="B4:E4"/>
    <mergeCell ref="B5:E5"/>
    <mergeCell ref="B6:E6"/>
    <mergeCell ref="A8:A9"/>
    <mergeCell ref="B8:E8"/>
    <mergeCell ref="F8:F9"/>
    <mergeCell ref="G8:G9"/>
    <mergeCell ref="A29:D29"/>
    <mergeCell ref="A36:B36"/>
    <mergeCell ref="B38:E38"/>
  </mergeCells>
  <conditionalFormatting sqref="G10:G27">
    <cfRule type="cellIs" priority="2" operator="between" aboveAverage="0" equalAverage="0" bottom="0" percent="0" rank="0" text="" dxfId="0">
      <formula>66%</formula>
      <formula>100%</formula>
    </cfRule>
    <cfRule type="cellIs" priority="3" operator="between" aboveAverage="0" equalAverage="0" bottom="0" percent="0" rank="0" text="" dxfId="1">
      <formula>45%</formula>
      <formula>65%</formula>
    </cfRule>
    <cfRule type="cellIs" priority="4" operator="between" aboveAverage="0" equalAverage="0" bottom="0" percent="0" rank="0" text="" dxfId="2">
      <formula>30%</formula>
      <formula>44%</formula>
    </cfRule>
    <cfRule type="cellIs" priority="5" operator="between" aboveAverage="0" equalAverage="0" bottom="0" percent="0" rank="0" text="" dxfId="3">
      <formula>0%</formula>
      <formula>29%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2025-01-30T14:35:35Z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