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E2E551-C608-4CC1-A57C-877D6E6A6929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 6 класс Отчет" sheetId="1" r:id="rId1"/>
    <sheet name="6 класс Протокол проверки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0" i="2" l="1"/>
  <c r="F50" i="2"/>
  <c r="E50" i="2"/>
  <c r="D50" i="2"/>
  <c r="C50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G50" i="2" s="1"/>
  <c r="O13" i="1"/>
  <c r="N13" i="1"/>
  <c r="L13" i="1"/>
  <c r="J13" i="1"/>
  <c r="H13" i="1"/>
  <c r="F13" i="1"/>
  <c r="P13" i="1" s="1"/>
  <c r="AC7" i="1"/>
  <c r="AB7" i="1"/>
  <c r="AA7" i="1"/>
  <c r="Z7" i="1"/>
  <c r="Y7" i="1"/>
  <c r="V7" i="1"/>
  <c r="T7" i="1"/>
  <c r="R7" i="1"/>
  <c r="P7" i="1"/>
  <c r="N7" i="1"/>
  <c r="L7" i="1"/>
  <c r="J7" i="1"/>
  <c r="H7" i="1"/>
  <c r="F7" i="1"/>
</calcChain>
</file>

<file path=xl/sharedStrings.xml><?xml version="1.0" encoding="utf-8"?>
<sst xmlns="http://schemas.openxmlformats.org/spreadsheetml/2006/main" count="91" uniqueCount="67">
  <si>
    <t>2024-2025 учебный год</t>
  </si>
  <si>
    <t>ОТЧЕТ ОБ УРОВНЕ СФОРМИРОВАННОСТИ ФИНАНСОВОЙ ГРАМОТНОСТИ У УЧАЩИХСЯ 7-х КЛАССОВ В МБОУ СИМФЕРОПОЛЬСКОГО РАЙОНА</t>
  </si>
  <si>
    <t>Проверка:</t>
  </si>
  <si>
    <t>Задание 1</t>
  </si>
  <si>
    <t>Задание 2</t>
  </si>
  <si>
    <t>Задание 3</t>
  </si>
  <si>
    <t>Задание 4</t>
  </si>
  <si>
    <t>МБОУ «Широковская школа»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</si>
  <si>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</si>
  <si>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</si>
  <si>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</si>
  <si>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</si>
  <si>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</si>
  <si>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</si>
  <si>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Всего</t>
  </si>
  <si>
    <t>РАСПРЕДЕЛЕНИЕ РЕЗУЛЬТАТОВ МОНИТОРИНГА ПО ФИНАНСОВОЙ ГРАМОТНОСТИ У УЧАЩИХСЯ 7-х КЛАССОВ</t>
  </si>
  <si>
    <t>Общее кол-во участников</t>
  </si>
  <si>
    <t>Высокий уровень</t>
  </si>
  <si>
    <t>Средний уровень</t>
  </si>
  <si>
    <t>Ниже среднего уровня</t>
  </si>
  <si>
    <t>Низкий уровень</t>
  </si>
  <si>
    <t>Проверка</t>
  </si>
  <si>
    <t>Кол-во участников</t>
  </si>
  <si>
    <t>% от общего кол-ва участников мониторинга</t>
  </si>
  <si>
    <t>66-100%</t>
  </si>
  <si>
    <t>45-65%</t>
  </si>
  <si>
    <t xml:space="preserve">Ниже среднего уровня </t>
  </si>
  <si>
    <t>30-44%</t>
  </si>
  <si>
    <t xml:space="preserve">Низкий уровень </t>
  </si>
  <si>
    <t>0-29%</t>
  </si>
  <si>
    <t>ПРОТОКОЛ ПРОВЕРКИ ЗАДАНИЙ ПО ФИНАНСОВОЙ ГРАМОТНОСТИ</t>
  </si>
  <si>
    <t xml:space="preserve">МБОУ </t>
  </si>
  <si>
    <t>Широковская школа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</si>
  <si>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</si>
  <si>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</si>
  <si>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</si>
  <si>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</si>
  <si>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r>
      <rPr>
        <b/>
        <sz val="12"/>
        <color rgb="FF000000"/>
        <rFont val="Times New Roman"/>
        <family val="1"/>
        <charset val="204"/>
      </rPr>
      <t>Учитель</t>
    </r>
    <r>
      <rPr>
        <b/>
        <i/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</t>
    </r>
  </si>
  <si>
    <t>Тисняк М.Н.</t>
  </si>
  <si>
    <t>№ п/п</t>
  </si>
  <si>
    <t>ФИ</t>
  </si>
  <si>
    <t>№ задания</t>
  </si>
  <si>
    <r>
      <rPr>
        <sz val="10"/>
        <rFont val="Times New Roman"/>
        <family val="1"/>
        <charset val="204"/>
      </rPr>
      <t>Всего 7 б</t>
    </r>
    <r>
      <rPr>
        <i/>
        <sz val="10"/>
        <rFont val="Times New Roman"/>
        <family val="1"/>
        <charset val="204"/>
      </rPr>
      <t xml:space="preserve"> </t>
    </r>
  </si>
  <si>
    <t>Успешность, %</t>
  </si>
  <si>
    <t>1 (2 б)</t>
  </si>
  <si>
    <t>2 (2 б)</t>
  </si>
  <si>
    <t>3 (1 б)</t>
  </si>
  <si>
    <t>4 (2 б)</t>
  </si>
  <si>
    <t>Адаманова Эльвина</t>
  </si>
  <si>
    <t>Антонов Глеб</t>
  </si>
  <si>
    <t>Ахпаров Савва</t>
  </si>
  <si>
    <t>ВиконскийАлександр</t>
  </si>
  <si>
    <t>Витюк Матвей</t>
  </si>
  <si>
    <t>Воронкова Дарина</t>
  </si>
  <si>
    <t>Гладышева Ольга</t>
  </si>
  <si>
    <t>Грабовенко Нурай</t>
  </si>
  <si>
    <t>Гришина Яна</t>
  </si>
  <si>
    <t>Ефимец Мария</t>
  </si>
  <si>
    <t>Ильина Кира</t>
  </si>
  <si>
    <t>Котенко Арина</t>
  </si>
  <si>
    <t>Мартынюк Анастасия</t>
  </si>
  <si>
    <t>Михальчак Кира</t>
  </si>
  <si>
    <t>Пазыч Алина</t>
  </si>
  <si>
    <t>Самарский Степан</t>
  </si>
  <si>
    <t>Скорик Элеонора</t>
  </si>
  <si>
    <t>Таранова Дарья</t>
  </si>
  <si>
    <t>Юшко Таисия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</si>
</sst>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/>
      <sz val="11"/>
      <color rgb="FFFF0000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1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/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4">
    <dxf>
      <fill>
        <patternFill>
          <bgColor rgb="FFFBE5D6"/>
        </patternFill>
      </fill>
    </dxf>
    <dxf>
      <fill>
        <patternFill>
          <bgColor rgb="FFE2F0D9"/>
        </patternFill>
      </fill>
    </dxf>
    <dxf>
      <fill>
        <patternFill>
          <bgColor rgb="FFF6FCD4"/>
        </patternFill>
      </fill>
    </dxf>
    <dxf>
      <fill>
        <patternFill>
          <bgColor rgb="FFEDEDED"/>
        </patternFill>
      </fill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C16"/>
  <sheetViews>
    <sheetView tabSelected="1" topLeftCell="C1" zoomScaleNormal="100" workbookViewId="0">
      <selection activeCell="V6" sqref="V6"/>
    </sheetView>
  </sheetViews>
  <sheetFormatPr defaultColWidth="8.7109375" defaultRowHeight="15" x14ac:dyDescent="0.25"/>
  <cols>
    <col min="3" max="3" width="37.85546875" customWidth="1"/>
  </cols>
  <sheetData>
    <row r="3" spans="3:29" ht="15.75" x14ac:dyDescent="0.25">
      <c r="C3" s="15" t="s">
        <v>0</v>
      </c>
    </row>
    <row r="4" spans="3:29" ht="15.75" x14ac:dyDescent="0.25">
      <c r="C4" s="14" t="s">
        <v>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6"/>
      <c r="Y4" s="17" t="s">
        <v>2</v>
      </c>
      <c r="Z4" s="17"/>
      <c r="AA4" s="17"/>
      <c r="AB4" s="17"/>
      <c r="AC4" s="17"/>
    </row>
    <row r="5" spans="3:29" x14ac:dyDescent="0.25">
      <c r="C5" s="16"/>
      <c r="D5" s="18"/>
      <c r="E5" s="18"/>
      <c r="F5" s="18"/>
      <c r="G5" s="13" t="s">
        <v>3</v>
      </c>
      <c r="H5" s="13"/>
      <c r="I5" s="13"/>
      <c r="J5" s="13"/>
      <c r="K5" s="13" t="s">
        <v>4</v>
      </c>
      <c r="L5" s="13"/>
      <c r="M5" s="13"/>
      <c r="N5" s="13"/>
      <c r="O5" s="13" t="s">
        <v>5</v>
      </c>
      <c r="P5" s="13"/>
      <c r="Q5" s="13"/>
      <c r="R5" s="13"/>
      <c r="S5" s="13" t="s">
        <v>6</v>
      </c>
      <c r="T5" s="13"/>
      <c r="U5" s="13"/>
      <c r="V5" s="13"/>
      <c r="W5" s="16"/>
      <c r="Y5" s="17"/>
      <c r="Z5" s="17"/>
      <c r="AA5" s="17"/>
      <c r="AB5" s="17"/>
      <c r="AC5" s="17"/>
    </row>
    <row r="6" spans="3:29" ht="15.75" x14ac:dyDescent="0.25">
      <c r="C6" s="19" t="s">
        <v>7</v>
      </c>
      <c r="D6" s="20" t="s">
        <v>8</v>
      </c>
      <c r="E6" s="20" t="s">
        <v>9</v>
      </c>
      <c r="F6" s="20" t="s">
        <v>10</v>
      </c>
      <c r="G6" s="20" t="s">
        <v>11</v>
      </c>
      <c r="H6" s="21" t="s">
        <v>12</v>
      </c>
      <c r="I6" s="20" t="s">
        <v>13</v>
      </c>
      <c r="J6" s="21" t="s">
        <v>12</v>
      </c>
      <c r="K6" s="20" t="s">
        <v>11</v>
      </c>
      <c r="L6" s="21" t="s">
        <v>12</v>
      </c>
      <c r="M6" s="20" t="s">
        <v>13</v>
      </c>
      <c r="N6" s="21" t="s">
        <v>12</v>
      </c>
      <c r="O6" s="20" t="s">
        <v>11</v>
      </c>
      <c r="P6" s="21" t="s">
        <v>12</v>
      </c>
      <c r="Q6" s="20" t="s">
        <v>13</v>
      </c>
      <c r="R6" s="21" t="s">
        <v>12</v>
      </c>
      <c r="S6" s="20" t="s">
        <v>11</v>
      </c>
      <c r="T6" s="21" t="s">
        <v>12</v>
      </c>
      <c r="U6" s="20" t="s">
        <v>13</v>
      </c>
      <c r="V6" s="21" t="s">
        <v>12</v>
      </c>
      <c r="W6" s="16"/>
      <c r="Y6" s="17" t="s">
        <v>14</v>
      </c>
      <c r="Z6" s="17">
        <v>1</v>
      </c>
      <c r="AA6" s="17">
        <v>2</v>
      </c>
      <c r="AB6" s="17">
        <v>3</v>
      </c>
      <c r="AC6" s="17">
        <v>4</v>
      </c>
    </row>
    <row r="7" spans="3:29" ht="15.75" x14ac:dyDescent="0.25">
      <c r="C7" s="16"/>
      <c r="D7" s="22">
        <v>25</v>
      </c>
      <c r="E7" s="22">
        <v>19</v>
      </c>
      <c r="F7" s="22">
        <f>(E7/D7)*100</f>
        <v>76</v>
      </c>
      <c r="G7" s="22">
        <v>17</v>
      </c>
      <c r="H7" s="22">
        <f>(G7/E7)*100</f>
        <v>89.473684210526315</v>
      </c>
      <c r="I7" s="22">
        <v>2</v>
      </c>
      <c r="J7" s="22">
        <f>(I7/E7)*100</f>
        <v>10.526315789473683</v>
      </c>
      <c r="K7" s="23">
        <v>17</v>
      </c>
      <c r="L7" s="23">
        <f>(K7/E7)*100</f>
        <v>89.473684210526315</v>
      </c>
      <c r="M7" s="23">
        <v>2</v>
      </c>
      <c r="N7" s="23">
        <f>(M7/E7)*100</f>
        <v>10.526315789473683</v>
      </c>
      <c r="O7" s="23">
        <v>17</v>
      </c>
      <c r="P7" s="23">
        <f>(O7/E7)*100</f>
        <v>89.473684210526315</v>
      </c>
      <c r="Q7" s="23">
        <v>2</v>
      </c>
      <c r="R7" s="23">
        <f>(Q7/E7)*100</f>
        <v>10.526315789473683</v>
      </c>
      <c r="S7" s="23">
        <v>4</v>
      </c>
      <c r="T7" s="23">
        <f>(S7/E7)*100</f>
        <v>21.052631578947366</v>
      </c>
      <c r="U7" s="23">
        <v>15</v>
      </c>
      <c r="V7" s="23">
        <f>(U7/E7)*100</f>
        <v>78.94736842105263</v>
      </c>
      <c r="W7" s="16"/>
      <c r="Y7" s="24">
        <f>E7</f>
        <v>19</v>
      </c>
      <c r="Z7" s="24">
        <f>G7+I7</f>
        <v>19</v>
      </c>
      <c r="AA7" s="24">
        <f>K7+M7</f>
        <v>19</v>
      </c>
      <c r="AB7" s="24">
        <f>O7+Q7</f>
        <v>19</v>
      </c>
      <c r="AC7" s="24">
        <f>S7+U7</f>
        <v>19</v>
      </c>
    </row>
    <row r="10" spans="3:29" ht="15.75" x14ac:dyDescent="0.25">
      <c r="C10" s="25" t="s">
        <v>15</v>
      </c>
      <c r="D10" s="25"/>
      <c r="E10" s="25"/>
      <c r="F10" s="25"/>
      <c r="G10" s="25"/>
      <c r="H10" s="25"/>
      <c r="I10" s="25"/>
      <c r="J10" s="25"/>
      <c r="K10" s="25"/>
      <c r="L10" s="25"/>
    </row>
    <row r="11" spans="3:29" ht="15.75" x14ac:dyDescent="0.25">
      <c r="C11" s="26"/>
      <c r="D11" s="12" t="s">
        <v>16</v>
      </c>
      <c r="E11" s="11" t="s">
        <v>17</v>
      </c>
      <c r="F11" s="11"/>
      <c r="G11" s="11" t="s">
        <v>18</v>
      </c>
      <c r="H11" s="11"/>
      <c r="I11" s="12" t="s">
        <v>19</v>
      </c>
      <c r="J11" s="12"/>
      <c r="K11" s="11" t="s">
        <v>20</v>
      </c>
      <c r="L11" s="11"/>
      <c r="N11" s="10" t="s">
        <v>21</v>
      </c>
      <c r="O11" s="10"/>
    </row>
    <row r="12" spans="3:29" ht="15.75" x14ac:dyDescent="0.25">
      <c r="C12" s="27" t="s">
        <v>7</v>
      </c>
      <c r="D12" s="12"/>
      <c r="E12" s="26" t="s">
        <v>22</v>
      </c>
      <c r="F12" s="26" t="s">
        <v>23</v>
      </c>
      <c r="G12" s="26" t="s">
        <v>22</v>
      </c>
      <c r="H12" s="26" t="s">
        <v>23</v>
      </c>
      <c r="I12" s="26" t="s">
        <v>22</v>
      </c>
      <c r="J12" s="26" t="s">
        <v>23</v>
      </c>
      <c r="K12" s="26" t="s">
        <v>22</v>
      </c>
      <c r="L12" s="26" t="s">
        <v>23</v>
      </c>
    </row>
    <row r="13" spans="3:29" ht="15.75" x14ac:dyDescent="0.25">
      <c r="C13" s="16"/>
      <c r="D13" s="16">
        <v>19</v>
      </c>
      <c r="E13" s="23">
        <v>6</v>
      </c>
      <c r="F13" s="23">
        <f>(E13/D13)*100</f>
        <v>31.578947368421051</v>
      </c>
      <c r="G13" s="28">
        <v>10</v>
      </c>
      <c r="H13" s="28">
        <f>(G13/D13)*100</f>
        <v>52.631578947368418</v>
      </c>
      <c r="I13" s="28">
        <v>1</v>
      </c>
      <c r="J13" s="28">
        <f>(I13/D13)*100</f>
        <v>5.2631578947368416</v>
      </c>
      <c r="K13" s="28">
        <v>2</v>
      </c>
      <c r="L13" s="28">
        <f>(K13/D13)*100</f>
        <v>10.526315789473683</v>
      </c>
      <c r="M13" s="29"/>
      <c r="N13" s="30">
        <f>D13</f>
        <v>19</v>
      </c>
      <c r="O13">
        <f>E13+G13+I13+K13</f>
        <v>19</v>
      </c>
      <c r="P13" s="30">
        <f>F13+H13+J13+L13</f>
        <v>99.999999999999986</v>
      </c>
      <c r="S13" s="26" t="s">
        <v>17</v>
      </c>
      <c r="T13" s="16"/>
      <c r="U13" s="26" t="s">
        <v>24</v>
      </c>
    </row>
    <row r="14" spans="3:29" x14ac:dyDescent="0.25">
      <c r="S14" s="16" t="s">
        <v>18</v>
      </c>
      <c r="T14" s="16"/>
      <c r="U14" s="16" t="s">
        <v>25</v>
      </c>
    </row>
    <row r="15" spans="3:29" x14ac:dyDescent="0.25">
      <c r="S15" s="16" t="s">
        <v>26</v>
      </c>
      <c r="T15" s="16"/>
      <c r="U15" s="16" t="s">
        <v>27</v>
      </c>
    </row>
    <row r="16" spans="3:29" x14ac:dyDescent="0.25">
      <c r="S16" s="16" t="s">
        <v>28</v>
      </c>
      <c r="T16" s="16"/>
      <c r="U16" s="16" t="s">
        <v>29</v>
      </c>
    </row>
  </sheetData>
  <mergeCells count="11">
    <mergeCell ref="N11:O11"/>
    <mergeCell ref="D11:D12"/>
    <mergeCell ref="E11:F11"/>
    <mergeCell ref="G11:H11"/>
    <mergeCell ref="I11:J11"/>
    <mergeCell ref="K11:L11"/>
    <mergeCell ref="C4:V4"/>
    <mergeCell ref="G5:J5"/>
    <mergeCell ref="K5:N5"/>
    <mergeCell ref="O5:R5"/>
    <mergeCell ref="S5:V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topLeftCell="A7" zoomScaleNormal="100" workbookViewId="0">
      <selection activeCell="J42" sqref="J42"/>
    </sheetView>
  </sheetViews>
  <sheetFormatPr defaultColWidth="9.140625" defaultRowHeight="15" x14ac:dyDescent="0.25"/>
  <cols>
    <col min="1" max="1" width="5" customWidth="1"/>
    <col min="2" max="2" width="33.5703125" customWidth="1"/>
    <col min="3" max="6" width="13.28515625" customWidth="1"/>
    <col min="7" max="7" width="9.5703125" customWidth="1"/>
    <col min="8" max="8" width="13" customWidth="1"/>
  </cols>
  <sheetData>
    <row r="1" spans="1:9" ht="15.75" x14ac:dyDescent="0.25">
      <c r="B1" s="9" t="s">
        <v>0</v>
      </c>
      <c r="C1" s="9"/>
      <c r="D1" s="9"/>
      <c r="E1" s="9"/>
      <c r="F1" s="9"/>
      <c r="G1" s="9"/>
      <c r="H1" s="9"/>
    </row>
    <row r="2" spans="1:9" ht="15.75" customHeight="1" x14ac:dyDescent="0.35">
      <c r="B2" s="8" t="s">
        <v>30</v>
      </c>
      <c r="C2" s="8"/>
      <c r="D2" s="8"/>
      <c r="E2" s="8"/>
      <c r="F2" s="8"/>
      <c r="G2" s="8"/>
      <c r="H2" s="8"/>
    </row>
    <row r="3" spans="1:9" ht="15.75" x14ac:dyDescent="0.25">
      <c r="B3" s="32" t="s">
        <v>31</v>
      </c>
      <c r="C3" s="7" t="s">
        <v>32</v>
      </c>
      <c r="D3" s="7"/>
      <c r="E3" s="7"/>
      <c r="F3" s="7"/>
      <c r="G3" s="33"/>
      <c r="H3" s="33"/>
    </row>
    <row r="4" spans="1:9" ht="15.75" x14ac:dyDescent="0.25">
      <c r="B4" s="32" t="s">
        <v>33</v>
      </c>
      <c r="C4" s="6">
        <v>6</v>
      </c>
      <c r="D4" s="6"/>
      <c r="E4" s="6"/>
      <c r="F4" s="6"/>
      <c r="G4" s="34"/>
      <c r="H4" s="33"/>
      <c r="I4" s="35" t="s">
        <v>34</v>
      </c>
    </row>
    <row r="5" spans="1:9" ht="15.75" x14ac:dyDescent="0.25">
      <c r="B5" s="32" t="s">
        <v>35</v>
      </c>
      <c r="C5" s="6">
        <v>19</v>
      </c>
      <c r="D5" s="6"/>
      <c r="E5" s="6"/>
      <c r="F5" s="6"/>
      <c r="G5" s="34"/>
      <c r="H5" s="33"/>
      <c r="I5" s="35" t="s">
        <v>36</v>
      </c>
    </row>
    <row r="6" spans="1:9" ht="15.75" x14ac:dyDescent="0.25">
      <c r="B6" s="32" t="s">
        <v>37</v>
      </c>
      <c r="C6" s="6" t="s">
        <v>38</v>
      </c>
      <c r="D6" s="6"/>
      <c r="E6" s="6"/>
      <c r="F6" s="6"/>
      <c r="G6" s="34"/>
      <c r="H6" s="33"/>
    </row>
    <row r="7" spans="1:9" ht="15.75" x14ac:dyDescent="0.25">
      <c r="B7" s="36"/>
      <c r="C7" s="34"/>
      <c r="D7" s="34"/>
      <c r="E7" s="34"/>
      <c r="F7" s="34"/>
      <c r="G7" s="34"/>
      <c r="H7" s="33"/>
    </row>
    <row r="8" spans="1:9" ht="16.5" customHeight="1" x14ac:dyDescent="0.25">
      <c r="A8" s="5" t="s">
        <v>39</v>
      </c>
      <c r="B8" s="4" t="s">
        <v>40</v>
      </c>
      <c r="C8" s="3" t="s">
        <v>41</v>
      </c>
      <c r="D8" s="3"/>
      <c r="E8" s="3"/>
      <c r="F8" s="3"/>
      <c r="G8" s="2" t="s">
        <v>42</v>
      </c>
      <c r="H8" s="1" t="s">
        <v>43</v>
      </c>
    </row>
    <row r="9" spans="1:9" ht="23.25" customHeight="1" x14ac:dyDescent="0.25">
      <c r="A9" s="5"/>
      <c r="B9" s="4"/>
      <c r="C9" s="38" t="s">
        <v>44</v>
      </c>
      <c r="D9" s="38" t="s">
        <v>45</v>
      </c>
      <c r="E9" s="38" t="s">
        <v>46</v>
      </c>
      <c r="F9" s="38" t="s">
        <v>47</v>
      </c>
      <c r="G9" s="2"/>
      <c r="H9" s="1"/>
    </row>
    <row r="10" spans="1:9" ht="15.75" x14ac:dyDescent="0.25">
      <c r="A10" s="39">
        <v>1</v>
      </c>
      <c r="B10" s="40" t="s">
        <v>48</v>
      </c>
      <c r="C10" s="37">
        <v>2</v>
      </c>
      <c r="D10" s="37">
        <v>1</v>
      </c>
      <c r="E10" s="37">
        <v>1</v>
      </c>
      <c r="F10" s="37">
        <v>0</v>
      </c>
      <c r="G10" s="37">
        <f t="shared" ref="G10:G49" si="0">C10+D10+E10+F10</f>
        <v>4</v>
      </c>
      <c r="H10" s="22">
        <f t="shared" ref="H10:H49" si="1">(G10*100)/7</f>
        <v>57.142857142857146</v>
      </c>
    </row>
    <row r="11" spans="1:9" ht="15.75" x14ac:dyDescent="0.25">
      <c r="A11" s="39">
        <v>2</v>
      </c>
      <c r="B11" s="41" t="s">
        <v>49</v>
      </c>
      <c r="C11" s="37">
        <v>2</v>
      </c>
      <c r="D11" s="37">
        <v>1</v>
      </c>
      <c r="E11" s="37">
        <v>1</v>
      </c>
      <c r="F11" s="37">
        <v>0</v>
      </c>
      <c r="G11" s="37">
        <f t="shared" si="0"/>
        <v>4</v>
      </c>
      <c r="H11" s="22">
        <f t="shared" si="1"/>
        <v>57.142857142857146</v>
      </c>
    </row>
    <row r="12" spans="1:9" ht="15.75" x14ac:dyDescent="0.25">
      <c r="A12" s="39">
        <v>3</v>
      </c>
      <c r="B12" s="41" t="s">
        <v>50</v>
      </c>
      <c r="C12" s="37">
        <v>2</v>
      </c>
      <c r="D12" s="37">
        <v>1</v>
      </c>
      <c r="E12" s="37">
        <v>1</v>
      </c>
      <c r="F12" s="37">
        <v>0</v>
      </c>
      <c r="G12" s="37">
        <f t="shared" si="0"/>
        <v>4</v>
      </c>
      <c r="H12" s="22">
        <f t="shared" si="1"/>
        <v>57.142857142857146</v>
      </c>
    </row>
    <row r="13" spans="1:9" ht="15.75" x14ac:dyDescent="0.25">
      <c r="A13" s="39">
        <v>4</v>
      </c>
      <c r="B13" s="41" t="s">
        <v>51</v>
      </c>
      <c r="C13" s="37">
        <v>2</v>
      </c>
      <c r="D13" s="37">
        <v>0</v>
      </c>
      <c r="E13" s="37">
        <v>0</v>
      </c>
      <c r="F13" s="37">
        <v>0</v>
      </c>
      <c r="G13" s="37">
        <f t="shared" si="0"/>
        <v>2</v>
      </c>
      <c r="H13" s="22">
        <f t="shared" si="1"/>
        <v>28.571428571428573</v>
      </c>
    </row>
    <row r="14" spans="1:9" ht="15.75" x14ac:dyDescent="0.25">
      <c r="A14" s="39">
        <v>5</v>
      </c>
      <c r="B14" s="41" t="s">
        <v>52</v>
      </c>
      <c r="C14" s="37">
        <v>2</v>
      </c>
      <c r="D14" s="37">
        <v>2</v>
      </c>
      <c r="E14" s="37">
        <v>1</v>
      </c>
      <c r="F14" s="37">
        <v>0</v>
      </c>
      <c r="G14" s="37">
        <f t="shared" si="0"/>
        <v>5</v>
      </c>
      <c r="H14" s="22">
        <f t="shared" si="1"/>
        <v>71.428571428571431</v>
      </c>
    </row>
    <row r="15" spans="1:9" ht="15.75" x14ac:dyDescent="0.25">
      <c r="A15" s="39">
        <v>6</v>
      </c>
      <c r="B15" s="40" t="s">
        <v>53</v>
      </c>
      <c r="C15" s="22">
        <v>2</v>
      </c>
      <c r="D15" s="22">
        <v>1</v>
      </c>
      <c r="E15" s="22">
        <v>1</v>
      </c>
      <c r="F15" s="22">
        <v>0</v>
      </c>
      <c r="G15" s="37">
        <f t="shared" si="0"/>
        <v>4</v>
      </c>
      <c r="H15" s="22">
        <f t="shared" si="1"/>
        <v>57.142857142857146</v>
      </c>
    </row>
    <row r="16" spans="1:9" ht="15.75" x14ac:dyDescent="0.25">
      <c r="A16" s="39">
        <v>7</v>
      </c>
      <c r="B16" s="41" t="s">
        <v>54</v>
      </c>
      <c r="C16" s="22">
        <v>2</v>
      </c>
      <c r="D16" s="22">
        <v>1</v>
      </c>
      <c r="E16" s="22">
        <v>1</v>
      </c>
      <c r="F16" s="22">
        <v>0</v>
      </c>
      <c r="G16" s="37">
        <f t="shared" si="0"/>
        <v>4</v>
      </c>
      <c r="H16" s="22">
        <f t="shared" si="1"/>
        <v>57.142857142857146</v>
      </c>
    </row>
    <row r="17" spans="1:8" ht="15.75" x14ac:dyDescent="0.25">
      <c r="A17" s="39">
        <v>8</v>
      </c>
      <c r="B17" s="41" t="s">
        <v>55</v>
      </c>
      <c r="C17" s="22">
        <v>1</v>
      </c>
      <c r="D17" s="22">
        <v>2</v>
      </c>
      <c r="E17" s="22">
        <v>1</v>
      </c>
      <c r="F17" s="22">
        <v>0</v>
      </c>
      <c r="G17" s="37">
        <f t="shared" si="0"/>
        <v>4</v>
      </c>
      <c r="H17" s="22">
        <f t="shared" si="1"/>
        <v>57.142857142857146</v>
      </c>
    </row>
    <row r="18" spans="1:8" ht="15.75" x14ac:dyDescent="0.25">
      <c r="A18" s="39">
        <v>9</v>
      </c>
      <c r="B18" s="41" t="s">
        <v>56</v>
      </c>
      <c r="C18" s="22">
        <v>2</v>
      </c>
      <c r="D18" s="22">
        <v>1</v>
      </c>
      <c r="E18" s="22">
        <v>1</v>
      </c>
      <c r="F18" s="22">
        <v>0</v>
      </c>
      <c r="G18" s="37">
        <f t="shared" si="0"/>
        <v>4</v>
      </c>
      <c r="H18" s="22">
        <f t="shared" si="1"/>
        <v>57.142857142857146</v>
      </c>
    </row>
    <row r="19" spans="1:8" ht="15.75" x14ac:dyDescent="0.25">
      <c r="A19" s="39">
        <v>10</v>
      </c>
      <c r="B19" s="41" t="s">
        <v>57</v>
      </c>
      <c r="C19" s="22">
        <v>2</v>
      </c>
      <c r="D19" s="22">
        <v>1</v>
      </c>
      <c r="E19" s="22">
        <v>1</v>
      </c>
      <c r="F19" s="22">
        <v>0</v>
      </c>
      <c r="G19" s="37">
        <f t="shared" si="0"/>
        <v>4</v>
      </c>
      <c r="H19" s="22">
        <f t="shared" si="1"/>
        <v>57.142857142857146</v>
      </c>
    </row>
    <row r="20" spans="1:8" ht="15.75" x14ac:dyDescent="0.25">
      <c r="A20" s="39">
        <v>11</v>
      </c>
      <c r="B20" s="41" t="s">
        <v>58</v>
      </c>
      <c r="C20" s="22">
        <v>2</v>
      </c>
      <c r="D20" s="22">
        <v>1</v>
      </c>
      <c r="E20" s="22">
        <v>1</v>
      </c>
      <c r="F20" s="22">
        <v>0</v>
      </c>
      <c r="G20" s="37">
        <f t="shared" si="0"/>
        <v>4</v>
      </c>
      <c r="H20" s="22">
        <f t="shared" si="1"/>
        <v>57.142857142857146</v>
      </c>
    </row>
    <row r="21" spans="1:8" ht="15.75" x14ac:dyDescent="0.25">
      <c r="A21" s="39">
        <v>12</v>
      </c>
      <c r="B21" s="41" t="s">
        <v>59</v>
      </c>
      <c r="C21" s="22">
        <v>2</v>
      </c>
      <c r="D21" s="22">
        <v>0</v>
      </c>
      <c r="E21" s="22">
        <v>0</v>
      </c>
      <c r="F21" s="22">
        <v>0</v>
      </c>
      <c r="G21" s="37">
        <f t="shared" si="0"/>
        <v>2</v>
      </c>
      <c r="H21" s="22">
        <f t="shared" si="1"/>
        <v>28.571428571428573</v>
      </c>
    </row>
    <row r="22" spans="1:8" ht="15.75" x14ac:dyDescent="0.25">
      <c r="A22" s="39">
        <v>13</v>
      </c>
      <c r="B22" s="41" t="s">
        <v>60</v>
      </c>
      <c r="C22" s="22">
        <v>2</v>
      </c>
      <c r="D22" s="22">
        <v>2</v>
      </c>
      <c r="E22" s="22">
        <v>1</v>
      </c>
      <c r="F22" s="22">
        <v>1</v>
      </c>
      <c r="G22" s="37">
        <f t="shared" si="0"/>
        <v>6</v>
      </c>
      <c r="H22" s="22">
        <f t="shared" si="1"/>
        <v>85.714285714285708</v>
      </c>
    </row>
    <row r="23" spans="1:8" ht="15.75" x14ac:dyDescent="0.25">
      <c r="A23" s="39">
        <v>14</v>
      </c>
      <c r="B23" s="41" t="s">
        <v>61</v>
      </c>
      <c r="C23" s="22">
        <v>2</v>
      </c>
      <c r="D23" s="22">
        <v>1</v>
      </c>
      <c r="E23" s="22">
        <v>1</v>
      </c>
      <c r="F23" s="22">
        <v>0</v>
      </c>
      <c r="G23" s="37">
        <f t="shared" si="0"/>
        <v>4</v>
      </c>
      <c r="H23" s="22">
        <f t="shared" si="1"/>
        <v>57.142857142857146</v>
      </c>
    </row>
    <row r="24" spans="1:8" ht="15.75" x14ac:dyDescent="0.25">
      <c r="A24" s="39">
        <v>15</v>
      </c>
      <c r="B24" s="41" t="s">
        <v>62</v>
      </c>
      <c r="C24" s="22">
        <v>2</v>
      </c>
      <c r="D24" s="22">
        <v>2</v>
      </c>
      <c r="E24" s="22">
        <v>1</v>
      </c>
      <c r="F24" s="22">
        <v>0</v>
      </c>
      <c r="G24" s="37">
        <f t="shared" si="0"/>
        <v>5</v>
      </c>
      <c r="H24" s="22">
        <f t="shared" si="1"/>
        <v>71.428571428571431</v>
      </c>
    </row>
    <row r="25" spans="1:8" ht="15.75" x14ac:dyDescent="0.25">
      <c r="A25" s="39">
        <v>16</v>
      </c>
      <c r="B25" s="41" t="s">
        <v>63</v>
      </c>
      <c r="C25" s="22">
        <v>2</v>
      </c>
      <c r="D25" s="22">
        <v>1</v>
      </c>
      <c r="E25" s="22">
        <v>1</v>
      </c>
      <c r="F25" s="22">
        <v>1</v>
      </c>
      <c r="G25" s="37">
        <f t="shared" si="0"/>
        <v>5</v>
      </c>
      <c r="H25" s="22">
        <f t="shared" si="1"/>
        <v>71.428571428571431</v>
      </c>
    </row>
    <row r="26" spans="1:8" ht="15.75" x14ac:dyDescent="0.25">
      <c r="A26" s="39">
        <v>17</v>
      </c>
      <c r="B26" s="41" t="s">
        <v>64</v>
      </c>
      <c r="C26" s="22">
        <v>2</v>
      </c>
      <c r="D26" s="22">
        <v>2</v>
      </c>
      <c r="E26" s="22">
        <v>1</v>
      </c>
      <c r="F26" s="22">
        <v>2</v>
      </c>
      <c r="G26" s="37">
        <f t="shared" si="0"/>
        <v>7</v>
      </c>
      <c r="H26" s="22">
        <f t="shared" si="1"/>
        <v>100</v>
      </c>
    </row>
    <row r="27" spans="1:8" ht="15.75" x14ac:dyDescent="0.25">
      <c r="A27" s="39">
        <v>18</v>
      </c>
      <c r="B27" s="41" t="s">
        <v>65</v>
      </c>
      <c r="C27" s="22">
        <v>1</v>
      </c>
      <c r="D27" s="22">
        <v>1</v>
      </c>
      <c r="E27" s="22">
        <v>1</v>
      </c>
      <c r="F27" s="22">
        <v>0</v>
      </c>
      <c r="G27" s="37">
        <f t="shared" si="0"/>
        <v>3</v>
      </c>
      <c r="H27" s="22">
        <f t="shared" si="1"/>
        <v>42.857142857142854</v>
      </c>
    </row>
    <row r="28" spans="1:8" ht="15.75" x14ac:dyDescent="0.25">
      <c r="A28" s="39">
        <v>19</v>
      </c>
      <c r="B28" s="41" t="s">
        <v>66</v>
      </c>
      <c r="C28" s="22">
        <v>2</v>
      </c>
      <c r="D28" s="22">
        <v>2</v>
      </c>
      <c r="E28" s="22">
        <v>1</v>
      </c>
      <c r="F28" s="22">
        <v>2</v>
      </c>
      <c r="G28" s="37">
        <f t="shared" si="0"/>
        <v>7</v>
      </c>
      <c r="H28" s="22">
        <f t="shared" si="1"/>
        <v>100</v>
      </c>
    </row>
    <row r="29" spans="1:8" ht="15.75" x14ac:dyDescent="0.25">
      <c r="A29" s="39"/>
      <c r="B29" s="41"/>
      <c r="C29" s="22"/>
      <c r="D29" s="22"/>
      <c r="E29" s="22"/>
      <c r="F29" s="22"/>
      <c r="G29" s="37"/>
      <c r="H29" s="22"/>
    </row>
    <row r="30" spans="1:8" ht="15.75" x14ac:dyDescent="0.25">
      <c r="A30" s="39"/>
      <c r="B30" s="41"/>
      <c r="C30" s="22"/>
      <c r="D30" s="22"/>
      <c r="E30" s="22"/>
      <c r="F30" s="22"/>
      <c r="G30" s="37"/>
      <c r="H30" s="22"/>
    </row>
    <row r="31" spans="1:8" ht="15.75" x14ac:dyDescent="0.25">
      <c r="A31" s="39"/>
      <c r="B31" s="41"/>
      <c r="C31" s="22"/>
      <c r="D31" s="22"/>
      <c r="E31" s="22"/>
      <c r="F31" s="22"/>
      <c r="G31" s="37"/>
      <c r="H31" s="22"/>
    </row>
    <row r="32" spans="1:8" ht="15.75" x14ac:dyDescent="0.25">
      <c r="A32" s="39"/>
      <c r="B32" s="41"/>
      <c r="C32" s="22"/>
      <c r="D32" s="22"/>
      <c r="E32" s="22"/>
      <c r="F32" s="22"/>
      <c r="G32" s="37"/>
      <c r="H32" s="22"/>
    </row>
    <row r="33" spans="1:8" ht="15.75" x14ac:dyDescent="0.25">
      <c r="A33" s="39"/>
      <c r="B33" s="41"/>
      <c r="C33" s="22"/>
      <c r="D33" s="22"/>
      <c r="E33" s="22"/>
      <c r="F33" s="22"/>
      <c r="G33" s="37"/>
      <c r="H33" s="22"/>
    </row>
    <row r="34" spans="1:8" ht="15.75" x14ac:dyDescent="0.25">
      <c r="A34" s="39"/>
      <c r="B34" s="41"/>
      <c r="C34" s="22"/>
      <c r="D34" s="22"/>
      <c r="E34" s="22"/>
      <c r="F34" s="22"/>
      <c r="G34" s="37"/>
      <c r="H34" s="22"/>
    </row>
    <row r="35" spans="1:8" ht="15.75" x14ac:dyDescent="0.25">
      <c r="A35" s="39"/>
      <c r="B35" s="41"/>
      <c r="C35" s="22"/>
      <c r="D35" s="22"/>
      <c r="E35" s="22"/>
      <c r="F35" s="22"/>
      <c r="G35" s="37"/>
      <c r="H35" s="22"/>
    </row>
    <row r="36" spans="1:8" ht="15.75" x14ac:dyDescent="0.25">
      <c r="A36" s="39"/>
      <c r="B36" s="41"/>
      <c r="C36" s="22"/>
      <c r="D36" s="22"/>
      <c r="E36" s="22"/>
      <c r="F36" s="22"/>
      <c r="G36" s="37"/>
      <c r="H36" s="22"/>
    </row>
    <row r="37" spans="1:8" ht="15.75" x14ac:dyDescent="0.25">
      <c r="A37" s="39"/>
      <c r="B37" s="41"/>
      <c r="C37" s="22"/>
      <c r="D37" s="22"/>
      <c r="E37" s="22"/>
      <c r="F37" s="22"/>
      <c r="G37" s="37"/>
      <c r="H37" s="22"/>
    </row>
    <row r="38" spans="1:8" ht="15.75" x14ac:dyDescent="0.25">
      <c r="A38" s="39"/>
      <c r="B38" s="41"/>
      <c r="C38" s="22"/>
      <c r="D38" s="22"/>
      <c r="E38" s="22"/>
      <c r="F38" s="22"/>
      <c r="G38" s="37"/>
      <c r="H38" s="22"/>
    </row>
    <row r="39" spans="1:8" ht="15.75" x14ac:dyDescent="0.25">
      <c r="A39" s="39"/>
      <c r="B39" s="41"/>
      <c r="C39" s="22"/>
      <c r="D39" s="22"/>
      <c r="E39" s="22"/>
      <c r="F39" s="22"/>
      <c r="G39" s="37"/>
      <c r="H39" s="22"/>
    </row>
    <row r="40" spans="1:8" ht="15.75" x14ac:dyDescent="0.25">
      <c r="A40" s="39"/>
      <c r="B40" s="41"/>
      <c r="C40" s="22"/>
      <c r="D40" s="22"/>
      <c r="E40" s="22"/>
      <c r="F40" s="22"/>
      <c r="G40" s="37"/>
      <c r="H40" s="22"/>
    </row>
    <row r="41" spans="1:8" ht="15.75" x14ac:dyDescent="0.25">
      <c r="A41" s="39"/>
      <c r="B41" s="41"/>
      <c r="C41" s="22"/>
      <c r="D41" s="22"/>
      <c r="E41" s="22"/>
      <c r="F41" s="22"/>
      <c r="G41" s="37"/>
      <c r="H41" s="22"/>
    </row>
    <row r="42" spans="1:8" ht="15.75" x14ac:dyDescent="0.25">
      <c r="A42" s="39"/>
      <c r="B42" s="41"/>
      <c r="C42" s="22"/>
      <c r="D42" s="22"/>
      <c r="E42" s="22"/>
      <c r="F42" s="22"/>
      <c r="G42" s="37"/>
      <c r="H42" s="22"/>
    </row>
    <row r="43" spans="1:8" ht="15.75" x14ac:dyDescent="0.25">
      <c r="A43" s="39"/>
      <c r="B43" s="41"/>
      <c r="C43" s="22"/>
      <c r="D43" s="22"/>
      <c r="E43" s="22"/>
      <c r="F43" s="22"/>
      <c r="G43" s="37"/>
      <c r="H43" s="22"/>
    </row>
    <row r="44" spans="1:8" ht="15.75" x14ac:dyDescent="0.25">
      <c r="A44" s="39"/>
      <c r="B44" s="41"/>
      <c r="C44" s="22"/>
      <c r="D44" s="22"/>
      <c r="E44" s="22"/>
      <c r="F44" s="22"/>
      <c r="G44" s="37"/>
      <c r="H44" s="22"/>
    </row>
    <row r="45" spans="1:8" ht="15.75" x14ac:dyDescent="0.25">
      <c r="A45" s="39"/>
      <c r="B45" s="41"/>
      <c r="C45" s="22"/>
      <c r="D45" s="22"/>
      <c r="E45" s="22"/>
      <c r="F45" s="22"/>
      <c r="G45" s="37"/>
      <c r="H45" s="22"/>
    </row>
    <row r="46" spans="1:8" ht="15.75" x14ac:dyDescent="0.25">
      <c r="A46" s="39"/>
      <c r="B46" s="41"/>
      <c r="C46" s="22"/>
      <c r="D46" s="22"/>
      <c r="E46" s="22"/>
      <c r="F46" s="22"/>
      <c r="G46" s="37"/>
      <c r="H46" s="22"/>
    </row>
    <row r="47" spans="1:8" ht="15.75" x14ac:dyDescent="0.25">
      <c r="A47" s="39"/>
      <c r="B47" s="41"/>
      <c r="C47" s="22"/>
      <c r="D47" s="22"/>
      <c r="E47" s="22"/>
      <c r="F47" s="22"/>
      <c r="G47" s="37"/>
      <c r="H47" s="22"/>
    </row>
    <row r="48" spans="1:8" ht="15.75" x14ac:dyDescent="0.25">
      <c r="A48" s="39"/>
      <c r="B48" s="41"/>
      <c r="C48" s="22"/>
      <c r="D48" s="22"/>
      <c r="E48" s="22"/>
      <c r="F48" s="22"/>
      <c r="G48" s="37"/>
      <c r="H48" s="22"/>
    </row>
    <row r="49" spans="1:9" ht="15.75" x14ac:dyDescent="0.25">
      <c r="A49" s="39"/>
      <c r="B49" s="41"/>
      <c r="C49" s="22"/>
      <c r="D49" s="22"/>
      <c r="E49" s="22"/>
      <c r="F49" s="22"/>
      <c r="G49" s="37"/>
      <c r="H49" s="22"/>
    </row>
    <row r="50" spans="1:9" ht="15.75" x14ac:dyDescent="0.25">
      <c r="A50" s="39"/>
      <c r="B50" s="42" t="s">
        <v>14</v>
      </c>
      <c r="C50" s="42">
        <f t="shared" ref="C50:H50" si="2">AVERAGE(C10:C49)</f>
        <v>1.8947368421052631</v>
      </c>
      <c r="D50" s="42">
        <f t="shared" si="2"/>
        <v>1.2105263157894737</v>
      </c>
      <c r="E50" s="42">
        <f t="shared" si="2"/>
        <v>0.89473684210526316</v>
      </c>
      <c r="F50" s="42">
        <f t="shared" si="2"/>
        <v>0.31578947368421051</v>
      </c>
      <c r="G50" s="37">
        <f t="shared" si="2"/>
        <v>4.3157894736842106</v>
      </c>
      <c r="H50" s="22">
        <f t="shared" si="2"/>
        <v>61.65413533834586</v>
      </c>
    </row>
    <row r="51" spans="1:9" ht="15.75" x14ac:dyDescent="0.25">
      <c r="B51" s="31"/>
      <c r="C51" s="33"/>
      <c r="D51" s="33"/>
      <c r="E51" s="33"/>
      <c r="F51" s="33"/>
      <c r="G51" s="33"/>
      <c r="H51" s="33"/>
    </row>
    <row r="52" spans="1:9" ht="34.5" customHeight="1" x14ac:dyDescent="0.25">
      <c r="B52" s="49"/>
      <c r="C52" s="49"/>
      <c r="D52" s="49"/>
      <c r="E52" s="49"/>
      <c r="F52" s="43"/>
      <c r="G52" s="44"/>
      <c r="H52" s="44"/>
    </row>
    <row r="53" spans="1:9" ht="15.75" x14ac:dyDescent="0.25">
      <c r="B53" s="45"/>
      <c r="G53" s="33"/>
      <c r="H53" s="33"/>
      <c r="I53" s="35"/>
    </row>
    <row r="54" spans="1:9" x14ac:dyDescent="0.25">
      <c r="B54" s="46"/>
      <c r="C54" s="46"/>
      <c r="D54" s="46"/>
      <c r="E54" s="46"/>
      <c r="F54" s="46"/>
    </row>
    <row r="55" spans="1:9" ht="15.75" x14ac:dyDescent="0.25">
      <c r="B55" s="47"/>
      <c r="C55" s="47"/>
      <c r="D55" s="47"/>
      <c r="E55" s="47"/>
      <c r="F55" s="47"/>
    </row>
    <row r="56" spans="1:9" ht="15.75" x14ac:dyDescent="0.25">
      <c r="B56" s="47"/>
      <c r="C56" s="47"/>
      <c r="D56" s="47"/>
      <c r="E56" s="47"/>
      <c r="F56" s="47"/>
    </row>
    <row r="57" spans="1:9" ht="15.75" x14ac:dyDescent="0.25">
      <c r="B57" s="47"/>
      <c r="C57" s="47"/>
      <c r="D57" s="47"/>
      <c r="E57" s="47"/>
      <c r="F57" s="47"/>
    </row>
    <row r="58" spans="1:9" ht="15.75" x14ac:dyDescent="0.25">
      <c r="B58" s="47"/>
      <c r="C58" s="47"/>
      <c r="D58" s="47"/>
      <c r="E58" s="47"/>
      <c r="F58" s="47"/>
    </row>
    <row r="59" spans="1:9" ht="15.75" x14ac:dyDescent="0.25">
      <c r="B59" s="50"/>
      <c r="C59" s="50"/>
      <c r="D59" s="48"/>
      <c r="E59" s="48"/>
      <c r="F59" s="48"/>
    </row>
    <row r="61" spans="1:9" ht="15.75" x14ac:dyDescent="0.25">
      <c r="B61" s="32"/>
      <c r="C61" s="51"/>
      <c r="D61" s="51"/>
      <c r="E61" s="51"/>
      <c r="F61" s="51"/>
      <c r="G61" s="33"/>
      <c r="H61" s="33"/>
    </row>
  </sheetData>
  <mergeCells count="14">
    <mergeCell ref="H8:H9"/>
    <mergeCell ref="B52:E52"/>
    <mergeCell ref="B59:C59"/>
    <mergeCell ref="C61:F61"/>
    <mergeCell ref="C6:F6"/>
    <mergeCell ref="A8:A9"/>
    <mergeCell ref="B8:B9"/>
    <mergeCell ref="C8:F8"/>
    <mergeCell ref="G8:G9"/>
    <mergeCell ref="B1:H1"/>
    <mergeCell ref="B2:H2"/>
    <mergeCell ref="C3:F3"/>
    <mergeCell ref="C4:F4"/>
    <mergeCell ref="C5:F5"/>
  </mergeCells>
  <conditionalFormatting sqref="H10:H50">
    <cfRule type="cellIs" dxfId="3" priority="2" operator="between">
      <formula>66%</formula>
      <formula>100%</formula>
    </cfRule>
    <cfRule type="cellIs" dxfId="2" priority="3" operator="between">
      <formula>45%</formula>
      <formula>65%</formula>
    </cfRule>
    <cfRule type="cellIs" dxfId="1" priority="4" operator="between">
      <formula>30%</formula>
      <formula>44%</formula>
    </cfRule>
    <cfRule type="cellIs" dxfId="0" priority="5" operator="between">
      <formula>0%</formula>
      <formula>29%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6 класс Отчет</vt:lpstr>
      <vt:lpstr>6 класс Протокол проверки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</cp:lastModifiedBy>
  <cp:revision>1</cp:revision>
  <dcterms:created xsi:type="dcterms:W3CDTF">2015-06-05T18:19:34Z</dcterms:created>
  <dcterms:modified xsi:type="dcterms:W3CDTF">2025-02-28T15:50:30Z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