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ументы\Олимпиада\2026-2027\Русский язык\"/>
    </mc:Choice>
  </mc:AlternateContent>
  <bookViews>
    <workbookView xWindow="0" yWindow="0" windowWidth="28800" windowHeight="12330" firstSheet="1" activeTab="7"/>
  </bookViews>
  <sheets>
    <sheet name="Форма для загрузки" sheetId="1" r:id="rId1"/>
    <sheet name="5 класс" sheetId="3" r:id="rId2"/>
    <sheet name="6 класс" sheetId="4" r:id="rId3"/>
    <sheet name="7 класс" sheetId="5" r:id="rId4"/>
    <sheet name="8 класс" sheetId="6" r:id="rId5"/>
    <sheet name="9 класс" sheetId="7" r:id="rId6"/>
    <sheet name="10 класс" sheetId="8" r:id="rId7"/>
    <sheet name="11 класс" sheetId="9" r:id="rId8"/>
    <sheet name="Лист2" sheetId="2" state="hidden" r:id="rId9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62913"/>
</workbook>
</file>

<file path=xl/calcChain.xml><?xml version="1.0" encoding="utf-8"?>
<calcChain xmlns="http://schemas.openxmlformats.org/spreadsheetml/2006/main">
  <c r="D25" i="8" l="1"/>
  <c r="D26" i="8"/>
  <c r="D27" i="8"/>
  <c r="M13" i="8"/>
  <c r="M14" i="8"/>
  <c r="M15" i="8"/>
  <c r="M16" i="8"/>
  <c r="M17" i="8"/>
  <c r="M18" i="8"/>
  <c r="M19" i="8"/>
  <c r="M20" i="8"/>
  <c r="K14" i="8"/>
  <c r="K15" i="8"/>
  <c r="K16" i="8"/>
  <c r="K17" i="8"/>
  <c r="K18" i="8"/>
  <c r="K19" i="8"/>
  <c r="K20" i="8"/>
  <c r="H13" i="8"/>
  <c r="H14" i="8"/>
  <c r="H15" i="8"/>
  <c r="H16" i="8"/>
  <c r="H17" i="8"/>
  <c r="H18" i="8"/>
  <c r="H19" i="8"/>
  <c r="H20" i="8"/>
  <c r="G12" i="8"/>
  <c r="G13" i="8"/>
  <c r="G14" i="8"/>
  <c r="G15" i="8"/>
  <c r="G16" i="8"/>
  <c r="G17" i="8"/>
  <c r="G18" i="8"/>
  <c r="G19" i="8"/>
  <c r="G20" i="8"/>
  <c r="J15" i="8"/>
  <c r="J16" i="8"/>
  <c r="J17" i="8"/>
  <c r="J18" i="8"/>
  <c r="J19" i="8"/>
  <c r="J20" i="8"/>
  <c r="H13" i="9"/>
  <c r="H14" i="9"/>
  <c r="H15" i="9"/>
  <c r="G12" i="9"/>
  <c r="G13" i="9"/>
  <c r="G14" i="9"/>
  <c r="G15" i="9"/>
  <c r="M13" i="9"/>
  <c r="M14" i="9"/>
  <c r="M15" i="9"/>
  <c r="J14" i="9"/>
  <c r="J15" i="9"/>
  <c r="H13" i="7"/>
  <c r="G12" i="7"/>
  <c r="G13" i="7"/>
  <c r="K14" i="6"/>
  <c r="K15" i="6"/>
  <c r="K16" i="6"/>
  <c r="K17" i="6"/>
  <c r="K18" i="6"/>
  <c r="K19" i="6"/>
  <c r="K20" i="6"/>
  <c r="K21" i="6"/>
  <c r="K22" i="6"/>
  <c r="K23" i="6"/>
  <c r="K24" i="6"/>
  <c r="H13" i="6"/>
  <c r="H14" i="6"/>
  <c r="H15" i="6"/>
  <c r="H16" i="6"/>
  <c r="H17" i="6"/>
  <c r="H18" i="6"/>
  <c r="H19" i="6"/>
  <c r="H20" i="6"/>
  <c r="H21" i="6"/>
  <c r="H22" i="6"/>
  <c r="H23" i="6"/>
  <c r="H24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M20" i="6"/>
  <c r="M21" i="6"/>
  <c r="M22" i="6"/>
  <c r="M23" i="6"/>
  <c r="M24" i="6"/>
  <c r="M14" i="6"/>
  <c r="M15" i="6"/>
  <c r="M16" i="6"/>
  <c r="M17" i="6"/>
  <c r="M18" i="6"/>
  <c r="K17" i="5"/>
  <c r="K18" i="5"/>
  <c r="K19" i="5"/>
  <c r="K20" i="5"/>
  <c r="K21" i="5"/>
  <c r="K22" i="5"/>
  <c r="K23" i="5"/>
  <c r="H13" i="5"/>
  <c r="H14" i="5"/>
  <c r="H15" i="5"/>
  <c r="H16" i="5"/>
  <c r="H17" i="5"/>
  <c r="H18" i="5"/>
  <c r="H19" i="5"/>
  <c r="H20" i="5"/>
  <c r="H21" i="5"/>
  <c r="H22" i="5"/>
  <c r="H23" i="5"/>
  <c r="G12" i="5"/>
  <c r="G13" i="5"/>
  <c r="G14" i="5"/>
  <c r="G15" i="5"/>
  <c r="G16" i="5"/>
  <c r="G17" i="5"/>
  <c r="G18" i="5"/>
  <c r="G19" i="5"/>
  <c r="G20" i="5"/>
  <c r="G21" i="5"/>
  <c r="G22" i="5"/>
  <c r="G23" i="5"/>
  <c r="M18" i="5"/>
  <c r="M20" i="5"/>
  <c r="M21" i="5"/>
  <c r="M22" i="5"/>
  <c r="M23" i="5"/>
  <c r="M19" i="5"/>
  <c r="M15" i="5"/>
  <c r="M16" i="5"/>
  <c r="M17" i="5"/>
  <c r="E19" i="5"/>
  <c r="H13" i="4"/>
  <c r="H15" i="4"/>
  <c r="G12" i="4"/>
  <c r="G13" i="4"/>
  <c r="G14" i="4"/>
  <c r="G15" i="4"/>
  <c r="M15" i="4"/>
  <c r="M13" i="4"/>
  <c r="C3" i="4"/>
  <c r="M13" i="3"/>
  <c r="M14" i="3"/>
  <c r="M15" i="3"/>
  <c r="M16" i="3"/>
  <c r="M17" i="3"/>
  <c r="M18" i="3"/>
  <c r="J14" i="3"/>
  <c r="J15" i="3"/>
  <c r="J16" i="3"/>
  <c r="J17" i="3"/>
  <c r="J18" i="3"/>
  <c r="H13" i="3"/>
  <c r="H14" i="3"/>
  <c r="H15" i="3"/>
  <c r="H16" i="3"/>
  <c r="H17" i="3"/>
  <c r="H18" i="3"/>
  <c r="G12" i="3"/>
  <c r="G13" i="3"/>
  <c r="G14" i="3"/>
  <c r="G15" i="3"/>
  <c r="G16" i="3"/>
  <c r="G17" i="3"/>
  <c r="G18" i="3"/>
  <c r="C3" i="5" l="1"/>
  <c r="C3" i="6" l="1"/>
  <c r="C3" i="7" l="1"/>
  <c r="C3" i="8" l="1"/>
  <c r="C3" i="9"/>
</calcChain>
</file>

<file path=xl/sharedStrings.xml><?xml version="1.0" encoding="utf-8"?>
<sst xmlns="http://schemas.openxmlformats.org/spreadsheetml/2006/main" count="664" uniqueCount="195">
  <si>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</si>
  <si>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</si>
  <si>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</si>
  <si>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</si>
  <si>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</si>
  <si>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</si>
  <si>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</si>
  <si>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</si>
  <si>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</si>
  <si>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</si>
  <si>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</si>
  <si>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</si>
  <si>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</si>
  <si>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</si>
  <si>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</si>
  <si>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</si>
  <si>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</si>
  <si>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</si>
  <si>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</si>
  <si>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</si>
  <si>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</si>
  <si>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</si>
  <si>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</si>
  <si>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</si>
  <si>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</si>
  <si>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</si>
  <si>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</si>
  <si>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</si>
  <si>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</si>
  <si>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</si>
  <si>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</si>
  <si>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</si>
  <si>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</si>
  <si>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</si>
  <si>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</si>
  <si>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</si>
  <si>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</si>
  <si>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</si>
  <si>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</si>
  <si>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</si>
  <si>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</si>
  <si>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</si>
  <si>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</si>
  <si>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</si>
  <si>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</si>
  <si>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</si>
  <si>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</si>
  <si>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</si>
  <si>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</si>
  <si>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</si>
  <si>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русский язык</t>
  </si>
  <si>
    <t>Чарухина</t>
  </si>
  <si>
    <t>Марина</t>
  </si>
  <si>
    <t>Александровна</t>
  </si>
  <si>
    <t>5-А</t>
  </si>
  <si>
    <t>Герасименко</t>
  </si>
  <si>
    <t>Екатерина</t>
  </si>
  <si>
    <t>Сергеевна</t>
  </si>
  <si>
    <t>Алексеенко</t>
  </si>
  <si>
    <t>Арина</t>
  </si>
  <si>
    <t>Андреевна</t>
  </si>
  <si>
    <t>Владимирский</t>
  </si>
  <si>
    <t>Максим</t>
  </si>
  <si>
    <t>Юрьевич</t>
  </si>
  <si>
    <t>Бурмистрова</t>
  </si>
  <si>
    <t>Кира</t>
  </si>
  <si>
    <t>Викторовна</t>
  </si>
  <si>
    <t>Пацюк</t>
  </si>
  <si>
    <t>Владислав</t>
  </si>
  <si>
    <t>Викторович</t>
  </si>
  <si>
    <t>Корнеев</t>
  </si>
  <si>
    <t>Роман</t>
  </si>
  <si>
    <t>Евгеньевич</t>
  </si>
  <si>
    <t>не имеются</t>
  </si>
  <si>
    <t>Клесова Людмила Васильевна</t>
  </si>
  <si>
    <t>Быкова М.О.</t>
  </si>
  <si>
    <t>Клесова Л.В.</t>
  </si>
  <si>
    <t>Киселева М.А.</t>
  </si>
  <si>
    <t>Кульбаченко</t>
  </si>
  <si>
    <t>Вера</t>
  </si>
  <si>
    <t>Дмитриевна</t>
  </si>
  <si>
    <t>Мусулевская</t>
  </si>
  <si>
    <t>Влада</t>
  </si>
  <si>
    <t>Дерош</t>
  </si>
  <si>
    <t>Дарина</t>
  </si>
  <si>
    <t>Бабаян</t>
  </si>
  <si>
    <t>Севаковна</t>
  </si>
  <si>
    <t>Быкова Марина Олеговна</t>
  </si>
  <si>
    <t>Бенли Елена Алексеевна</t>
  </si>
  <si>
    <t>6-В</t>
  </si>
  <si>
    <t>6-Б</t>
  </si>
  <si>
    <t xml:space="preserve">Андрейчук </t>
  </si>
  <si>
    <t>7-В</t>
  </si>
  <si>
    <t>Буравцова Светлана Александровна</t>
  </si>
  <si>
    <t>Мирослава</t>
  </si>
  <si>
    <t>7-А</t>
  </si>
  <si>
    <t>Литовченко</t>
  </si>
  <si>
    <t>Варвара</t>
  </si>
  <si>
    <t>Романовна</t>
  </si>
  <si>
    <t>Бондарева Наталья Васильевна</t>
  </si>
  <si>
    <t>Маргарита</t>
  </si>
  <si>
    <t>7-Б</t>
  </si>
  <si>
    <t>Антонова</t>
  </si>
  <si>
    <t>Татьяна</t>
  </si>
  <si>
    <t>Валерьевна</t>
  </si>
  <si>
    <t>Рябикова</t>
  </si>
  <si>
    <t>Ника</t>
  </si>
  <si>
    <t>Юрьевна</t>
  </si>
  <si>
    <t>Лаврешкина</t>
  </si>
  <si>
    <t>Петровна</t>
  </si>
  <si>
    <t>Грузд</t>
  </si>
  <si>
    <t>Валерия</t>
  </si>
  <si>
    <t>Елизавета</t>
  </si>
  <si>
    <t>Смолдырев</t>
  </si>
  <si>
    <t>Борисенко</t>
  </si>
  <si>
    <t>Егор</t>
  </si>
  <si>
    <t>Михайлович</t>
  </si>
  <si>
    <t>Модина</t>
  </si>
  <si>
    <t>Анастасия</t>
  </si>
  <si>
    <t>Владимировна</t>
  </si>
  <si>
    <t>Киснлева М.А.</t>
  </si>
  <si>
    <t>Мотенко</t>
  </si>
  <si>
    <t>Любовь</t>
  </si>
  <si>
    <t>8-Б</t>
  </si>
  <si>
    <t xml:space="preserve">Кисляков </t>
  </si>
  <si>
    <t>павел</t>
  </si>
  <si>
    <t>8-В</t>
  </si>
  <si>
    <t>Грунтовая</t>
  </si>
  <si>
    <t>Эдуардовна</t>
  </si>
  <si>
    <t>Сычёв</t>
  </si>
  <si>
    <t>Герман</t>
  </si>
  <si>
    <t>Павлович</t>
  </si>
  <si>
    <t>Покотило</t>
  </si>
  <si>
    <t>Владимирович</t>
  </si>
  <si>
    <t>Даниелян</t>
  </si>
  <si>
    <t>Денис</t>
  </si>
  <si>
    <t>Севадович</t>
  </si>
  <si>
    <t>Бешлей</t>
  </si>
  <si>
    <t>Кирилл</t>
  </si>
  <si>
    <t>Александрович</t>
  </si>
  <si>
    <t>Кравчук</t>
  </si>
  <si>
    <t>Мария</t>
  </si>
  <si>
    <t>Васильевна</t>
  </si>
  <si>
    <t>8-А</t>
  </si>
  <si>
    <t>Арабей</t>
  </si>
  <si>
    <t>Ярославовна</t>
  </si>
  <si>
    <t>Маслова</t>
  </si>
  <si>
    <t>Ивановна</t>
  </si>
  <si>
    <t>Шарапова</t>
  </si>
  <si>
    <t>Мелкус</t>
  </si>
  <si>
    <t>Семен</t>
  </si>
  <si>
    <t>Борисович</t>
  </si>
  <si>
    <t>Аносова</t>
  </si>
  <si>
    <t>Станиславовна</t>
  </si>
  <si>
    <t>12.10.2026..</t>
  </si>
  <si>
    <t>Денисова</t>
  </si>
  <si>
    <t>Алиса</t>
  </si>
  <si>
    <t>9-Е</t>
  </si>
  <si>
    <t>Святюк</t>
  </si>
  <si>
    <t>Дарья</t>
  </si>
  <si>
    <t>9-К</t>
  </si>
  <si>
    <t xml:space="preserve">Буравцова С.А. </t>
  </si>
  <si>
    <t xml:space="preserve">Фролов </t>
  </si>
  <si>
    <t>Михаил</t>
  </si>
  <si>
    <t>Николаевич</t>
  </si>
  <si>
    <t>18.12.200</t>
  </si>
  <si>
    <t>11-А</t>
  </si>
  <si>
    <t>Солак</t>
  </si>
  <si>
    <t>Александр</t>
  </si>
  <si>
    <t>Исмаилович</t>
  </si>
  <si>
    <t>Олейник</t>
  </si>
  <si>
    <t>Богдан</t>
  </si>
  <si>
    <t>Лабонин</t>
  </si>
  <si>
    <t>Сергеевич</t>
  </si>
  <si>
    <t>Бондарева Н.В.</t>
  </si>
  <si>
    <t>Нурмухаметова</t>
  </si>
  <si>
    <t>Митхатовна</t>
  </si>
  <si>
    <t>10-А</t>
  </si>
  <si>
    <t>Плис</t>
  </si>
  <si>
    <t>Алекса</t>
  </si>
  <si>
    <t>Амонатиди</t>
  </si>
  <si>
    <t>Тимур</t>
  </si>
  <si>
    <t>Шаманская</t>
  </si>
  <si>
    <t>София</t>
  </si>
  <si>
    <t>Бакаева</t>
  </si>
  <si>
    <t>Артеменко</t>
  </si>
  <si>
    <t>Стеганцов</t>
  </si>
  <si>
    <t>Матвей</t>
  </si>
  <si>
    <t>Трофимова</t>
  </si>
  <si>
    <t>Ульяна</t>
  </si>
  <si>
    <t>Пухарев</t>
  </si>
  <si>
    <t>Дмитртй</t>
  </si>
  <si>
    <t>Киселева Марина Анатольевна</t>
  </si>
  <si>
    <t xml:space="preserve"> </t>
  </si>
  <si>
    <t xml:space="preserve">Муниципальное бюджетное общеобразовательное учреждение «Школа-гимназия № 39 имени Героя Советского Союза Крейзера Я.Г.» муниципального образования городской округ Симферополь Республики Крым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</si>
</sst>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19" fillId="0" borderId="1" xfId="0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14" fontId="19" fillId="0" borderId="1" xfId="0" applyNumberFormat="1" applyFont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28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>
      <selection sqref="A1:M28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17.140625" style="8" customWidth="1"/>
    <col min="8" max="8" width="26" style="8" customWidth="1"/>
    <col min="9" max="9" width="18.710937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</row>
    <row r="2" spans="1:13" s="13" customFormat="1" ht="15" customHeight="1">
      <c r="A2" s="13" t="s">
        <v>17</v>
      </c>
      <c r="I2" s="28"/>
      <c r="J2" s="41"/>
      <c r="K2" s="41"/>
      <c r="L2" s="41"/>
    </row>
    <row r="3" spans="1:13" ht="15" customHeight="1">
      <c r="B3" s="26" t="s">
        <v>31</v>
      </c>
      <c r="C3" s="18"/>
      <c r="D3" s="18"/>
      <c r="E3" s="19"/>
      <c r="F3" s="19"/>
      <c r="G3" s="9"/>
      <c r="H3" s="10"/>
      <c r="I3" s="29"/>
      <c r="J3" s="41"/>
      <c r="K3" s="41"/>
      <c r="L3" s="41"/>
    </row>
    <row r="4" spans="1:13" ht="12.75" customHeight="1">
      <c r="B4" s="17" t="s">
        <v>32</v>
      </c>
      <c r="C4" s="18"/>
      <c r="D4" s="18"/>
      <c r="E4" s="40"/>
      <c r="F4" s="40"/>
      <c r="I4" s="27"/>
      <c r="J4" s="41"/>
      <c r="K4" s="41"/>
      <c r="L4" s="41"/>
    </row>
    <row r="5" spans="1:13" ht="15" customHeight="1">
      <c r="B5" s="17" t="s">
        <v>33</v>
      </c>
      <c r="C5" s="18"/>
      <c r="D5" s="18"/>
      <c r="E5" s="18"/>
      <c r="F5" s="18"/>
    </row>
    <row r="6" spans="1:13">
      <c r="B6" s="17" t="s">
        <v>27</v>
      </c>
      <c r="C6" s="18"/>
      <c r="D6" s="18"/>
      <c r="E6" s="18"/>
      <c r="F6" s="18"/>
    </row>
    <row r="7" spans="1:13">
      <c r="B7" s="17" t="s">
        <v>36</v>
      </c>
      <c r="C7" s="18"/>
      <c r="D7" s="18"/>
      <c r="E7" s="18"/>
      <c r="F7" s="18"/>
    </row>
    <row r="8" spans="1:13">
      <c r="B8" s="17" t="s">
        <v>37</v>
      </c>
      <c r="C8" s="18"/>
      <c r="D8" s="18"/>
      <c r="E8" s="18"/>
      <c r="F8" s="18"/>
    </row>
    <row r="9" spans="1:13" ht="13.5" thickBot="1">
      <c r="B9" s="17" t="s">
        <v>38</v>
      </c>
      <c r="C9" s="18"/>
      <c r="D9" s="18"/>
      <c r="E9" s="18"/>
      <c r="F9" s="18"/>
    </row>
    <row r="10" spans="1:13" s="11" customFormat="1" ht="113.2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>
      <c r="A14" s="12"/>
      <c r="B14" s="12"/>
      <c r="C14" s="12"/>
      <c r="D14" s="12"/>
      <c r="E14" s="12"/>
      <c r="F14" s="12"/>
      <c r="G14" s="12"/>
      <c r="H14" s="20"/>
      <c r="I14" s="12"/>
      <c r="J14" s="12"/>
      <c r="K14" s="12"/>
      <c r="L14" s="12"/>
      <c r="M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2" spans="1:17" ht="15.75">
      <c r="B22" s="39" t="s">
        <v>39</v>
      </c>
      <c r="C22" s="39"/>
      <c r="D22" s="39"/>
      <c r="E22" s="39"/>
      <c r="F22" s="39"/>
      <c r="G22" s="39"/>
      <c r="H22" s="39"/>
      <c r="I22" s="39"/>
      <c r="J22" s="39"/>
      <c r="K22" s="39"/>
      <c r="L22"/>
      <c r="M22"/>
      <c r="N22"/>
      <c r="O22"/>
      <c r="P22"/>
      <c r="Q22"/>
    </row>
    <row r="23" spans="1:17">
      <c r="B23" s="31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1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2" t="s">
        <v>40</v>
      </c>
      <c r="C25"/>
      <c r="D25" s="32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3" t="s">
        <v>42</v>
      </c>
    </row>
    <row r="27" spans="1:17">
      <c r="B27" s="31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2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4" t="s">
        <v>44</v>
      </c>
      <c r="C29"/>
      <c r="D29"/>
      <c r="E29"/>
      <c r="F29"/>
      <c r="G29"/>
      <c r="H29"/>
      <c r="I29"/>
      <c r="J29"/>
      <c r="K29"/>
      <c r="L29"/>
      <c r="M29"/>
      <c r="N29" s="34" t="s">
        <v>45</v>
      </c>
      <c r="O29"/>
      <c r="P29" s="34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I18" sqref="I18"/>
    </sheetView>
  </sheetViews>
  <sheetFormatPr defaultRowHeight="12.75"/>
  <cols>
    <col min="2" max="2" width="13.7109375" customWidth="1"/>
    <col min="3" max="3" width="10.140625" bestFit="1" customWidth="1"/>
    <col min="4" max="4" width="14.5703125" customWidth="1"/>
    <col min="6" max="6" width="10.140625" bestFit="1" customWidth="1"/>
    <col min="7" max="7" width="16.42578125" customWidth="1"/>
    <col min="8" max="8" width="13.7109375" customWidth="1"/>
    <col min="9" max="9" width="22.28515625" customWidth="1"/>
    <col min="11" max="11" width="14.7109375" customWidth="1"/>
    <col min="13" max="13" width="27.42578125" customWidth="1"/>
  </cols>
  <sheetData>
    <row r="1" spans="1:13" ht="15">
      <c r="A1" s="8"/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1"/>
      <c r="K2" s="41"/>
      <c r="L2" s="41"/>
      <c r="M2" s="13"/>
    </row>
    <row r="3" spans="1:13" ht="15">
      <c r="A3" s="8"/>
      <c r="B3" s="26" t="s">
        <v>31</v>
      </c>
      <c r="C3" s="18" t="s">
        <v>193</v>
      </c>
      <c r="D3" s="18"/>
      <c r="E3" s="19"/>
      <c r="F3" s="19"/>
      <c r="G3" s="9"/>
      <c r="H3" s="10"/>
      <c r="I3" s="29"/>
      <c r="J3" s="41"/>
      <c r="K3" s="41"/>
      <c r="L3" s="41"/>
      <c r="M3" s="8"/>
    </row>
    <row r="4" spans="1:13" ht="15">
      <c r="A4" s="8"/>
      <c r="B4" s="17" t="s">
        <v>32</v>
      </c>
      <c r="C4" s="18" t="s">
        <v>50</v>
      </c>
      <c r="D4" s="18"/>
      <c r="E4" s="40"/>
      <c r="F4" s="40"/>
      <c r="G4" s="8"/>
      <c r="H4" s="8"/>
      <c r="I4" s="27"/>
      <c r="J4" s="41"/>
      <c r="K4" s="41"/>
      <c r="L4" s="41"/>
      <c r="M4" s="8"/>
    </row>
    <row r="5" spans="1:13">
      <c r="A5" s="8"/>
      <c r="B5" s="17" t="s">
        <v>33</v>
      </c>
      <c r="C5" s="18">
        <v>7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5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46307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28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78.7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73.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51</v>
      </c>
      <c r="C12" s="12" t="s">
        <v>52</v>
      </c>
      <c r="D12" s="12" t="s">
        <v>53</v>
      </c>
      <c r="E12" s="12" t="s">
        <v>8</v>
      </c>
      <c r="F12" s="36">
        <v>42155</v>
      </c>
      <c r="G12" s="12" t="str">
        <f t="shared" ref="G12:G18" si="0">$G$10</f>
        <v>Российская Федерация</v>
      </c>
      <c r="H12" s="12" t="s">
        <v>73</v>
      </c>
      <c r="I12" s="12" t="s">
        <v>194</v>
      </c>
      <c r="J12" s="12" t="s">
        <v>54</v>
      </c>
      <c r="K12" s="12" t="s">
        <v>2</v>
      </c>
      <c r="L12" s="12">
        <v>24</v>
      </c>
      <c r="M12" s="12" t="s">
        <v>74</v>
      </c>
    </row>
    <row r="13" spans="1:13">
      <c r="A13" s="12">
        <v>2</v>
      </c>
      <c r="B13" s="12" t="s">
        <v>55</v>
      </c>
      <c r="C13" s="12" t="s">
        <v>56</v>
      </c>
      <c r="D13" s="12" t="s">
        <v>57</v>
      </c>
      <c r="E13" s="12" t="s">
        <v>8</v>
      </c>
      <c r="F13" s="36">
        <v>42396</v>
      </c>
      <c r="G13" s="12" t="str">
        <f t="shared" si="0"/>
        <v>Российская Федерация</v>
      </c>
      <c r="H13" s="12" t="str">
        <f t="shared" ref="H13:H18" si="1">$H$12</f>
        <v>не имеются</v>
      </c>
      <c r="I13" s="12" t="s">
        <v>194</v>
      </c>
      <c r="J13" s="12" t="s">
        <v>54</v>
      </c>
      <c r="K13" s="12" t="s">
        <v>3</v>
      </c>
      <c r="L13" s="12">
        <v>21</v>
      </c>
      <c r="M13" s="12" t="str">
        <f t="shared" ref="M13:M18" si="2">$M$12</f>
        <v>Клесова Людмила Васильевна</v>
      </c>
    </row>
    <row r="14" spans="1:13">
      <c r="A14" s="12">
        <v>3</v>
      </c>
      <c r="B14" s="12" t="s">
        <v>58</v>
      </c>
      <c r="C14" s="12" t="s">
        <v>59</v>
      </c>
      <c r="D14" s="12" t="s">
        <v>60</v>
      </c>
      <c r="E14" s="12" t="s">
        <v>8</v>
      </c>
      <c r="F14" s="36">
        <v>42061</v>
      </c>
      <c r="G14" s="12" t="str">
        <f t="shared" si="0"/>
        <v>Российская Федерация</v>
      </c>
      <c r="H14" s="20" t="str">
        <f t="shared" si="1"/>
        <v>не имеются</v>
      </c>
      <c r="I14" s="12" t="s">
        <v>194</v>
      </c>
      <c r="J14" s="12" t="str">
        <f t="shared" ref="J14:J18" si="3">$J$13</f>
        <v>5-А</v>
      </c>
      <c r="K14" s="12" t="s">
        <v>3</v>
      </c>
      <c r="L14" s="12">
        <v>18</v>
      </c>
      <c r="M14" s="12" t="str">
        <f t="shared" si="2"/>
        <v>Клесова Людмила Васильевна</v>
      </c>
    </row>
    <row r="15" spans="1:13">
      <c r="A15" s="12">
        <v>4</v>
      </c>
      <c r="B15" s="12" t="s">
        <v>61</v>
      </c>
      <c r="C15" s="12" t="s">
        <v>62</v>
      </c>
      <c r="D15" s="12" t="s">
        <v>63</v>
      </c>
      <c r="E15" s="12" t="s">
        <v>7</v>
      </c>
      <c r="F15" s="36">
        <v>42326</v>
      </c>
      <c r="G15" s="12" t="str">
        <f t="shared" si="0"/>
        <v>Российская Федерация</v>
      </c>
      <c r="H15" s="12" t="str">
        <f t="shared" si="1"/>
        <v>не имеются</v>
      </c>
      <c r="I15" s="12" t="s">
        <v>194</v>
      </c>
      <c r="J15" s="12" t="str">
        <f t="shared" si="3"/>
        <v>5-А</v>
      </c>
      <c r="K15" s="12" t="s">
        <v>15</v>
      </c>
      <c r="L15" s="12">
        <v>14</v>
      </c>
      <c r="M15" s="12" t="str">
        <f t="shared" si="2"/>
        <v>Клесова Людмила Васильевна</v>
      </c>
    </row>
    <row r="16" spans="1:13">
      <c r="A16" s="12">
        <v>5</v>
      </c>
      <c r="B16" s="12" t="s">
        <v>64</v>
      </c>
      <c r="C16" s="12" t="s">
        <v>65</v>
      </c>
      <c r="D16" s="12" t="s">
        <v>66</v>
      </c>
      <c r="E16" s="12" t="s">
        <v>8</v>
      </c>
      <c r="F16" s="36">
        <v>42195</v>
      </c>
      <c r="G16" s="12" t="str">
        <f t="shared" si="0"/>
        <v>Российская Федерация</v>
      </c>
      <c r="H16" s="12" t="str">
        <f t="shared" si="1"/>
        <v>не имеются</v>
      </c>
      <c r="I16" s="12" t="s">
        <v>194</v>
      </c>
      <c r="J16" s="12" t="str">
        <f t="shared" si="3"/>
        <v>5-А</v>
      </c>
      <c r="K16" s="12" t="s">
        <v>15</v>
      </c>
      <c r="L16" s="12">
        <v>12.5</v>
      </c>
      <c r="M16" s="12" t="str">
        <f t="shared" si="2"/>
        <v>Клесова Людмила Васильевна</v>
      </c>
    </row>
    <row r="17" spans="1:13">
      <c r="A17" s="12">
        <v>6</v>
      </c>
      <c r="B17" s="12" t="s">
        <v>67</v>
      </c>
      <c r="C17" s="12" t="s">
        <v>68</v>
      </c>
      <c r="D17" s="12" t="s">
        <v>69</v>
      </c>
      <c r="E17" s="12" t="s">
        <v>7</v>
      </c>
      <c r="F17" s="36">
        <v>42294</v>
      </c>
      <c r="G17" s="12" t="str">
        <f t="shared" si="0"/>
        <v>Российская Федерация</v>
      </c>
      <c r="H17" s="12" t="str">
        <f t="shared" si="1"/>
        <v>не имеются</v>
      </c>
      <c r="I17" s="12" t="s">
        <v>194</v>
      </c>
      <c r="J17" s="12" t="str">
        <f t="shared" si="3"/>
        <v>5-А</v>
      </c>
      <c r="K17" s="12" t="s">
        <v>15</v>
      </c>
      <c r="L17" s="12">
        <v>8</v>
      </c>
      <c r="M17" s="12" t="str">
        <f t="shared" si="2"/>
        <v>Клесова Людмила Васильевна</v>
      </c>
    </row>
    <row r="18" spans="1:13">
      <c r="A18" s="12">
        <v>7</v>
      </c>
      <c r="B18" s="12" t="s">
        <v>70</v>
      </c>
      <c r="C18" s="12" t="s">
        <v>71</v>
      </c>
      <c r="D18" s="12" t="s">
        <v>72</v>
      </c>
      <c r="E18" s="12" t="s">
        <v>7</v>
      </c>
      <c r="F18" s="36">
        <v>42515</v>
      </c>
      <c r="G18" s="12" t="str">
        <f t="shared" si="0"/>
        <v>Российская Федерация</v>
      </c>
      <c r="H18" s="12" t="str">
        <f t="shared" si="1"/>
        <v>не имеются</v>
      </c>
      <c r="I18" s="12" t="s">
        <v>194</v>
      </c>
      <c r="J18" s="12" t="str">
        <f t="shared" si="3"/>
        <v>5-А</v>
      </c>
      <c r="K18" s="12" t="s">
        <v>15</v>
      </c>
      <c r="L18" s="12">
        <v>6.5</v>
      </c>
      <c r="M18" s="12" t="str">
        <f t="shared" si="2"/>
        <v>Клесова Людмила Васильевна</v>
      </c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9" t="s">
        <v>39</v>
      </c>
      <c r="C22" s="39"/>
      <c r="D22" s="39"/>
      <c r="E22" s="39"/>
      <c r="F22" s="39"/>
      <c r="G22" s="39"/>
      <c r="H22" s="39"/>
      <c r="I22" s="39"/>
      <c r="J22" s="39"/>
      <c r="K22" s="39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">
        <v>75</v>
      </c>
    </row>
    <row r="26" spans="1:13">
      <c r="A26" s="8"/>
      <c r="D26" t="s">
        <v>76</v>
      </c>
    </row>
    <row r="27" spans="1:13">
      <c r="A27" s="8"/>
      <c r="B27" s="31"/>
      <c r="D27" t="s">
        <v>77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I15" sqref="I15"/>
    </sheetView>
  </sheetViews>
  <sheetFormatPr defaultRowHeight="12.75"/>
  <cols>
    <col min="2" max="2" width="12.42578125" customWidth="1"/>
    <col min="3" max="3" width="10.140625" bestFit="1" customWidth="1"/>
    <col min="4" max="4" width="11" customWidth="1"/>
    <col min="6" max="6" width="10.140625" bestFit="1" customWidth="1"/>
    <col min="7" max="7" width="14.42578125" customWidth="1"/>
    <col min="8" max="8" width="12.7109375" customWidth="1"/>
    <col min="9" max="9" width="16.7109375" customWidth="1"/>
    <col min="11" max="11" width="12.5703125" customWidth="1"/>
    <col min="13" max="13" width="25.42578125" customWidth="1"/>
  </cols>
  <sheetData>
    <row r="1" spans="1:13" ht="15">
      <c r="A1" s="8"/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1"/>
      <c r="K2" s="41"/>
      <c r="L2" s="41"/>
      <c r="M2" s="13"/>
    </row>
    <row r="3" spans="1:13" ht="15">
      <c r="A3" s="8"/>
      <c r="B3" s="26" t="s">
        <v>31</v>
      </c>
      <c r="C3" s="18" t="str">
        <f>'5 класс'!$C$3</f>
        <v xml:space="preserve"> </v>
      </c>
      <c r="D3" s="18"/>
      <c r="E3" s="19"/>
      <c r="F3" s="19"/>
      <c r="G3" s="9"/>
      <c r="H3" s="10"/>
      <c r="I3" s="29"/>
      <c r="J3" s="41"/>
      <c r="K3" s="41"/>
      <c r="L3" s="41"/>
      <c r="M3" s="8"/>
    </row>
    <row r="4" spans="1:13" ht="15">
      <c r="A4" s="8"/>
      <c r="B4" s="17" t="s">
        <v>32</v>
      </c>
      <c r="C4" s="18" t="s">
        <v>50</v>
      </c>
      <c r="D4" s="18"/>
      <c r="E4" s="40"/>
      <c r="F4" s="40"/>
      <c r="G4" s="8"/>
      <c r="H4" s="8"/>
      <c r="I4" s="27"/>
      <c r="J4" s="41"/>
      <c r="K4" s="41"/>
      <c r="L4" s="41"/>
      <c r="M4" s="8"/>
    </row>
    <row r="5" spans="1:13">
      <c r="A5" s="8"/>
      <c r="B5" s="17" t="s">
        <v>33</v>
      </c>
      <c r="C5" s="18">
        <v>4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6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46307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28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93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66.7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78</v>
      </c>
      <c r="C12" s="12" t="s">
        <v>79</v>
      </c>
      <c r="D12" s="12" t="s">
        <v>80</v>
      </c>
      <c r="E12" s="12" t="s">
        <v>8</v>
      </c>
      <c r="F12" s="36">
        <v>41834</v>
      </c>
      <c r="G12" s="12" t="str">
        <f t="shared" ref="G12:G15" si="0">$G$10</f>
        <v>Российская Федерация</v>
      </c>
      <c r="H12" s="12" t="s">
        <v>73</v>
      </c>
      <c r="I12" s="12" t="s">
        <v>194</v>
      </c>
      <c r="J12" s="12" t="s">
        <v>89</v>
      </c>
      <c r="K12" s="12" t="s">
        <v>2</v>
      </c>
      <c r="L12" s="12">
        <v>17.5</v>
      </c>
      <c r="M12" s="12" t="s">
        <v>87</v>
      </c>
    </row>
    <row r="13" spans="1:13">
      <c r="A13" s="12">
        <v>2</v>
      </c>
      <c r="B13" s="12" t="s">
        <v>81</v>
      </c>
      <c r="C13" s="12" t="s">
        <v>82</v>
      </c>
      <c r="D13" s="12" t="s">
        <v>60</v>
      </c>
      <c r="E13" s="12" t="s">
        <v>8</v>
      </c>
      <c r="F13" s="36">
        <v>41686</v>
      </c>
      <c r="G13" s="12" t="str">
        <f t="shared" si="0"/>
        <v>Российская Федерация</v>
      </c>
      <c r="H13" s="12" t="str">
        <f t="shared" ref="H13:H15" si="1">$H$12</f>
        <v>не имеются</v>
      </c>
      <c r="I13" s="12" t="s">
        <v>194</v>
      </c>
      <c r="J13" s="12" t="s">
        <v>89</v>
      </c>
      <c r="K13" s="12" t="s">
        <v>15</v>
      </c>
      <c r="L13" s="12">
        <v>14</v>
      </c>
      <c r="M13" s="12" t="str">
        <f>$M$12</f>
        <v>Быкова Марина Олеговна</v>
      </c>
    </row>
    <row r="14" spans="1:13">
      <c r="A14" s="12">
        <v>3</v>
      </c>
      <c r="B14" s="12" t="s">
        <v>83</v>
      </c>
      <c r="C14" s="12" t="s">
        <v>84</v>
      </c>
      <c r="D14" s="12" t="s">
        <v>57</v>
      </c>
      <c r="E14" s="12" t="s">
        <v>8</v>
      </c>
      <c r="F14" s="36">
        <v>41747</v>
      </c>
      <c r="G14" s="12" t="str">
        <f t="shared" si="0"/>
        <v>Российская Федерация</v>
      </c>
      <c r="H14" s="20" t="s">
        <v>73</v>
      </c>
      <c r="I14" s="12" t="s">
        <v>194</v>
      </c>
      <c r="J14" s="12" t="s">
        <v>90</v>
      </c>
      <c r="K14" s="12" t="s">
        <v>15</v>
      </c>
      <c r="L14" s="12">
        <v>13.5</v>
      </c>
      <c r="M14" s="12" t="s">
        <v>88</v>
      </c>
    </row>
    <row r="15" spans="1:13">
      <c r="A15" s="12">
        <v>4</v>
      </c>
      <c r="B15" s="12" t="s">
        <v>85</v>
      </c>
      <c r="C15" s="12" t="s">
        <v>65</v>
      </c>
      <c r="D15" s="12" t="s">
        <v>86</v>
      </c>
      <c r="E15" s="12" t="s">
        <v>8</v>
      </c>
      <c r="F15" s="36">
        <v>41964</v>
      </c>
      <c r="G15" s="12" t="str">
        <f t="shared" si="0"/>
        <v>Российская Федерация</v>
      </c>
      <c r="H15" s="12" t="str">
        <f t="shared" si="1"/>
        <v>не имеются</v>
      </c>
      <c r="I15" s="12" t="s">
        <v>194</v>
      </c>
      <c r="J15" s="12" t="s">
        <v>89</v>
      </c>
      <c r="K15" s="12" t="s">
        <v>15</v>
      </c>
      <c r="L15" s="12">
        <v>10.5</v>
      </c>
      <c r="M15" s="12" t="str">
        <f>$M$12</f>
        <v>Быкова Марина Олеговна</v>
      </c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9" t="s">
        <v>39</v>
      </c>
      <c r="C22" s="39"/>
      <c r="D22" s="39"/>
      <c r="E22" s="39"/>
      <c r="F22" s="39"/>
      <c r="G22" s="39"/>
      <c r="H22" s="39"/>
      <c r="I22" s="39"/>
      <c r="J22" s="39"/>
      <c r="K22" s="39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">
        <v>75</v>
      </c>
    </row>
    <row r="26" spans="1:13">
      <c r="A26" s="8"/>
      <c r="D26" t="s">
        <v>76</v>
      </c>
    </row>
    <row r="27" spans="1:13">
      <c r="A27" s="8"/>
      <c r="B27" s="31"/>
      <c r="D27" t="s">
        <v>77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4" workbookViewId="0">
      <selection activeCell="I23" sqref="I23"/>
    </sheetView>
  </sheetViews>
  <sheetFormatPr defaultRowHeight="12.75"/>
  <cols>
    <col min="2" max="2" width="14" customWidth="1"/>
    <col min="3" max="3" width="13.140625" customWidth="1"/>
    <col min="4" max="4" width="17.5703125" customWidth="1"/>
    <col min="6" max="6" width="10.140625" bestFit="1" customWidth="1"/>
    <col min="7" max="7" width="14.42578125" customWidth="1"/>
    <col min="8" max="8" width="12.140625" customWidth="1"/>
    <col min="9" max="9" width="19" customWidth="1"/>
    <col min="10" max="10" width="7" customWidth="1"/>
    <col min="11" max="11" width="11.28515625" customWidth="1"/>
    <col min="13" max="13" width="34.85546875" customWidth="1"/>
  </cols>
  <sheetData>
    <row r="1" spans="1:13" ht="15">
      <c r="A1" s="8"/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1"/>
      <c r="K2" s="41"/>
      <c r="L2" s="41"/>
      <c r="M2" s="13"/>
    </row>
    <row r="3" spans="1:13" ht="15">
      <c r="A3" s="8"/>
      <c r="B3" s="26" t="s">
        <v>31</v>
      </c>
      <c r="C3" s="18" t="str">
        <f>'6 класс'!$C$3</f>
        <v xml:space="preserve"> </v>
      </c>
      <c r="D3" s="18"/>
      <c r="E3" s="19"/>
      <c r="F3" s="19"/>
      <c r="G3" s="9"/>
      <c r="H3" s="10"/>
      <c r="I3" s="29"/>
      <c r="J3" s="41"/>
      <c r="K3" s="41"/>
      <c r="L3" s="41"/>
      <c r="M3" s="8"/>
    </row>
    <row r="4" spans="1:13" ht="15">
      <c r="A4" s="8"/>
      <c r="B4" s="17" t="s">
        <v>32</v>
      </c>
      <c r="C4" s="18" t="s">
        <v>50</v>
      </c>
      <c r="D4" s="18"/>
      <c r="E4" s="40"/>
      <c r="F4" s="40"/>
      <c r="G4" s="8"/>
      <c r="H4" s="8"/>
      <c r="I4" s="27"/>
      <c r="J4" s="41"/>
      <c r="K4" s="41"/>
      <c r="L4" s="41"/>
      <c r="M4" s="8"/>
    </row>
    <row r="5" spans="1:13">
      <c r="A5" s="8"/>
      <c r="B5" s="17" t="s">
        <v>33</v>
      </c>
      <c r="C5" s="18">
        <v>12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7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46307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41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73.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3.2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91</v>
      </c>
      <c r="C12" s="12" t="s">
        <v>56</v>
      </c>
      <c r="D12" s="12" t="s">
        <v>57</v>
      </c>
      <c r="E12" s="12" t="s">
        <v>8</v>
      </c>
      <c r="F12" s="36">
        <v>41542</v>
      </c>
      <c r="G12" s="12" t="str">
        <f t="shared" ref="G12:G23" si="0">$G$10</f>
        <v>Российская Федерация</v>
      </c>
      <c r="H12" s="12" t="s">
        <v>73</v>
      </c>
      <c r="I12" s="12" t="s">
        <v>194</v>
      </c>
      <c r="J12" s="12" t="s">
        <v>92</v>
      </c>
      <c r="K12" s="12" t="s">
        <v>2</v>
      </c>
      <c r="L12" s="12">
        <v>24.5</v>
      </c>
      <c r="M12" s="12" t="s">
        <v>93</v>
      </c>
    </row>
    <row r="13" spans="1:13">
      <c r="A13" s="12">
        <v>2</v>
      </c>
      <c r="B13" s="12" t="s">
        <v>96</v>
      </c>
      <c r="C13" s="12" t="s">
        <v>97</v>
      </c>
      <c r="D13" s="12" t="s">
        <v>98</v>
      </c>
      <c r="E13" s="12" t="s">
        <v>8</v>
      </c>
      <c r="F13" s="36">
        <v>41617</v>
      </c>
      <c r="G13" s="12" t="str">
        <f t="shared" si="0"/>
        <v>Российская Федерация</v>
      </c>
      <c r="H13" s="12" t="str">
        <f t="shared" ref="H13:H23" si="1">$H$12</f>
        <v>не имеются</v>
      </c>
      <c r="I13" s="12" t="s">
        <v>194</v>
      </c>
      <c r="J13" s="12" t="s">
        <v>95</v>
      </c>
      <c r="K13" s="12" t="s">
        <v>3</v>
      </c>
      <c r="L13" s="12">
        <v>22.5</v>
      </c>
      <c r="M13" s="12" t="s">
        <v>99</v>
      </c>
    </row>
    <row r="14" spans="1:13">
      <c r="A14" s="12">
        <v>3</v>
      </c>
      <c r="B14" s="12" t="s">
        <v>51</v>
      </c>
      <c r="C14" s="12" t="s">
        <v>100</v>
      </c>
      <c r="D14" s="12" t="s">
        <v>53</v>
      </c>
      <c r="E14" s="12" t="s">
        <v>8</v>
      </c>
      <c r="F14" s="36">
        <v>41605</v>
      </c>
      <c r="G14" s="12" t="str">
        <f t="shared" si="0"/>
        <v>Российская Федерация</v>
      </c>
      <c r="H14" s="20" t="str">
        <f t="shared" si="1"/>
        <v>не имеются</v>
      </c>
      <c r="I14" s="12" t="s">
        <v>194</v>
      </c>
      <c r="J14" s="12" t="s">
        <v>101</v>
      </c>
      <c r="K14" s="12" t="s">
        <v>3</v>
      </c>
      <c r="L14" s="12">
        <v>21.5</v>
      </c>
      <c r="M14" s="12" t="s">
        <v>74</v>
      </c>
    </row>
    <row r="15" spans="1:13">
      <c r="A15" s="12">
        <v>4</v>
      </c>
      <c r="B15" s="12" t="s">
        <v>102</v>
      </c>
      <c r="C15" s="12" t="s">
        <v>103</v>
      </c>
      <c r="D15" s="12" t="s">
        <v>104</v>
      </c>
      <c r="E15" s="12" t="s">
        <v>8</v>
      </c>
      <c r="F15" s="36">
        <v>41506</v>
      </c>
      <c r="G15" s="12" t="str">
        <f t="shared" si="0"/>
        <v>Российская Федерация</v>
      </c>
      <c r="H15" s="12" t="str">
        <f t="shared" si="1"/>
        <v>не имеются</v>
      </c>
      <c r="I15" s="12" t="s">
        <v>194</v>
      </c>
      <c r="J15" s="12" t="s">
        <v>92</v>
      </c>
      <c r="K15" s="12" t="s">
        <v>3</v>
      </c>
      <c r="L15" s="12">
        <v>20.5</v>
      </c>
      <c r="M15" s="12" t="str">
        <f t="shared" ref="M15:M17" si="2">$M$12</f>
        <v>Буравцова Светлана Александровна</v>
      </c>
    </row>
    <row r="16" spans="1:13">
      <c r="A16" s="12">
        <v>5</v>
      </c>
      <c r="B16" s="12" t="s">
        <v>105</v>
      </c>
      <c r="C16" s="12" t="s">
        <v>106</v>
      </c>
      <c r="D16" s="12" t="s">
        <v>107</v>
      </c>
      <c r="E16" s="12" t="s">
        <v>8</v>
      </c>
      <c r="F16" s="36">
        <v>41608</v>
      </c>
      <c r="G16" s="12" t="str">
        <f t="shared" si="0"/>
        <v>Российская Федерация</v>
      </c>
      <c r="H16" s="12" t="str">
        <f t="shared" si="1"/>
        <v>не имеются</v>
      </c>
      <c r="I16" s="12" t="s">
        <v>194</v>
      </c>
      <c r="J16" s="12" t="s">
        <v>92</v>
      </c>
      <c r="K16" s="12" t="s">
        <v>15</v>
      </c>
      <c r="L16" s="12">
        <v>18.5</v>
      </c>
      <c r="M16" s="12" t="str">
        <f t="shared" si="2"/>
        <v>Буравцова Светлана Александровна</v>
      </c>
    </row>
    <row r="17" spans="1:13">
      <c r="A17" s="12">
        <v>6</v>
      </c>
      <c r="B17" s="12" t="s">
        <v>108</v>
      </c>
      <c r="C17" s="12" t="s">
        <v>84</v>
      </c>
      <c r="D17" s="12" t="s">
        <v>109</v>
      </c>
      <c r="E17" s="12" t="s">
        <v>8</v>
      </c>
      <c r="F17" s="36">
        <v>41518</v>
      </c>
      <c r="G17" s="12" t="str">
        <f t="shared" si="0"/>
        <v>Российская Федерация</v>
      </c>
      <c r="H17" s="12" t="str">
        <f t="shared" si="1"/>
        <v>не имеются</v>
      </c>
      <c r="I17" s="12" t="s">
        <v>194</v>
      </c>
      <c r="J17" s="12" t="s">
        <v>92</v>
      </c>
      <c r="K17" s="12" t="str">
        <f t="shared" ref="K17:K23" si="3">$K$16</f>
        <v>Участник</v>
      </c>
      <c r="L17" s="12">
        <v>17.5</v>
      </c>
      <c r="M17" s="12" t="str">
        <f t="shared" si="2"/>
        <v>Буравцова Светлана Александровна</v>
      </c>
    </row>
    <row r="18" spans="1:13">
      <c r="A18" s="12">
        <v>7</v>
      </c>
      <c r="B18" s="12" t="s">
        <v>110</v>
      </c>
      <c r="C18" s="12" t="s">
        <v>111</v>
      </c>
      <c r="D18" s="12" t="s">
        <v>80</v>
      </c>
      <c r="E18" s="12" t="s">
        <v>8</v>
      </c>
      <c r="F18" s="36">
        <v>41560</v>
      </c>
      <c r="G18" s="12" t="str">
        <f t="shared" si="0"/>
        <v>Российская Федерация</v>
      </c>
      <c r="H18" s="12" t="str">
        <f t="shared" si="1"/>
        <v>не имеются</v>
      </c>
      <c r="I18" s="12" t="s">
        <v>194</v>
      </c>
      <c r="J18" s="12" t="s">
        <v>101</v>
      </c>
      <c r="K18" s="12" t="str">
        <f t="shared" si="3"/>
        <v>Участник</v>
      </c>
      <c r="L18" s="12">
        <v>16</v>
      </c>
      <c r="M18" s="12" t="str">
        <f>$M$14</f>
        <v>Клесова Людмила Васильевна</v>
      </c>
    </row>
    <row r="19" spans="1:13">
      <c r="A19" s="12">
        <v>8</v>
      </c>
      <c r="B19" s="12" t="s">
        <v>67</v>
      </c>
      <c r="C19" s="12" t="s">
        <v>94</v>
      </c>
      <c r="D19" s="12" t="s">
        <v>66</v>
      </c>
      <c r="E19" s="12" t="str">
        <f t="shared" ref="E19" si="4">E13</f>
        <v>Ж</v>
      </c>
      <c r="F19" s="36">
        <v>41558</v>
      </c>
      <c r="G19" s="12" t="str">
        <f t="shared" si="0"/>
        <v>Российская Федерация</v>
      </c>
      <c r="H19" s="12" t="str">
        <f t="shared" si="1"/>
        <v>не имеются</v>
      </c>
      <c r="I19" s="12" t="s">
        <v>194</v>
      </c>
      <c r="J19" s="12" t="s">
        <v>95</v>
      </c>
      <c r="K19" s="12" t="str">
        <f t="shared" si="3"/>
        <v>Участник</v>
      </c>
      <c r="L19" s="12">
        <v>13.5</v>
      </c>
      <c r="M19" s="12" t="str">
        <f>$M$13</f>
        <v>Бондарева Наталья Васильевна</v>
      </c>
    </row>
    <row r="20" spans="1:13">
      <c r="A20" s="12">
        <v>9</v>
      </c>
      <c r="B20" s="12" t="s">
        <v>110</v>
      </c>
      <c r="C20" s="12" t="s">
        <v>112</v>
      </c>
      <c r="D20" s="12" t="s">
        <v>80</v>
      </c>
      <c r="E20" s="12" t="s">
        <v>8</v>
      </c>
      <c r="F20" s="36">
        <v>41560</v>
      </c>
      <c r="G20" s="12" t="str">
        <f t="shared" si="0"/>
        <v>Российская Федерация</v>
      </c>
      <c r="H20" s="12" t="str">
        <f t="shared" si="1"/>
        <v>не имеются</v>
      </c>
      <c r="I20" s="12" t="s">
        <v>194</v>
      </c>
      <c r="J20" s="12" t="s">
        <v>101</v>
      </c>
      <c r="K20" s="12" t="str">
        <f t="shared" si="3"/>
        <v>Участник</v>
      </c>
      <c r="L20" s="12">
        <v>10</v>
      </c>
      <c r="M20" s="12" t="str">
        <f t="shared" ref="M20:M23" si="5">$M$14</f>
        <v>Клесова Людмила Васильевна</v>
      </c>
    </row>
    <row r="21" spans="1:13">
      <c r="A21" s="12">
        <v>10</v>
      </c>
      <c r="B21" s="12" t="s">
        <v>113</v>
      </c>
      <c r="C21" s="12" t="s">
        <v>68</v>
      </c>
      <c r="D21" s="12" t="s">
        <v>63</v>
      </c>
      <c r="E21" s="12" t="s">
        <v>7</v>
      </c>
      <c r="F21" s="36">
        <v>41652</v>
      </c>
      <c r="G21" s="12" t="str">
        <f t="shared" si="0"/>
        <v>Российская Федерация</v>
      </c>
      <c r="H21" s="12" t="str">
        <f t="shared" si="1"/>
        <v>не имеются</v>
      </c>
      <c r="I21" s="12" t="s">
        <v>194</v>
      </c>
      <c r="J21" s="12" t="s">
        <v>101</v>
      </c>
      <c r="K21" s="12" t="str">
        <f t="shared" si="3"/>
        <v>Участник</v>
      </c>
      <c r="L21" s="12">
        <v>9.5</v>
      </c>
      <c r="M21" s="12" t="str">
        <f t="shared" si="5"/>
        <v>Клесова Людмила Васильевна</v>
      </c>
    </row>
    <row r="22" spans="1:13">
      <c r="A22" s="12">
        <v>11</v>
      </c>
      <c r="B22" s="12" t="s">
        <v>114</v>
      </c>
      <c r="C22" s="12" t="s">
        <v>115</v>
      </c>
      <c r="D22" s="12" t="s">
        <v>116</v>
      </c>
      <c r="E22" s="12" t="s">
        <v>7</v>
      </c>
      <c r="F22" s="36">
        <v>41382</v>
      </c>
      <c r="G22" s="12" t="str">
        <f t="shared" si="0"/>
        <v>Российская Федерация</v>
      </c>
      <c r="H22" s="12" t="str">
        <f t="shared" si="1"/>
        <v>не имеются</v>
      </c>
      <c r="I22" s="12" t="s">
        <v>194</v>
      </c>
      <c r="J22" s="12" t="s">
        <v>101</v>
      </c>
      <c r="K22" s="12" t="str">
        <f t="shared" si="3"/>
        <v>Участник</v>
      </c>
      <c r="L22" s="12">
        <v>8.5</v>
      </c>
      <c r="M22" s="12" t="str">
        <f t="shared" si="5"/>
        <v>Клесова Людмила Васильевна</v>
      </c>
    </row>
    <row r="23" spans="1:13">
      <c r="A23" s="12">
        <v>12</v>
      </c>
      <c r="B23" s="12" t="s">
        <v>117</v>
      </c>
      <c r="C23" s="12" t="s">
        <v>118</v>
      </c>
      <c r="D23" s="12" t="s">
        <v>119</v>
      </c>
      <c r="E23" s="12" t="s">
        <v>8</v>
      </c>
      <c r="F23" s="36">
        <v>41543</v>
      </c>
      <c r="G23" s="12" t="str">
        <f t="shared" si="0"/>
        <v>Российская Федерация</v>
      </c>
      <c r="H23" s="12" t="str">
        <f t="shared" si="1"/>
        <v>не имеются</v>
      </c>
      <c r="I23" s="12" t="s">
        <v>194</v>
      </c>
      <c r="J23" s="12" t="s">
        <v>101</v>
      </c>
      <c r="K23" s="12" t="str">
        <f t="shared" si="3"/>
        <v>Участник</v>
      </c>
      <c r="L23" s="12">
        <v>4.5</v>
      </c>
      <c r="M23" s="12" t="str">
        <f t="shared" si="5"/>
        <v>Клесова Людмила Васильевна</v>
      </c>
    </row>
    <row r="24" spans="1:1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.75">
      <c r="A25" s="8"/>
      <c r="B25" s="39" t="s">
        <v>39</v>
      </c>
      <c r="C25" s="39"/>
      <c r="D25" s="39"/>
      <c r="E25" s="39"/>
      <c r="F25" s="39"/>
      <c r="G25" s="39"/>
      <c r="H25" s="39"/>
      <c r="I25" s="39"/>
      <c r="J25" s="39"/>
      <c r="K25" s="39"/>
    </row>
    <row r="26" spans="1:13">
      <c r="A26" s="8"/>
      <c r="B26" s="31"/>
    </row>
    <row r="27" spans="1:13">
      <c r="A27" s="8"/>
      <c r="B27" s="31"/>
    </row>
    <row r="28" spans="1:13" ht="18.75">
      <c r="A28" s="8"/>
      <c r="B28" s="32" t="s">
        <v>40</v>
      </c>
      <c r="D28" s="32" t="s">
        <v>75</v>
      </c>
    </row>
    <row r="29" spans="1:13">
      <c r="A29" s="8"/>
      <c r="D29" t="s">
        <v>120</v>
      </c>
    </row>
    <row r="30" spans="1:13">
      <c r="A30" s="8"/>
      <c r="B30" s="31"/>
      <c r="D30" t="s">
        <v>76</v>
      </c>
    </row>
    <row r="31" spans="1:13" ht="18.75">
      <c r="A31" s="8"/>
      <c r="B31" s="32" t="s">
        <v>43</v>
      </c>
    </row>
  </sheetData>
  <mergeCells count="6">
    <mergeCell ref="B25:K2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3">
      <formula1>t_type</formula1>
    </dataValidation>
    <dataValidation type="list" allowBlank="1" showInputMessage="1" showErrorMessage="1" sqref="J12:J23">
      <formula1>level</formula1>
    </dataValidation>
    <dataValidation type="list" allowBlank="1" showInputMessage="1" showErrorMessage="1" sqref="E12:E23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workbookViewId="0">
      <selection activeCell="I24" sqref="I24"/>
    </sheetView>
  </sheetViews>
  <sheetFormatPr defaultRowHeight="12.75"/>
  <cols>
    <col min="2" max="2" width="13.85546875" customWidth="1"/>
    <col min="3" max="3" width="14.5703125" customWidth="1"/>
    <col min="4" max="4" width="15" customWidth="1"/>
    <col min="6" max="6" width="10.140625" bestFit="1" customWidth="1"/>
    <col min="7" max="7" width="14" customWidth="1"/>
    <col min="8" max="8" width="11.5703125" customWidth="1"/>
    <col min="9" max="9" width="15.5703125" customWidth="1"/>
    <col min="11" max="11" width="11.140625" customWidth="1"/>
    <col min="13" max="13" width="33.85546875" customWidth="1"/>
    <col min="14" max="14" width="24.7109375" customWidth="1"/>
  </cols>
  <sheetData>
    <row r="1" spans="1:13" ht="15">
      <c r="A1" s="8"/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1"/>
      <c r="K2" s="41"/>
      <c r="L2" s="41"/>
      <c r="M2" s="13"/>
    </row>
    <row r="3" spans="1:13" ht="15">
      <c r="A3" s="8"/>
      <c r="B3" s="26" t="s">
        <v>31</v>
      </c>
      <c r="C3" s="18" t="str">
        <f>'7 класс'!$C$3</f>
        <v xml:space="preserve"> </v>
      </c>
      <c r="D3" s="18"/>
      <c r="E3" s="19"/>
      <c r="F3" s="19"/>
      <c r="G3" s="9"/>
      <c r="H3" s="10"/>
      <c r="I3" s="29"/>
      <c r="J3" s="41"/>
      <c r="K3" s="41"/>
      <c r="L3" s="41"/>
      <c r="M3" s="8"/>
    </row>
    <row r="4" spans="1:13" ht="15">
      <c r="A4" s="8"/>
      <c r="B4" s="17" t="s">
        <v>32</v>
      </c>
      <c r="C4" s="18" t="s">
        <v>50</v>
      </c>
      <c r="D4" s="18"/>
      <c r="E4" s="40"/>
      <c r="F4" s="40"/>
      <c r="G4" s="8"/>
      <c r="H4" s="8"/>
      <c r="I4" s="27"/>
      <c r="J4" s="41"/>
      <c r="K4" s="41"/>
      <c r="L4" s="41"/>
      <c r="M4" s="8"/>
    </row>
    <row r="5" spans="1:13">
      <c r="A5" s="8"/>
      <c r="B5" s="17" t="s">
        <v>33</v>
      </c>
      <c r="C5" s="18">
        <v>13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8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46307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41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93.7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4.7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121</v>
      </c>
      <c r="C12" s="12" t="s">
        <v>122</v>
      </c>
      <c r="D12" s="12" t="s">
        <v>57</v>
      </c>
      <c r="E12" s="12" t="s">
        <v>8</v>
      </c>
      <c r="F12" s="36">
        <v>41369</v>
      </c>
      <c r="G12" s="12" t="str">
        <f t="shared" ref="G12:G24" si="0">$G$10</f>
        <v>Российская Федерация</v>
      </c>
      <c r="H12" s="12" t="s">
        <v>73</v>
      </c>
      <c r="I12" s="12" t="s">
        <v>194</v>
      </c>
      <c r="J12" s="12" t="s">
        <v>123</v>
      </c>
      <c r="K12" s="12" t="s">
        <v>2</v>
      </c>
      <c r="L12" s="12">
        <v>26.6</v>
      </c>
      <c r="M12" s="12" t="s">
        <v>99</v>
      </c>
    </row>
    <row r="13" spans="1:13">
      <c r="A13" s="12">
        <v>2</v>
      </c>
      <c r="B13" s="12" t="s">
        <v>124</v>
      </c>
      <c r="C13" s="12" t="s">
        <v>125</v>
      </c>
      <c r="D13" s="12" t="s">
        <v>69</v>
      </c>
      <c r="E13" s="12" t="s">
        <v>7</v>
      </c>
      <c r="F13" s="36">
        <v>41151</v>
      </c>
      <c r="G13" s="12" t="str">
        <f t="shared" si="0"/>
        <v>Российская Федерация</v>
      </c>
      <c r="H13" s="12" t="str">
        <f t="shared" ref="H13:H24" si="1">$H$12</f>
        <v>не имеются</v>
      </c>
      <c r="I13" s="12" t="s">
        <v>194</v>
      </c>
      <c r="J13" s="12" t="s">
        <v>126</v>
      </c>
      <c r="K13" s="12" t="s">
        <v>15</v>
      </c>
      <c r="L13" s="12">
        <v>15</v>
      </c>
      <c r="M13" s="12" t="s">
        <v>93</v>
      </c>
    </row>
    <row r="14" spans="1:13">
      <c r="A14" s="12">
        <v>3</v>
      </c>
      <c r="B14" s="12" t="s">
        <v>127</v>
      </c>
      <c r="C14" s="12" t="s">
        <v>111</v>
      </c>
      <c r="D14" s="12" t="s">
        <v>128</v>
      </c>
      <c r="E14" s="12" t="s">
        <v>8</v>
      </c>
      <c r="F14" s="36">
        <v>41248</v>
      </c>
      <c r="G14" s="12" t="str">
        <f t="shared" si="0"/>
        <v>Российская Федерация</v>
      </c>
      <c r="H14" s="20" t="str">
        <f t="shared" si="1"/>
        <v>не имеются</v>
      </c>
      <c r="I14" s="12" t="s">
        <v>194</v>
      </c>
      <c r="J14" s="12" t="s">
        <v>123</v>
      </c>
      <c r="K14" s="12" t="str">
        <f t="shared" ref="K14:K24" si="2">$K$13</f>
        <v>Участник</v>
      </c>
      <c r="L14" s="12">
        <v>13.5</v>
      </c>
      <c r="M14" s="12" t="str">
        <f t="shared" ref="M14:M18" si="3">$M$12</f>
        <v>Бондарева Наталья Васильевна</v>
      </c>
    </row>
    <row r="15" spans="1:13">
      <c r="A15" s="12">
        <v>4</v>
      </c>
      <c r="B15" s="12" t="s">
        <v>129</v>
      </c>
      <c r="C15" s="12" t="s">
        <v>130</v>
      </c>
      <c r="D15" s="12" t="s">
        <v>131</v>
      </c>
      <c r="E15" s="12" t="s">
        <v>7</v>
      </c>
      <c r="F15" s="36">
        <v>40978</v>
      </c>
      <c r="G15" s="12" t="str">
        <f t="shared" si="0"/>
        <v>Российская Федерация</v>
      </c>
      <c r="H15" s="12" t="str">
        <f t="shared" si="1"/>
        <v>не имеются</v>
      </c>
      <c r="I15" s="12" t="s">
        <v>194</v>
      </c>
      <c r="J15" s="12" t="s">
        <v>123</v>
      </c>
      <c r="K15" s="12" t="str">
        <f t="shared" si="2"/>
        <v>Участник</v>
      </c>
      <c r="L15" s="12">
        <v>13</v>
      </c>
      <c r="M15" s="12" t="str">
        <f t="shared" si="3"/>
        <v>Бондарева Наталья Васильевна</v>
      </c>
    </row>
    <row r="16" spans="1:13">
      <c r="A16" s="12">
        <v>5</v>
      </c>
      <c r="B16" s="12" t="s">
        <v>132</v>
      </c>
      <c r="C16" s="12" t="s">
        <v>68</v>
      </c>
      <c r="D16" s="12" t="s">
        <v>133</v>
      </c>
      <c r="E16" s="12" t="s">
        <v>7</v>
      </c>
      <c r="F16" s="36">
        <v>41303</v>
      </c>
      <c r="G16" s="12" t="str">
        <f t="shared" si="0"/>
        <v>Российская Федерация</v>
      </c>
      <c r="H16" s="12" t="str">
        <f t="shared" si="1"/>
        <v>не имеются</v>
      </c>
      <c r="I16" s="12" t="s">
        <v>194</v>
      </c>
      <c r="J16" s="12" t="s">
        <v>123</v>
      </c>
      <c r="K16" s="12" t="str">
        <f t="shared" si="2"/>
        <v>Участник</v>
      </c>
      <c r="L16" s="12">
        <v>11</v>
      </c>
      <c r="M16" s="12" t="str">
        <f t="shared" si="3"/>
        <v>Бондарева Наталья Васильевна</v>
      </c>
    </row>
    <row r="17" spans="1:13">
      <c r="A17" s="12">
        <v>6</v>
      </c>
      <c r="B17" s="12" t="s">
        <v>134</v>
      </c>
      <c r="C17" s="12" t="s">
        <v>135</v>
      </c>
      <c r="D17" s="12" t="s">
        <v>136</v>
      </c>
      <c r="E17" s="12" t="s">
        <v>7</v>
      </c>
      <c r="F17" s="36">
        <v>40923</v>
      </c>
      <c r="G17" s="12" t="str">
        <f t="shared" si="0"/>
        <v>Российская Федерация</v>
      </c>
      <c r="H17" s="12" t="str">
        <f t="shared" si="1"/>
        <v>не имеются</v>
      </c>
      <c r="I17" s="12" t="s">
        <v>194</v>
      </c>
      <c r="J17" s="12" t="s">
        <v>123</v>
      </c>
      <c r="K17" s="12" t="str">
        <f t="shared" si="2"/>
        <v>Участник</v>
      </c>
      <c r="L17" s="12">
        <v>10</v>
      </c>
      <c r="M17" s="12" t="str">
        <f t="shared" si="3"/>
        <v>Бондарева Наталья Васильевна</v>
      </c>
    </row>
    <row r="18" spans="1:13">
      <c r="A18" s="12">
        <v>7</v>
      </c>
      <c r="B18" s="12" t="s">
        <v>137</v>
      </c>
      <c r="C18" s="12" t="s">
        <v>138</v>
      </c>
      <c r="D18" s="12" t="s">
        <v>139</v>
      </c>
      <c r="E18" s="12" t="s">
        <v>7</v>
      </c>
      <c r="F18" s="36">
        <v>40994</v>
      </c>
      <c r="G18" s="12" t="str">
        <f t="shared" si="0"/>
        <v>Российская Федерация</v>
      </c>
      <c r="H18" s="12" t="str">
        <f t="shared" si="1"/>
        <v>не имеются</v>
      </c>
      <c r="I18" s="12" t="s">
        <v>194</v>
      </c>
      <c r="J18" s="12" t="s">
        <v>123</v>
      </c>
      <c r="K18" s="12" t="str">
        <f t="shared" si="2"/>
        <v>Участник</v>
      </c>
      <c r="L18" s="12">
        <v>10</v>
      </c>
      <c r="M18" s="12" t="str">
        <f t="shared" si="3"/>
        <v>Бондарева Наталья Васильевна</v>
      </c>
    </row>
    <row r="19" spans="1:13">
      <c r="A19" s="12">
        <v>8</v>
      </c>
      <c r="B19" s="12" t="s">
        <v>140</v>
      </c>
      <c r="C19" s="12" t="s">
        <v>141</v>
      </c>
      <c r="D19" s="12" t="s">
        <v>142</v>
      </c>
      <c r="E19" s="12" t="s">
        <v>8</v>
      </c>
      <c r="F19" s="36">
        <v>41327</v>
      </c>
      <c r="G19" s="12" t="str">
        <f t="shared" si="0"/>
        <v>Российская Федерация</v>
      </c>
      <c r="H19" s="12" t="str">
        <f t="shared" si="1"/>
        <v>не имеются</v>
      </c>
      <c r="I19" s="12" t="s">
        <v>194</v>
      </c>
      <c r="J19" s="12" t="s">
        <v>143</v>
      </c>
      <c r="K19" s="12" t="str">
        <f t="shared" si="2"/>
        <v>Участник</v>
      </c>
      <c r="L19" s="12">
        <v>8.5</v>
      </c>
      <c r="M19" s="12" t="s">
        <v>88</v>
      </c>
    </row>
    <row r="20" spans="1:13">
      <c r="A20" s="12">
        <v>9</v>
      </c>
      <c r="B20" s="12" t="s">
        <v>144</v>
      </c>
      <c r="C20" s="12" t="s">
        <v>106</v>
      </c>
      <c r="D20" s="12" t="s">
        <v>145</v>
      </c>
      <c r="E20" s="12" t="s">
        <v>8</v>
      </c>
      <c r="F20" s="36">
        <v>41310</v>
      </c>
      <c r="G20" s="12" t="str">
        <f t="shared" si="0"/>
        <v>Российская Федерация</v>
      </c>
      <c r="H20" s="12" t="str">
        <f t="shared" si="1"/>
        <v>не имеются</v>
      </c>
      <c r="I20" s="12" t="s">
        <v>194</v>
      </c>
      <c r="J20" s="12" t="s">
        <v>143</v>
      </c>
      <c r="K20" s="12" t="str">
        <f t="shared" si="2"/>
        <v>Участник</v>
      </c>
      <c r="L20" s="12">
        <v>8</v>
      </c>
      <c r="M20" s="12" t="str">
        <f t="shared" ref="M20:M24" si="4">$M$19</f>
        <v>Бенли Елена Алексеевна</v>
      </c>
    </row>
    <row r="21" spans="1:13">
      <c r="A21" s="12">
        <v>10</v>
      </c>
      <c r="B21" s="12" t="s">
        <v>146</v>
      </c>
      <c r="C21" s="12" t="s">
        <v>111</v>
      </c>
      <c r="D21" s="12" t="s">
        <v>147</v>
      </c>
      <c r="E21" s="12" t="s">
        <v>8</v>
      </c>
      <c r="F21" s="36">
        <v>41284</v>
      </c>
      <c r="G21" s="12" t="str">
        <f t="shared" si="0"/>
        <v>Российская Федерация</v>
      </c>
      <c r="H21" s="12" t="str">
        <f t="shared" si="1"/>
        <v>не имеются</v>
      </c>
      <c r="I21" s="12" t="s">
        <v>194</v>
      </c>
      <c r="J21" s="12" t="s">
        <v>143</v>
      </c>
      <c r="K21" s="12" t="str">
        <f t="shared" si="2"/>
        <v>Участник</v>
      </c>
      <c r="L21" s="12">
        <v>8</v>
      </c>
      <c r="M21" s="12" t="str">
        <f t="shared" si="4"/>
        <v>Бенли Елена Алексеевна</v>
      </c>
    </row>
    <row r="22" spans="1:13">
      <c r="A22" s="12">
        <v>11</v>
      </c>
      <c r="B22" s="12" t="s">
        <v>148</v>
      </c>
      <c r="C22" s="12" t="s">
        <v>112</v>
      </c>
      <c r="D22" s="12" t="s">
        <v>60</v>
      </c>
      <c r="E22" s="12" t="s">
        <v>8</v>
      </c>
      <c r="F22" s="36">
        <v>41543</v>
      </c>
      <c r="G22" s="12" t="str">
        <f t="shared" si="0"/>
        <v>Российская Федерация</v>
      </c>
      <c r="H22" s="12" t="str">
        <f t="shared" si="1"/>
        <v>не имеются</v>
      </c>
      <c r="I22" s="12" t="s">
        <v>194</v>
      </c>
      <c r="J22" s="12" t="s">
        <v>143</v>
      </c>
      <c r="K22" s="12" t="str">
        <f t="shared" si="2"/>
        <v>Участник</v>
      </c>
      <c r="L22" s="12">
        <v>7</v>
      </c>
      <c r="M22" s="12" t="str">
        <f t="shared" si="4"/>
        <v>Бенли Елена Алексеевна</v>
      </c>
    </row>
    <row r="23" spans="1:13">
      <c r="A23" s="12">
        <v>12</v>
      </c>
      <c r="B23" s="12" t="s">
        <v>149</v>
      </c>
      <c r="C23" s="12" t="s">
        <v>150</v>
      </c>
      <c r="D23" s="12" t="s">
        <v>151</v>
      </c>
      <c r="E23" s="12" t="s">
        <v>7</v>
      </c>
      <c r="F23" s="36">
        <v>41194</v>
      </c>
      <c r="G23" s="12" t="str">
        <f t="shared" si="0"/>
        <v>Российская Федерация</v>
      </c>
      <c r="H23" s="12" t="str">
        <f t="shared" si="1"/>
        <v>не имеются</v>
      </c>
      <c r="I23" s="12" t="s">
        <v>194</v>
      </c>
      <c r="J23" s="12" t="s">
        <v>143</v>
      </c>
      <c r="K23" s="12" t="str">
        <f t="shared" si="2"/>
        <v>Участник</v>
      </c>
      <c r="L23" s="12">
        <v>7</v>
      </c>
      <c r="M23" s="12" t="str">
        <f t="shared" si="4"/>
        <v>Бенли Елена Алексеевна</v>
      </c>
    </row>
    <row r="24" spans="1:13">
      <c r="A24" s="12">
        <v>13</v>
      </c>
      <c r="B24" s="12" t="s">
        <v>152</v>
      </c>
      <c r="C24" s="12" t="s">
        <v>118</v>
      </c>
      <c r="D24" s="12" t="s">
        <v>153</v>
      </c>
      <c r="E24" s="12" t="s">
        <v>8</v>
      </c>
      <c r="F24" s="36">
        <v>41130</v>
      </c>
      <c r="G24" s="12" t="str">
        <f t="shared" si="0"/>
        <v>Российская Федерация</v>
      </c>
      <c r="H24" s="12" t="str">
        <f t="shared" si="1"/>
        <v>не имеются</v>
      </c>
      <c r="I24" s="12" t="s">
        <v>194</v>
      </c>
      <c r="J24" s="12" t="s">
        <v>143</v>
      </c>
      <c r="K24" s="12" t="str">
        <f t="shared" si="2"/>
        <v>Участник</v>
      </c>
      <c r="L24" s="12">
        <v>6.5</v>
      </c>
      <c r="M24" s="12" t="str">
        <f t="shared" si="4"/>
        <v>Бенли Елена Алексеевна</v>
      </c>
    </row>
    <row r="25" spans="1:1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5.75">
      <c r="A26" s="8"/>
      <c r="B26" s="39" t="s">
        <v>39</v>
      </c>
      <c r="C26" s="39"/>
      <c r="D26" s="39"/>
      <c r="E26" s="39"/>
      <c r="F26" s="39"/>
      <c r="G26" s="39"/>
      <c r="H26" s="39"/>
      <c r="I26" s="39"/>
      <c r="J26" s="39"/>
      <c r="K26" s="39"/>
    </row>
    <row r="27" spans="1:13">
      <c r="A27" s="8"/>
      <c r="B27" s="31"/>
    </row>
    <row r="28" spans="1:13">
      <c r="A28" s="8"/>
      <c r="B28" s="31"/>
    </row>
    <row r="29" spans="1:13" ht="18.75">
      <c r="A29" s="8"/>
      <c r="B29" s="32" t="s">
        <v>40</v>
      </c>
      <c r="D29" s="32" t="s">
        <v>75</v>
      </c>
    </row>
    <row r="30" spans="1:13">
      <c r="A30" s="8"/>
      <c r="D30" t="s">
        <v>76</v>
      </c>
    </row>
    <row r="31" spans="1:13">
      <c r="A31" s="8"/>
      <c r="B31" s="31"/>
      <c r="D31" t="s">
        <v>77</v>
      </c>
    </row>
    <row r="32" spans="1:13" ht="18.75">
      <c r="A32" s="8"/>
      <c r="B32" s="32" t="s">
        <v>43</v>
      </c>
    </row>
  </sheetData>
  <mergeCells count="6">
    <mergeCell ref="B26:K2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4">
      <formula1>t_type</formula1>
    </dataValidation>
    <dataValidation type="list" allowBlank="1" showInputMessage="1" showErrorMessage="1" sqref="J12:J24">
      <formula1>level</formula1>
    </dataValidation>
    <dataValidation type="list" allowBlank="1" showInputMessage="1" showErrorMessage="1" sqref="E12:E24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I13" sqref="I13"/>
    </sheetView>
  </sheetViews>
  <sheetFormatPr defaultRowHeight="12.75"/>
  <cols>
    <col min="4" max="4" width="11.42578125" customWidth="1"/>
    <col min="6" max="6" width="10.140625" bestFit="1" customWidth="1"/>
    <col min="7" max="7" width="15.140625" customWidth="1"/>
    <col min="8" max="8" width="12" customWidth="1"/>
    <col min="9" max="9" width="14.85546875" customWidth="1"/>
    <col min="11" max="11" width="12.42578125" customWidth="1"/>
    <col min="13" max="13" width="28.5703125" customWidth="1"/>
  </cols>
  <sheetData>
    <row r="1" spans="1:13" ht="15">
      <c r="A1" s="8"/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1"/>
      <c r="K2" s="41"/>
      <c r="L2" s="41"/>
      <c r="M2" s="13"/>
    </row>
    <row r="3" spans="1:13" ht="15">
      <c r="A3" s="8"/>
      <c r="B3" s="26" t="s">
        <v>31</v>
      </c>
      <c r="C3" s="18" t="str">
        <f>'8 класс'!$C$3</f>
        <v xml:space="preserve"> </v>
      </c>
      <c r="D3" s="18"/>
      <c r="E3" s="19"/>
      <c r="F3" s="19"/>
      <c r="G3" s="9"/>
      <c r="H3" s="10"/>
      <c r="I3" s="29"/>
      <c r="J3" s="41"/>
      <c r="K3" s="41"/>
      <c r="L3" s="41"/>
      <c r="M3" s="8"/>
    </row>
    <row r="4" spans="1:13" ht="15">
      <c r="A4" s="8"/>
      <c r="B4" s="17" t="s">
        <v>32</v>
      </c>
      <c r="C4" s="18" t="s">
        <v>50</v>
      </c>
      <c r="D4" s="18"/>
      <c r="E4" s="40"/>
      <c r="F4" s="40"/>
      <c r="G4" s="8"/>
      <c r="H4" s="8"/>
      <c r="I4" s="27"/>
      <c r="J4" s="41"/>
      <c r="K4" s="41"/>
      <c r="L4" s="41"/>
      <c r="M4" s="8"/>
    </row>
    <row r="5" spans="1:13">
      <c r="A5" s="8"/>
      <c r="B5" s="17" t="s">
        <v>33</v>
      </c>
      <c r="C5" s="18">
        <v>2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9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18" t="s">
        <v>154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65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55.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4.7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155</v>
      </c>
      <c r="C12" s="12" t="s">
        <v>156</v>
      </c>
      <c r="D12" s="12" t="s">
        <v>80</v>
      </c>
      <c r="E12" s="12" t="s">
        <v>8</v>
      </c>
      <c r="F12" s="36">
        <v>40730</v>
      </c>
      <c r="G12" s="12" t="str">
        <f t="shared" ref="G12:G13" si="0">$G$10</f>
        <v>Российская Федерация</v>
      </c>
      <c r="H12" s="12" t="s">
        <v>73</v>
      </c>
      <c r="I12" s="12" t="s">
        <v>194</v>
      </c>
      <c r="J12" s="12" t="s">
        <v>157</v>
      </c>
      <c r="K12" s="12" t="s">
        <v>2</v>
      </c>
      <c r="L12" s="12">
        <v>51</v>
      </c>
      <c r="M12" s="12" t="s">
        <v>88</v>
      </c>
    </row>
    <row r="13" spans="1:13">
      <c r="A13" s="12">
        <v>2</v>
      </c>
      <c r="B13" s="12" t="s">
        <v>158</v>
      </c>
      <c r="C13" s="12" t="s">
        <v>159</v>
      </c>
      <c r="D13" s="12" t="s">
        <v>107</v>
      </c>
      <c r="E13" s="12" t="s">
        <v>8</v>
      </c>
      <c r="F13" s="36">
        <v>40734</v>
      </c>
      <c r="G13" s="12" t="str">
        <f t="shared" si="0"/>
        <v>Российская Федерация</v>
      </c>
      <c r="H13" s="12" t="str">
        <f>$H$12</f>
        <v>не имеются</v>
      </c>
      <c r="I13" s="12" t="s">
        <v>194</v>
      </c>
      <c r="J13" s="12" t="s">
        <v>160</v>
      </c>
      <c r="K13" s="12" t="s">
        <v>15</v>
      </c>
      <c r="L13" s="12">
        <v>17</v>
      </c>
      <c r="M13" s="12" t="s">
        <v>99</v>
      </c>
    </row>
    <row r="14" spans="1:13">
      <c r="A14" s="12"/>
      <c r="B14" s="12"/>
      <c r="C14" s="12"/>
      <c r="D14" s="12"/>
      <c r="E14" s="12"/>
      <c r="F14" s="12"/>
      <c r="G14" s="12"/>
      <c r="H14" s="20"/>
      <c r="I14" s="12"/>
      <c r="J14" s="12"/>
      <c r="K14" s="12"/>
      <c r="L14" s="12"/>
      <c r="M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9" t="s">
        <v>39</v>
      </c>
      <c r="C22" s="39"/>
      <c r="D22" s="39"/>
      <c r="E22" s="39"/>
      <c r="F22" s="39"/>
      <c r="G22" s="39"/>
      <c r="H22" s="39"/>
      <c r="I22" s="39"/>
      <c r="J22" s="39"/>
      <c r="K22" s="39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">
        <v>75</v>
      </c>
    </row>
    <row r="26" spans="1:13">
      <c r="A26" s="8"/>
      <c r="D26" t="s">
        <v>161</v>
      </c>
    </row>
    <row r="27" spans="1:13">
      <c r="A27" s="8"/>
      <c r="B27" s="31"/>
      <c r="D27" t="s">
        <v>77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7" workbookViewId="0">
      <selection activeCell="I20" sqref="I20"/>
    </sheetView>
  </sheetViews>
  <sheetFormatPr defaultRowHeight="12.75"/>
  <cols>
    <col min="2" max="2" width="16.140625" customWidth="1"/>
    <col min="3" max="3" width="12.85546875" customWidth="1"/>
    <col min="4" max="4" width="15.85546875" customWidth="1"/>
    <col min="6" max="6" width="10.140625" bestFit="1" customWidth="1"/>
    <col min="7" max="7" width="14.140625" customWidth="1"/>
    <col min="8" max="8" width="12" customWidth="1"/>
    <col min="9" max="9" width="15.5703125" customWidth="1"/>
    <col min="11" max="11" width="12.5703125" customWidth="1"/>
    <col min="13" max="13" width="28.140625" customWidth="1"/>
  </cols>
  <sheetData>
    <row r="1" spans="1:13" ht="15">
      <c r="A1" s="8"/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1"/>
      <c r="K2" s="41"/>
      <c r="L2" s="41"/>
      <c r="M2" s="13"/>
    </row>
    <row r="3" spans="1:13" ht="15">
      <c r="A3" s="8"/>
      <c r="B3" s="26" t="s">
        <v>31</v>
      </c>
      <c r="C3" s="18" t="str">
        <f>'9 класс'!$C$3</f>
        <v xml:space="preserve"> </v>
      </c>
      <c r="D3" s="18"/>
      <c r="E3" s="19"/>
      <c r="F3" s="19"/>
      <c r="G3" s="9"/>
      <c r="H3" s="10"/>
      <c r="I3" s="29"/>
      <c r="J3" s="41"/>
      <c r="K3" s="41"/>
      <c r="L3" s="41"/>
      <c r="M3" s="8"/>
    </row>
    <row r="4" spans="1:13" ht="15">
      <c r="A4" s="8"/>
      <c r="B4" s="17" t="s">
        <v>32</v>
      </c>
      <c r="C4" s="18" t="s">
        <v>50</v>
      </c>
      <c r="D4" s="18"/>
      <c r="E4" s="40"/>
      <c r="F4" s="40"/>
      <c r="G4" s="8"/>
      <c r="H4" s="8"/>
      <c r="I4" s="27"/>
      <c r="J4" s="41"/>
      <c r="K4" s="41"/>
      <c r="L4" s="41"/>
      <c r="M4" s="8"/>
    </row>
    <row r="5" spans="1:13">
      <c r="A5" s="8"/>
      <c r="B5" s="17" t="s">
        <v>33</v>
      </c>
      <c r="C5" s="18">
        <v>9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10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46307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70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73.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2.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175</v>
      </c>
      <c r="C12" s="12" t="s">
        <v>97</v>
      </c>
      <c r="D12" s="12" t="s">
        <v>176</v>
      </c>
      <c r="E12" s="12" t="s">
        <v>8</v>
      </c>
      <c r="F12" s="36">
        <v>40518</v>
      </c>
      <c r="G12" s="12" t="str">
        <f t="shared" ref="G12:G20" si="0">$G$10</f>
        <v>Российская Федерация</v>
      </c>
      <c r="H12" s="12" t="s">
        <v>73</v>
      </c>
      <c r="I12" s="12" t="s">
        <v>194</v>
      </c>
      <c r="J12" s="12" t="s">
        <v>177</v>
      </c>
      <c r="K12" s="12" t="s">
        <v>2</v>
      </c>
      <c r="L12" s="12">
        <v>37</v>
      </c>
      <c r="M12" s="12" t="s">
        <v>192</v>
      </c>
    </row>
    <row r="13" spans="1:13">
      <c r="A13" s="12">
        <v>2</v>
      </c>
      <c r="B13" s="12" t="s">
        <v>178</v>
      </c>
      <c r="C13" s="12" t="s">
        <v>179</v>
      </c>
      <c r="D13" s="12" t="s">
        <v>128</v>
      </c>
      <c r="E13" s="12" t="s">
        <v>8</v>
      </c>
      <c r="F13" s="36">
        <v>40412</v>
      </c>
      <c r="G13" s="12" t="str">
        <f t="shared" si="0"/>
        <v>Российская Федерация</v>
      </c>
      <c r="H13" s="12" t="str">
        <f t="shared" ref="H13:H20" si="1">$H$12</f>
        <v>не имеются</v>
      </c>
      <c r="I13" s="12" t="s">
        <v>194</v>
      </c>
      <c r="J13" s="12" t="s">
        <v>177</v>
      </c>
      <c r="K13" s="12" t="s">
        <v>15</v>
      </c>
      <c r="L13" s="12">
        <v>35</v>
      </c>
      <c r="M13" s="12" t="str">
        <f t="shared" ref="M13:M20" si="2">$M$12</f>
        <v>Киселева Марина Анатольевна</v>
      </c>
    </row>
    <row r="14" spans="1:13">
      <c r="A14" s="12">
        <v>3</v>
      </c>
      <c r="B14" s="12" t="s">
        <v>180</v>
      </c>
      <c r="C14" s="12" t="s">
        <v>181</v>
      </c>
      <c r="D14" s="12" t="s">
        <v>139</v>
      </c>
      <c r="E14" s="12" t="s">
        <v>7</v>
      </c>
      <c r="F14" s="36">
        <v>40490</v>
      </c>
      <c r="G14" s="12" t="str">
        <f t="shared" si="0"/>
        <v>Российская Федерация</v>
      </c>
      <c r="H14" s="20" t="str">
        <f t="shared" si="1"/>
        <v>не имеются</v>
      </c>
      <c r="I14" s="12" t="s">
        <v>194</v>
      </c>
      <c r="J14" s="12" t="s">
        <v>177</v>
      </c>
      <c r="K14" s="12" t="str">
        <f t="shared" ref="K14:K20" si="3">$K$13</f>
        <v>Участник</v>
      </c>
      <c r="L14" s="12">
        <v>33</v>
      </c>
      <c r="M14" s="12" t="str">
        <f t="shared" si="2"/>
        <v>Киселева Марина Анатольевна</v>
      </c>
    </row>
    <row r="15" spans="1:13">
      <c r="A15" s="12">
        <v>4</v>
      </c>
      <c r="B15" s="12" t="s">
        <v>182</v>
      </c>
      <c r="C15" s="12" t="s">
        <v>183</v>
      </c>
      <c r="D15" s="12" t="s">
        <v>60</v>
      </c>
      <c r="E15" s="12" t="s">
        <v>8</v>
      </c>
      <c r="F15" s="36">
        <v>40293</v>
      </c>
      <c r="G15" s="12" t="str">
        <f t="shared" si="0"/>
        <v>Российская Федерация</v>
      </c>
      <c r="H15" s="12" t="str">
        <f t="shared" si="1"/>
        <v>не имеются</v>
      </c>
      <c r="I15" s="12" t="s">
        <v>194</v>
      </c>
      <c r="J15" s="12" t="str">
        <f t="shared" ref="J15:J20" si="4">$J$14</f>
        <v>10-А</v>
      </c>
      <c r="K15" s="12" t="str">
        <f t="shared" si="3"/>
        <v>Участник</v>
      </c>
      <c r="L15" s="12">
        <v>31</v>
      </c>
      <c r="M15" s="12" t="str">
        <f t="shared" si="2"/>
        <v>Киселева Марина Анатольевна</v>
      </c>
    </row>
    <row r="16" spans="1:13">
      <c r="A16" s="12">
        <v>5</v>
      </c>
      <c r="B16" s="12" t="s">
        <v>185</v>
      </c>
      <c r="C16" s="12" t="s">
        <v>183</v>
      </c>
      <c r="D16" s="12" t="s">
        <v>57</v>
      </c>
      <c r="E16" s="12" t="s">
        <v>8</v>
      </c>
      <c r="F16" s="36">
        <v>40322</v>
      </c>
      <c r="G16" s="12" t="str">
        <f t="shared" si="0"/>
        <v>Российская Федерация</v>
      </c>
      <c r="H16" s="12" t="str">
        <f t="shared" si="1"/>
        <v>не имеются</v>
      </c>
      <c r="I16" s="12" t="s">
        <v>194</v>
      </c>
      <c r="J16" s="12" t="str">
        <f t="shared" si="4"/>
        <v>10-А</v>
      </c>
      <c r="K16" s="12" t="str">
        <f t="shared" si="3"/>
        <v>Участник</v>
      </c>
      <c r="L16" s="12">
        <v>28</v>
      </c>
      <c r="M16" s="12" t="str">
        <f t="shared" si="2"/>
        <v>Киселева Марина Анатольевна</v>
      </c>
    </row>
    <row r="17" spans="1:13">
      <c r="A17" s="12">
        <v>6</v>
      </c>
      <c r="B17" s="12" t="s">
        <v>184</v>
      </c>
      <c r="C17" s="12" t="s">
        <v>159</v>
      </c>
      <c r="D17" s="12" t="s">
        <v>57</v>
      </c>
      <c r="E17" s="12" t="s">
        <v>8</v>
      </c>
      <c r="F17" s="36">
        <v>40535</v>
      </c>
      <c r="G17" s="12" t="str">
        <f t="shared" si="0"/>
        <v>Российская Федерация</v>
      </c>
      <c r="H17" s="12" t="str">
        <f t="shared" si="1"/>
        <v>не имеются</v>
      </c>
      <c r="I17" s="12" t="s">
        <v>194</v>
      </c>
      <c r="J17" s="12" t="str">
        <f t="shared" si="4"/>
        <v>10-А</v>
      </c>
      <c r="K17" s="12" t="str">
        <f t="shared" si="3"/>
        <v>Участник</v>
      </c>
      <c r="L17" s="12">
        <v>26</v>
      </c>
      <c r="M17" s="12" t="str">
        <f t="shared" si="2"/>
        <v>Киселева Марина Анатольевна</v>
      </c>
    </row>
    <row r="18" spans="1:13">
      <c r="A18" s="12">
        <v>7</v>
      </c>
      <c r="B18" s="12" t="s">
        <v>186</v>
      </c>
      <c r="C18" s="12" t="s">
        <v>187</v>
      </c>
      <c r="D18" s="12" t="s">
        <v>139</v>
      </c>
      <c r="E18" s="12" t="s">
        <v>7</v>
      </c>
      <c r="F18" s="36">
        <v>40446</v>
      </c>
      <c r="G18" s="12" t="str">
        <f t="shared" si="0"/>
        <v>Российская Федерация</v>
      </c>
      <c r="H18" s="12" t="str">
        <f t="shared" si="1"/>
        <v>не имеются</v>
      </c>
      <c r="I18" s="12" t="s">
        <v>194</v>
      </c>
      <c r="J18" s="12" t="str">
        <f t="shared" si="4"/>
        <v>10-А</v>
      </c>
      <c r="K18" s="12" t="str">
        <f t="shared" si="3"/>
        <v>Участник</v>
      </c>
      <c r="L18" s="12">
        <v>25</v>
      </c>
      <c r="M18" s="12" t="str">
        <f t="shared" si="2"/>
        <v>Киселева Марина Анатольевна</v>
      </c>
    </row>
    <row r="19" spans="1:13">
      <c r="A19" s="12">
        <v>8</v>
      </c>
      <c r="B19" s="12" t="s">
        <v>188</v>
      </c>
      <c r="C19" s="12" t="s">
        <v>189</v>
      </c>
      <c r="D19" s="12" t="s">
        <v>53</v>
      </c>
      <c r="E19" s="12" t="s">
        <v>8</v>
      </c>
      <c r="F19" s="36">
        <v>40535</v>
      </c>
      <c r="G19" s="12" t="str">
        <f t="shared" si="0"/>
        <v>Российская Федерация</v>
      </c>
      <c r="H19" s="12" t="str">
        <f t="shared" si="1"/>
        <v>не имеются</v>
      </c>
      <c r="I19" s="12" t="s">
        <v>194</v>
      </c>
      <c r="J19" s="12" t="str">
        <f t="shared" si="4"/>
        <v>10-А</v>
      </c>
      <c r="K19" s="12" t="str">
        <f t="shared" si="3"/>
        <v>Участник</v>
      </c>
      <c r="L19" s="12">
        <v>25</v>
      </c>
      <c r="M19" s="12" t="str">
        <f t="shared" si="2"/>
        <v>Киселева Марина Анатольевна</v>
      </c>
    </row>
    <row r="20" spans="1:13">
      <c r="A20" s="12">
        <v>9</v>
      </c>
      <c r="B20" s="12" t="s">
        <v>190</v>
      </c>
      <c r="C20" s="12" t="s">
        <v>191</v>
      </c>
      <c r="D20" s="12" t="s">
        <v>139</v>
      </c>
      <c r="E20" s="12" t="s">
        <v>7</v>
      </c>
      <c r="F20" s="36">
        <v>40268</v>
      </c>
      <c r="G20" s="12" t="str">
        <f t="shared" si="0"/>
        <v>Российская Федерация</v>
      </c>
      <c r="H20" s="12" t="str">
        <f t="shared" si="1"/>
        <v>не имеются</v>
      </c>
      <c r="I20" s="12" t="s">
        <v>194</v>
      </c>
      <c r="J20" s="12" t="str">
        <f t="shared" si="4"/>
        <v>10-А</v>
      </c>
      <c r="K20" s="12" t="str">
        <f t="shared" si="3"/>
        <v>Участник</v>
      </c>
      <c r="L20" s="12">
        <v>21</v>
      </c>
      <c r="M20" s="12" t="str">
        <f t="shared" si="2"/>
        <v>Киселева Марина Анатольевна</v>
      </c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9" t="s">
        <v>39</v>
      </c>
      <c r="C22" s="39"/>
      <c r="D22" s="39"/>
      <c r="E22" s="39"/>
      <c r="F22" s="39"/>
      <c r="G22" s="39"/>
      <c r="H22" s="39"/>
      <c r="I22" s="39"/>
      <c r="J22" s="39"/>
      <c r="K22" s="39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tr">
        <f>'11 класс'!D25</f>
        <v>Быкова М.О.</v>
      </c>
    </row>
    <row r="26" spans="1:13">
      <c r="A26" s="8"/>
      <c r="D26" t="str">
        <f>'11 класс'!D26</f>
        <v>Киселева М.А.</v>
      </c>
    </row>
    <row r="27" spans="1:13">
      <c r="A27" s="8"/>
      <c r="B27" s="31"/>
      <c r="D27" t="str">
        <f>'11 класс'!D27</f>
        <v>Бондарева Н.В.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H34" sqref="H34"/>
    </sheetView>
  </sheetViews>
  <sheetFormatPr defaultRowHeight="12.75"/>
  <cols>
    <col min="3" max="3" width="11.85546875" customWidth="1"/>
    <col min="4" max="4" width="17" customWidth="1"/>
    <col min="6" max="6" width="10.140625" bestFit="1" customWidth="1"/>
    <col min="7" max="7" width="12.85546875" customWidth="1"/>
    <col min="8" max="8" width="12.28515625" customWidth="1"/>
    <col min="9" max="9" width="16.42578125" customWidth="1"/>
    <col min="13" max="13" width="28.28515625" customWidth="1"/>
  </cols>
  <sheetData>
    <row r="1" spans="1:13" ht="15">
      <c r="A1" s="8"/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  <c r="M1" s="8"/>
    </row>
    <row r="2" spans="1:13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41"/>
      <c r="K2" s="41"/>
      <c r="L2" s="41"/>
      <c r="M2" s="13"/>
    </row>
    <row r="3" spans="1:13" ht="15">
      <c r="A3" s="8"/>
      <c r="B3" s="26" t="s">
        <v>31</v>
      </c>
      <c r="C3" s="18" t="str">
        <f>'9 класс'!$C$3</f>
        <v xml:space="preserve"> </v>
      </c>
      <c r="D3" s="18"/>
      <c r="E3" s="19"/>
      <c r="F3" s="19"/>
      <c r="G3" s="9"/>
      <c r="H3" s="10"/>
      <c r="I3" s="29"/>
      <c r="J3" s="41"/>
      <c r="K3" s="41"/>
      <c r="L3" s="41"/>
      <c r="M3" s="8"/>
    </row>
    <row r="4" spans="1:13" ht="15">
      <c r="A4" s="8"/>
      <c r="B4" s="17" t="s">
        <v>32</v>
      </c>
      <c r="C4" s="18" t="s">
        <v>50</v>
      </c>
      <c r="D4" s="18"/>
      <c r="E4" s="40"/>
      <c r="F4" s="40"/>
      <c r="G4" s="8"/>
      <c r="H4" s="8"/>
      <c r="I4" s="27"/>
      <c r="J4" s="41"/>
      <c r="K4" s="41"/>
      <c r="L4" s="41"/>
      <c r="M4" s="8"/>
    </row>
    <row r="5" spans="1:13">
      <c r="A5" s="8"/>
      <c r="B5" s="17" t="s">
        <v>33</v>
      </c>
      <c r="C5" s="18">
        <v>4</v>
      </c>
      <c r="D5" s="18"/>
      <c r="E5" s="18"/>
      <c r="F5" s="18"/>
      <c r="G5" s="8"/>
      <c r="H5" s="8"/>
      <c r="I5" s="8"/>
      <c r="J5" s="8"/>
      <c r="K5" s="8"/>
      <c r="L5" s="8"/>
      <c r="M5" s="8"/>
    </row>
    <row r="6" spans="1:13">
      <c r="A6" s="8"/>
      <c r="B6" s="17" t="s">
        <v>27</v>
      </c>
      <c r="C6" s="18">
        <v>11</v>
      </c>
      <c r="D6" s="18"/>
      <c r="E6" s="18"/>
      <c r="F6" s="18"/>
      <c r="G6" s="8"/>
      <c r="H6" s="8"/>
      <c r="I6" s="8"/>
      <c r="J6" s="8"/>
      <c r="K6" s="8"/>
      <c r="L6" s="8"/>
      <c r="M6" s="8"/>
    </row>
    <row r="7" spans="1:13">
      <c r="A7" s="8"/>
      <c r="B7" s="17" t="s">
        <v>36</v>
      </c>
      <c r="C7" s="35">
        <v>46307</v>
      </c>
      <c r="D7" s="18"/>
      <c r="E7" s="18"/>
      <c r="F7" s="18"/>
      <c r="G7" s="8"/>
      <c r="H7" s="8"/>
      <c r="I7" s="8"/>
      <c r="J7" s="8"/>
      <c r="K7" s="8"/>
      <c r="L7" s="8"/>
      <c r="M7" s="8"/>
    </row>
    <row r="8" spans="1:13">
      <c r="A8" s="8"/>
      <c r="B8" s="17" t="s">
        <v>37</v>
      </c>
      <c r="C8" s="18"/>
      <c r="D8" s="18"/>
      <c r="E8" s="18"/>
      <c r="F8" s="18"/>
      <c r="G8" s="8"/>
      <c r="H8" s="8"/>
      <c r="I8" s="8"/>
      <c r="J8" s="8"/>
      <c r="K8" s="8"/>
      <c r="L8" s="8"/>
      <c r="M8" s="8"/>
    </row>
    <row r="9" spans="1:13" ht="13.5" thickBot="1">
      <c r="A9" s="8"/>
      <c r="B9" s="17" t="s">
        <v>38</v>
      </c>
      <c r="C9" s="18">
        <v>70</v>
      </c>
      <c r="D9" s="18"/>
      <c r="E9" s="18"/>
      <c r="F9" s="18"/>
      <c r="G9" s="8"/>
      <c r="H9" s="8"/>
      <c r="I9" s="8"/>
      <c r="J9" s="8"/>
      <c r="K9" s="8"/>
      <c r="L9" s="8"/>
      <c r="M9" s="8"/>
    </row>
    <row r="10" spans="1:13" ht="54.75" customHeight="1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63.75" customHeight="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162</v>
      </c>
      <c r="C12" s="12" t="s">
        <v>163</v>
      </c>
      <c r="D12" s="12" t="s">
        <v>164</v>
      </c>
      <c r="E12" s="12" t="s">
        <v>7</v>
      </c>
      <c r="F12" s="12" t="s">
        <v>165</v>
      </c>
      <c r="G12" s="12" t="str">
        <f t="shared" ref="G12:G15" si="0">$G$10</f>
        <v>Российская Федерация</v>
      </c>
      <c r="H12" s="12" t="s">
        <v>73</v>
      </c>
      <c r="I12" s="12" t="s">
        <v>194</v>
      </c>
      <c r="J12" s="12" t="s">
        <v>166</v>
      </c>
      <c r="K12" s="12" t="s">
        <v>2</v>
      </c>
      <c r="L12" s="12">
        <v>49</v>
      </c>
      <c r="M12" s="12" t="s">
        <v>88</v>
      </c>
    </row>
    <row r="13" spans="1:13">
      <c r="A13" s="12">
        <v>2</v>
      </c>
      <c r="B13" s="12" t="s">
        <v>167</v>
      </c>
      <c r="C13" s="12" t="s">
        <v>168</v>
      </c>
      <c r="D13" s="12" t="s">
        <v>169</v>
      </c>
      <c r="E13" s="12" t="s">
        <v>7</v>
      </c>
      <c r="F13" s="36">
        <v>40043</v>
      </c>
      <c r="G13" s="12" t="str">
        <f t="shared" si="0"/>
        <v>Российская Федерация</v>
      </c>
      <c r="H13" s="12" t="str">
        <f t="shared" ref="H13:H15" si="1">$H$12</f>
        <v>не имеются</v>
      </c>
      <c r="I13" s="12" t="s">
        <v>194</v>
      </c>
      <c r="J13" s="12" t="s">
        <v>166</v>
      </c>
      <c r="K13" s="12" t="s">
        <v>3</v>
      </c>
      <c r="L13" s="12">
        <v>37</v>
      </c>
      <c r="M13" s="12" t="str">
        <f t="shared" ref="M13:M15" si="2">$M$12</f>
        <v>Бенли Елена Алексеевна</v>
      </c>
    </row>
    <row r="14" spans="1:13">
      <c r="A14" s="12">
        <v>3</v>
      </c>
      <c r="B14" s="12" t="s">
        <v>170</v>
      </c>
      <c r="C14" s="12" t="s">
        <v>171</v>
      </c>
      <c r="D14" s="12" t="s">
        <v>133</v>
      </c>
      <c r="E14" s="12" t="s">
        <v>7</v>
      </c>
      <c r="F14" s="36">
        <v>40051</v>
      </c>
      <c r="G14" s="12" t="str">
        <f t="shared" si="0"/>
        <v>Российская Федерация</v>
      </c>
      <c r="H14" s="20" t="str">
        <f t="shared" si="1"/>
        <v>не имеются</v>
      </c>
      <c r="I14" s="12" t="s">
        <v>194</v>
      </c>
      <c r="J14" s="12" t="str">
        <f t="shared" ref="J14:J15" si="3">$J$13</f>
        <v>11-А</v>
      </c>
      <c r="K14" s="12" t="s">
        <v>15</v>
      </c>
      <c r="L14" s="12">
        <v>31</v>
      </c>
      <c r="M14" s="12" t="str">
        <f t="shared" si="2"/>
        <v>Бенли Елена Алексеевна</v>
      </c>
    </row>
    <row r="15" spans="1:13">
      <c r="A15" s="12">
        <v>4</v>
      </c>
      <c r="B15" s="12" t="s">
        <v>172</v>
      </c>
      <c r="C15" s="12" t="s">
        <v>68</v>
      </c>
      <c r="D15" s="12" t="s">
        <v>173</v>
      </c>
      <c r="E15" s="12" t="s">
        <v>7</v>
      </c>
      <c r="F15" s="36">
        <v>40151</v>
      </c>
      <c r="G15" s="12" t="str">
        <f t="shared" si="0"/>
        <v>Российская Федерация</v>
      </c>
      <c r="H15" s="12" t="str">
        <f t="shared" si="1"/>
        <v>не имеются</v>
      </c>
      <c r="I15" s="12" t="s">
        <v>194</v>
      </c>
      <c r="J15" s="12" t="str">
        <f t="shared" si="3"/>
        <v>11-А</v>
      </c>
      <c r="K15" s="12" t="s">
        <v>15</v>
      </c>
      <c r="L15" s="12">
        <v>26</v>
      </c>
      <c r="M15" s="12" t="str">
        <f t="shared" si="2"/>
        <v>Бенли Елена Алексеевна</v>
      </c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75">
      <c r="A22" s="8"/>
      <c r="B22" s="39" t="s">
        <v>39</v>
      </c>
      <c r="C22" s="39"/>
      <c r="D22" s="39"/>
      <c r="E22" s="39"/>
      <c r="F22" s="39"/>
      <c r="G22" s="39"/>
      <c r="H22" s="39"/>
      <c r="I22" s="39"/>
      <c r="J22" s="39"/>
      <c r="K22" s="39"/>
    </row>
    <row r="23" spans="1:13">
      <c r="A23" s="8"/>
      <c r="B23" s="31"/>
    </row>
    <row r="24" spans="1:13">
      <c r="A24" s="8"/>
      <c r="B24" s="31"/>
    </row>
    <row r="25" spans="1:13" ht="18.75">
      <c r="A25" s="8"/>
      <c r="B25" s="32" t="s">
        <v>40</v>
      </c>
      <c r="D25" s="32" t="s">
        <v>75</v>
      </c>
    </row>
    <row r="26" spans="1:13">
      <c r="A26" s="8"/>
      <c r="D26" t="s">
        <v>77</v>
      </c>
    </row>
    <row r="27" spans="1:13">
      <c r="A27" s="8"/>
      <c r="B27" s="31"/>
      <c r="D27" t="s">
        <v>174</v>
      </c>
    </row>
    <row r="28" spans="1:13" ht="18.75">
      <c r="A28" s="8"/>
      <c r="B28" s="32" t="s">
        <v>43</v>
      </c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10</vt:i4>
      </vt:variant>
    </vt:vector>
  </HeadingPairs>
  <TitlesOfParts>
    <vt:vector size="19" baseType="lpstr">
      <vt:lpstr>Форма для загрузки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ГСВ</cp:lastModifiedBy>
  <cp:lastPrinted>2015-08-26T06:35:59Z</cp:lastPrinted>
  <dcterms:created xsi:type="dcterms:W3CDTF">2011-01-26T13:35:26Z</dcterms:created>
  <dcterms:modified xsi:type="dcterms:W3CDTF">2026-10-19T05:55:47Z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