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5-11 кл 2 смена" sheetId="1" r:id="rId1"/>
  </sheets>
  <calcPr calcId="152511" refMode="R1C1"/>
</workbook>
</file>

<file path=xl/calcChain.xml><?xml version="1.0" encoding="utf-8"?>
<calcChain xmlns="http://schemas.openxmlformats.org/spreadsheetml/2006/main">
  <c r="C224" i="1" l="1"/>
  <c r="G138" i="1"/>
  <c r="C287" i="1" l="1"/>
  <c r="C264" i="1"/>
  <c r="G252" i="1"/>
  <c r="C257" i="1"/>
  <c r="C192" i="1"/>
  <c r="C163" i="1"/>
  <c r="C134" i="1"/>
  <c r="C105" i="1"/>
  <c r="C76" i="1"/>
  <c r="C46" i="1"/>
  <c r="C19" i="1" l="1"/>
  <c r="C171" i="1" l="1"/>
  <c r="C113" i="1"/>
  <c r="G273" i="1" l="1"/>
  <c r="G274" i="1"/>
  <c r="G275" i="1"/>
  <c r="C276" i="1"/>
  <c r="G278" i="1"/>
  <c r="G279" i="1"/>
  <c r="G244" i="1"/>
  <c r="C181" i="1"/>
  <c r="G180" i="1"/>
  <c r="C94" i="1"/>
  <c r="G93" i="1"/>
  <c r="G65" i="1"/>
  <c r="C66" i="1"/>
  <c r="G7" i="1"/>
  <c r="C8" i="1"/>
  <c r="G10" i="1"/>
  <c r="G11" i="1"/>
  <c r="G12" i="1"/>
  <c r="G13" i="1"/>
  <c r="G14" i="1"/>
  <c r="G15" i="1"/>
  <c r="G16" i="1"/>
  <c r="G21" i="1"/>
  <c r="G19" i="1" l="1"/>
  <c r="G276" i="1"/>
  <c r="C84" i="1"/>
  <c r="G83" i="1"/>
  <c r="G82" i="1"/>
  <c r="G81" i="1"/>
  <c r="G80" i="1"/>
  <c r="G79" i="1"/>
  <c r="G78" i="1"/>
  <c r="G84" i="1" l="1"/>
  <c r="G280" i="1"/>
  <c r="G190" i="1"/>
  <c r="C141" i="1" l="1"/>
  <c r="C121" i="1"/>
  <c r="G137" i="1"/>
  <c r="G139" i="1"/>
  <c r="G140" i="1"/>
  <c r="G124" i="1"/>
  <c r="G125" i="1"/>
  <c r="G126" i="1"/>
  <c r="G127" i="1"/>
  <c r="G128" i="1"/>
  <c r="G129" i="1"/>
  <c r="G130" i="1"/>
  <c r="G131" i="1"/>
  <c r="G120" i="1"/>
  <c r="C114" i="1"/>
  <c r="G108" i="1"/>
  <c r="G109" i="1"/>
  <c r="G110" i="1"/>
  <c r="G111" i="1"/>
  <c r="G112" i="1"/>
  <c r="G97" i="1"/>
  <c r="G98" i="1"/>
  <c r="G99" i="1"/>
  <c r="G100" i="1"/>
  <c r="G101" i="1"/>
  <c r="G102" i="1"/>
  <c r="G92" i="1"/>
  <c r="C85" i="1"/>
  <c r="G22" i="1"/>
  <c r="G23" i="1"/>
  <c r="G69" i="1"/>
  <c r="G70" i="1"/>
  <c r="G71" i="1"/>
  <c r="G72" i="1"/>
  <c r="G73" i="1"/>
  <c r="G63" i="1"/>
  <c r="G64" i="1"/>
  <c r="C54" i="1"/>
  <c r="C36" i="1"/>
  <c r="G49" i="1"/>
  <c r="G50" i="1"/>
  <c r="G51" i="1"/>
  <c r="G52" i="1"/>
  <c r="G53" i="1"/>
  <c r="G39" i="1"/>
  <c r="G40" i="1"/>
  <c r="G41" i="1"/>
  <c r="G42" i="1"/>
  <c r="G43" i="1"/>
  <c r="G44" i="1"/>
  <c r="G34" i="1"/>
  <c r="G35" i="1"/>
  <c r="C24" i="1"/>
  <c r="G6" i="1"/>
  <c r="C294" i="1"/>
  <c r="G290" i="1"/>
  <c r="G291" i="1"/>
  <c r="G292" i="1"/>
  <c r="G293" i="1"/>
  <c r="G281" i="1"/>
  <c r="G282" i="1"/>
  <c r="G283" i="1"/>
  <c r="G284" i="1"/>
  <c r="C246" i="1"/>
  <c r="C230" i="1"/>
  <c r="C212" i="1"/>
  <c r="C197" i="1"/>
  <c r="C151" i="1"/>
  <c r="G260" i="1"/>
  <c r="G261" i="1"/>
  <c r="G262" i="1"/>
  <c r="G263" i="1"/>
  <c r="G249" i="1"/>
  <c r="G250" i="1"/>
  <c r="G251" i="1"/>
  <c r="G253" i="1"/>
  <c r="G254" i="1"/>
  <c r="G243" i="1"/>
  <c r="G245" i="1"/>
  <c r="G227" i="1"/>
  <c r="G228" i="1"/>
  <c r="G229" i="1"/>
  <c r="G215" i="1"/>
  <c r="G216" i="1"/>
  <c r="G217" i="1"/>
  <c r="G218" i="1"/>
  <c r="G219" i="1"/>
  <c r="G220" i="1"/>
  <c r="G211" i="1"/>
  <c r="G195" i="1"/>
  <c r="G196" i="1"/>
  <c r="G184" i="1"/>
  <c r="G185" i="1"/>
  <c r="G186" i="1"/>
  <c r="G187" i="1"/>
  <c r="G188" i="1"/>
  <c r="G189" i="1"/>
  <c r="G179" i="1"/>
  <c r="G166" i="1"/>
  <c r="G167" i="1"/>
  <c r="G168" i="1"/>
  <c r="G169" i="1"/>
  <c r="G170" i="1"/>
  <c r="G154" i="1"/>
  <c r="G155" i="1"/>
  <c r="G156" i="1"/>
  <c r="G157" i="1"/>
  <c r="G158" i="1"/>
  <c r="G159" i="1"/>
  <c r="G149" i="1"/>
  <c r="G150" i="1"/>
  <c r="G287" i="1" l="1"/>
  <c r="C265" i="1"/>
  <c r="C142" i="1"/>
  <c r="C198" i="1"/>
  <c r="C231" i="1"/>
  <c r="C55" i="1"/>
  <c r="C25" i="1"/>
  <c r="C205" i="1"/>
  <c r="C172" i="1"/>
  <c r="C295" i="1"/>
  <c r="G123" i="1"/>
  <c r="G134" i="1" s="1"/>
  <c r="G119" i="1"/>
  <c r="G107" i="1"/>
  <c r="G113" i="1" s="1"/>
  <c r="G96" i="1"/>
  <c r="G105" i="1" s="1"/>
  <c r="G91" i="1"/>
  <c r="G94" i="1" s="1"/>
  <c r="G68" i="1"/>
  <c r="G76" i="1" s="1"/>
  <c r="G62" i="1"/>
  <c r="G66" i="1" s="1"/>
  <c r="G48" i="1"/>
  <c r="G54" i="1" s="1"/>
  <c r="G38" i="1"/>
  <c r="G46" i="1" s="1"/>
  <c r="G33" i="1"/>
  <c r="G5" i="1"/>
  <c r="G8" i="1" s="1"/>
  <c r="G289" i="1"/>
  <c r="G259" i="1"/>
  <c r="G264" i="1" s="1"/>
  <c r="G248" i="1"/>
  <c r="G257" i="1" s="1"/>
  <c r="G242" i="1"/>
  <c r="G226" i="1"/>
  <c r="G214" i="1"/>
  <c r="G224" i="1" s="1"/>
  <c r="G210" i="1"/>
  <c r="G212" i="1" s="1"/>
  <c r="G194" i="1"/>
  <c r="G183" i="1"/>
  <c r="G192" i="1" s="1"/>
  <c r="G178" i="1"/>
  <c r="G181" i="1" s="1"/>
  <c r="G165" i="1"/>
  <c r="G153" i="1"/>
  <c r="G163" i="1" s="1"/>
  <c r="G148" i="1"/>
  <c r="G136" i="1" l="1"/>
  <c r="G121" i="1"/>
  <c r="G114" i="1"/>
  <c r="G85" i="1"/>
  <c r="G36" i="1"/>
  <c r="G24" i="1"/>
  <c r="G246" i="1"/>
  <c r="G230" i="1"/>
  <c r="G197" i="1"/>
  <c r="G171" i="1"/>
  <c r="G151" i="1"/>
  <c r="G265" i="1" l="1"/>
  <c r="G55" i="1"/>
  <c r="G141" i="1"/>
  <c r="G142" i="1" s="1"/>
  <c r="G25" i="1"/>
  <c r="G205" i="1"/>
  <c r="G231" i="1"/>
  <c r="G198" i="1"/>
  <c r="G172" i="1"/>
  <c r="G294" i="1"/>
  <c r="G295" i="1" s="1"/>
</calcChain>
</file>

<file path=xl/sharedStrings.xml><?xml version="1.0" encoding="utf-8"?>
<sst xmlns="http://schemas.openxmlformats.org/spreadsheetml/2006/main" count="364" uniqueCount="89">
  <si>
    <t>№ рец-ры</t>
  </si>
  <si>
    <t>День 1</t>
  </si>
  <si>
    <t>Обед</t>
  </si>
  <si>
    <t>Итого за обед</t>
  </si>
  <si>
    <t>Полдник</t>
  </si>
  <si>
    <t>Итого за полдник</t>
  </si>
  <si>
    <t>День 2</t>
  </si>
  <si>
    <t>День 3</t>
  </si>
  <si>
    <t>День 4</t>
  </si>
  <si>
    <t>День 5</t>
  </si>
  <si>
    <t>Неделя 2</t>
  </si>
  <si>
    <t>Фрикадельки куриные в соусе</t>
  </si>
  <si>
    <t>Каша вязкая "Артек"</t>
  </si>
  <si>
    <t>Чай с сахаром</t>
  </si>
  <si>
    <t>Хлеб пшеничный</t>
  </si>
  <si>
    <t>Хлеб ржаной</t>
  </si>
  <si>
    <t>Фрукты свежие</t>
  </si>
  <si>
    <t>пр</t>
  </si>
  <si>
    <t>Рассольник ленинградский</t>
  </si>
  <si>
    <t>Котлета из птицы</t>
  </si>
  <si>
    <t>Каша вязкая пшённая</t>
  </si>
  <si>
    <t>Макаронные изделия с сыром</t>
  </si>
  <si>
    <t>Каша вязкая гречневая</t>
  </si>
  <si>
    <t>Компот из сухофруктов</t>
  </si>
  <si>
    <t>Бутерброд с маслом и сыром</t>
  </si>
  <si>
    <t>Суп из овощей</t>
  </si>
  <si>
    <t>Каша вязкая рисовая</t>
  </si>
  <si>
    <t>Чай с лимоном</t>
  </si>
  <si>
    <t>Суп с бобовыми</t>
  </si>
  <si>
    <t>Птица тушенная в соусе</t>
  </si>
  <si>
    <t>Кондитерские изделия</t>
  </si>
  <si>
    <t xml:space="preserve">Борщ с карт и капустой </t>
  </si>
  <si>
    <t>Биточки мясные</t>
  </si>
  <si>
    <t>Яйцо отварное</t>
  </si>
  <si>
    <t>Овощи по сезону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</si>
  <si>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</si>
  <si>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</si>
  <si>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</si>
  <si>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</si>
  <si>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Печень тушённая в соусе</t>
  </si>
  <si>
    <t>Салат из солёных огурцов с луком</t>
  </si>
  <si>
    <t>Пюре картофельное</t>
  </si>
  <si>
    <t>Омлет натуральный с маслом</t>
  </si>
  <si>
    <t xml:space="preserve">Кефир </t>
  </si>
  <si>
    <t>Салат из свеклы с горошком</t>
  </si>
  <si>
    <t>Котлета мясная с соусом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</si>
  <si>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</si>
  <si>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</si>
  <si>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</si>
  <si>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</si>
  <si>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</si>
  <si>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</si>
  <si>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</si>
  <si>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</si>
  <si>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Полдник ГПД</t>
  </si>
  <si>
    <t>Итого за день</t>
  </si>
  <si>
    <t>Гуляш мясной</t>
  </si>
  <si>
    <t>Сок фруктовый</t>
  </si>
  <si>
    <t>День 6</t>
  </si>
  <si>
    <t>День 7</t>
  </si>
  <si>
    <t>День 8</t>
  </si>
  <si>
    <t>День 9</t>
  </si>
  <si>
    <t>Макаронные изделия отварные</t>
  </si>
  <si>
    <t>День 10</t>
  </si>
  <si>
    <t>Запеканка из творога с какао и соусом молочным (сладким)</t>
  </si>
  <si>
    <t>Какао с молоком</t>
  </si>
  <si>
    <t>Жаркое по-домашнему</t>
  </si>
  <si>
    <t>Печень в сметанном соусе</t>
  </si>
  <si>
    <t>Овощи по-сезону</t>
  </si>
  <si>
    <t>Борщ с картофелем и капустой</t>
  </si>
  <si>
    <t>Неделя 1</t>
  </si>
  <si>
    <t>Неделя2</t>
  </si>
  <si>
    <t>Суп с макаронными изделиями</t>
  </si>
  <si>
    <t>Птица тушённая в соусе</t>
  </si>
  <si>
    <t>Пирожок с начинкой (абрикос, вишня)</t>
  </si>
  <si>
    <t>Кондитеские изделия</t>
  </si>
  <si>
    <t>Вафли "Золотце ты моё"</t>
  </si>
  <si>
    <t>Пирожок с начинкой (повидло)</t>
  </si>
  <si>
    <t xml:space="preserve">Сок фруктовый </t>
  </si>
  <si>
    <t>Гуляш мясной (свин)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</si>
  <si>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</si>
  <si>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</si>
  <si>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</si>
  <si>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Оладьи со сгущённым молоком</t>
  </si>
  <si>
    <t>Энергет. ценность</t>
  </si>
  <si>
    <t>Сок  фруктовый 0,2  1 шт</t>
  </si>
  <si>
    <t>Сок  фруктовый 0,2 1 шт</t>
  </si>
  <si>
    <t>Сок фруктовый 0,2  1 шт</t>
  </si>
  <si>
    <t>5-11 классы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</si>
</sst>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3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6" borderId="2" xfId="0" applyFont="1" applyFill="1" applyBorder="1"/>
    <xf numFmtId="0" fontId="3" fillId="6" borderId="1" xfId="0" applyFont="1" applyFill="1" applyBorder="1"/>
    <xf numFmtId="2" fontId="6" fillId="6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7" borderId="2" xfId="0" applyFont="1" applyFill="1" applyBorder="1"/>
    <xf numFmtId="0" fontId="3" fillId="7" borderId="1" xfId="0" applyFont="1" applyFill="1" applyBorder="1"/>
    <xf numFmtId="2" fontId="6" fillId="7" borderId="1" xfId="0" applyNumberFormat="1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/>
    </xf>
    <xf numFmtId="0" fontId="3" fillId="6" borderId="2" xfId="0" applyFont="1" applyFill="1" applyBorder="1"/>
    <xf numFmtId="2" fontId="3" fillId="7" borderId="1" xfId="0" applyNumberFormat="1" applyFont="1" applyFill="1" applyBorder="1"/>
    <xf numFmtId="2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/>
    <xf numFmtId="2" fontId="6" fillId="8" borderId="1" xfId="0" applyNumberFormat="1" applyFont="1" applyFill="1" applyBorder="1" applyAlignment="1">
      <alignment horizontal="center"/>
    </xf>
    <xf numFmtId="2" fontId="6" fillId="8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Border="1"/>
    <xf numFmtId="2" fontId="6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7" borderId="0" xfId="0" applyFont="1" applyFill="1" applyBorder="1"/>
    <xf numFmtId="2" fontId="6" fillId="7" borderId="0" xfId="0" applyNumberFormat="1" applyFont="1" applyFill="1" applyBorder="1" applyAlignment="1">
      <alignment horizontal="center"/>
    </xf>
    <xf numFmtId="2" fontId="3" fillId="7" borderId="0" xfId="0" applyNumberFormat="1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6" fillId="7" borderId="0" xfId="0" applyFont="1" applyFill="1" applyBorder="1"/>
    <xf numFmtId="0" fontId="6" fillId="0" borderId="5" xfId="0" applyFont="1" applyBorder="1"/>
    <xf numFmtId="0" fontId="6" fillId="0" borderId="4" xfId="0" applyFont="1" applyBorder="1"/>
    <xf numFmtId="0" fontId="3" fillId="0" borderId="4" xfId="0" applyFont="1" applyBorder="1"/>
    <xf numFmtId="2" fontId="6" fillId="5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7" borderId="3" xfId="0" applyFont="1" applyFill="1" applyBorder="1"/>
    <xf numFmtId="2" fontId="3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6" fillId="7" borderId="2" xfId="0" applyFont="1" applyFill="1" applyBorder="1"/>
    <xf numFmtId="0" fontId="3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/>
    <xf numFmtId="0" fontId="6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/>
    <xf numFmtId="0" fontId="6" fillId="7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5"/>
  <sheetViews>
    <sheetView tabSelected="1" zoomScaleNormal="100" workbookViewId="0">
      <selection activeCell="B2" sqref="B2"/>
    </sheetView>
  </sheetViews>
  <sheetFormatPr defaultRowHeight="15" x14ac:dyDescent="0.25"/>
  <cols>
    <col min="1" max="1" width="13.7109375" customWidth="1"/>
    <col min="2" max="2" width="54.85546875" customWidth="1"/>
    <col min="3" max="3" width="9.85546875" customWidth="1"/>
    <col min="4" max="4" width="7.5703125" customWidth="1"/>
    <col min="5" max="5" width="6.7109375" customWidth="1"/>
    <col min="6" max="6" width="10" customWidth="1"/>
    <col min="7" max="7" width="12.5703125" customWidth="1"/>
    <col min="8" max="8" width="11.42578125" customWidth="1"/>
  </cols>
  <sheetData>
    <row r="1" spans="1:8" ht="47.25" customHeight="1" x14ac:dyDescent="0.25">
      <c r="A1" s="19" t="s">
        <v>53</v>
      </c>
      <c r="B1" s="19" t="s">
        <v>52</v>
      </c>
      <c r="C1" s="20" t="s">
        <v>51</v>
      </c>
      <c r="D1" s="19" t="s">
        <v>50</v>
      </c>
      <c r="E1" s="19" t="s">
        <v>49</v>
      </c>
      <c r="F1" s="19" t="s">
        <v>48</v>
      </c>
      <c r="G1" s="20" t="s">
        <v>84</v>
      </c>
      <c r="H1" s="19" t="s">
        <v>0</v>
      </c>
    </row>
    <row r="2" spans="1:8" x14ac:dyDescent="0.25">
      <c r="A2" s="6" t="s">
        <v>70</v>
      </c>
      <c r="B2" s="2" t="s">
        <v>88</v>
      </c>
      <c r="C2" s="3"/>
      <c r="D2" s="28"/>
      <c r="E2" s="28"/>
      <c r="F2" s="28"/>
      <c r="G2" s="3"/>
      <c r="H2" s="32"/>
    </row>
    <row r="3" spans="1:8" x14ac:dyDescent="0.25">
      <c r="A3" s="44" t="s">
        <v>1</v>
      </c>
      <c r="B3" s="26"/>
      <c r="C3" s="3"/>
      <c r="D3" s="28"/>
      <c r="E3" s="28"/>
      <c r="F3" s="28"/>
      <c r="G3" s="3"/>
      <c r="H3" s="32"/>
    </row>
    <row r="4" spans="1:8" x14ac:dyDescent="0.25">
      <c r="A4" s="44" t="s">
        <v>54</v>
      </c>
      <c r="B4" s="26"/>
      <c r="C4" s="3"/>
      <c r="D4" s="28"/>
      <c r="E4" s="28"/>
      <c r="F4" s="28"/>
      <c r="G4" s="3"/>
      <c r="H4" s="32"/>
    </row>
    <row r="5" spans="1:8" x14ac:dyDescent="0.25">
      <c r="A5" s="26"/>
      <c r="B5" s="70" t="s">
        <v>24</v>
      </c>
      <c r="C5" s="36">
        <v>49</v>
      </c>
      <c r="D5" s="31">
        <v>6.1</v>
      </c>
      <c r="E5" s="31">
        <v>8.3000000000000007</v>
      </c>
      <c r="F5" s="31">
        <v>14.8</v>
      </c>
      <c r="G5" s="31">
        <f>F5*4+E5*9+D5*4</f>
        <v>158.30000000000001</v>
      </c>
      <c r="H5" s="34">
        <v>3</v>
      </c>
    </row>
    <row r="6" spans="1:8" x14ac:dyDescent="0.25">
      <c r="A6" s="26"/>
      <c r="B6" s="44" t="s">
        <v>13</v>
      </c>
      <c r="C6" s="27">
        <v>200</v>
      </c>
      <c r="D6" s="28">
        <v>0.7</v>
      </c>
      <c r="E6" s="28">
        <v>0.02</v>
      </c>
      <c r="F6" s="28">
        <v>15</v>
      </c>
      <c r="G6" s="31">
        <f>F6*4+E6*9+D6*4</f>
        <v>62.98</v>
      </c>
      <c r="H6" s="32">
        <v>376</v>
      </c>
    </row>
    <row r="7" spans="1:8" x14ac:dyDescent="0.25">
      <c r="A7" s="26"/>
      <c r="B7" s="44" t="s">
        <v>16</v>
      </c>
      <c r="C7" s="27">
        <v>100</v>
      </c>
      <c r="D7" s="28">
        <v>0.6</v>
      </c>
      <c r="E7" s="28">
        <v>0.6</v>
      </c>
      <c r="F7" s="28">
        <v>13.6</v>
      </c>
      <c r="G7" s="31">
        <f>F7*4+E7*9+D7*4</f>
        <v>62.199999999999996</v>
      </c>
      <c r="H7" s="32">
        <v>338</v>
      </c>
    </row>
    <row r="8" spans="1:8" x14ac:dyDescent="0.25">
      <c r="A8" s="26" t="s">
        <v>5</v>
      </c>
      <c r="B8" s="44"/>
      <c r="C8" s="16">
        <f>SUM(C5:C7)</f>
        <v>349</v>
      </c>
      <c r="D8" s="28">
        <v>4.4000000000000004</v>
      </c>
      <c r="E8" s="28">
        <v>11.15</v>
      </c>
      <c r="F8" s="28">
        <v>52.2</v>
      </c>
      <c r="G8" s="10">
        <f>SUM(G5:G7)</f>
        <v>283.48</v>
      </c>
      <c r="H8" s="32"/>
    </row>
    <row r="9" spans="1:8" x14ac:dyDescent="0.25">
      <c r="A9" s="44" t="s">
        <v>2</v>
      </c>
      <c r="B9" s="44"/>
      <c r="C9" s="9"/>
      <c r="D9" s="28"/>
      <c r="E9" s="28"/>
      <c r="F9" s="28"/>
      <c r="G9" s="3"/>
      <c r="H9" s="32"/>
    </row>
    <row r="10" spans="1:8" x14ac:dyDescent="0.25">
      <c r="A10" s="26"/>
      <c r="B10" s="44" t="s">
        <v>80</v>
      </c>
      <c r="C10" s="23">
        <v>45</v>
      </c>
      <c r="D10" s="24">
        <v>0.4</v>
      </c>
      <c r="E10" s="24">
        <v>0.03</v>
      </c>
      <c r="F10" s="24">
        <v>1.3</v>
      </c>
      <c r="G10" s="24">
        <f t="shared" ref="G10:G16" si="0">F10*4+E10*9+D10*4</f>
        <v>7.07</v>
      </c>
      <c r="H10" s="34">
        <v>71</v>
      </c>
    </row>
    <row r="11" spans="1:8" x14ac:dyDescent="0.25">
      <c r="A11" s="26"/>
      <c r="B11" s="44" t="s">
        <v>28</v>
      </c>
      <c r="C11" s="27">
        <v>250</v>
      </c>
      <c r="D11" s="28">
        <v>5.5</v>
      </c>
      <c r="E11" s="28">
        <v>5.3</v>
      </c>
      <c r="F11" s="28">
        <v>16.5</v>
      </c>
      <c r="G11" s="24">
        <f t="shared" si="0"/>
        <v>135.69999999999999</v>
      </c>
      <c r="H11" s="32">
        <v>102</v>
      </c>
    </row>
    <row r="12" spans="1:8" x14ac:dyDescent="0.25">
      <c r="A12" s="26"/>
      <c r="B12" s="44" t="s">
        <v>36</v>
      </c>
      <c r="C12" s="27">
        <v>100</v>
      </c>
      <c r="D12" s="28">
        <v>9.8000000000000007</v>
      </c>
      <c r="E12" s="28">
        <v>5.0999999999999996</v>
      </c>
      <c r="F12" s="28">
        <v>3.8</v>
      </c>
      <c r="G12" s="24">
        <f t="shared" si="0"/>
        <v>100.3</v>
      </c>
      <c r="H12" s="32">
        <v>229</v>
      </c>
    </row>
    <row r="13" spans="1:8" x14ac:dyDescent="0.25">
      <c r="A13" s="26"/>
      <c r="B13" s="44" t="s">
        <v>26</v>
      </c>
      <c r="C13" s="27">
        <v>180</v>
      </c>
      <c r="D13" s="28">
        <v>3</v>
      </c>
      <c r="E13" s="28">
        <v>5</v>
      </c>
      <c r="F13" s="28">
        <v>31.8</v>
      </c>
      <c r="G13" s="24">
        <f t="shared" si="0"/>
        <v>184.2</v>
      </c>
      <c r="H13" s="32">
        <v>303</v>
      </c>
    </row>
    <row r="14" spans="1:8" x14ac:dyDescent="0.25">
      <c r="A14" s="26"/>
      <c r="B14" s="44" t="s">
        <v>27</v>
      </c>
      <c r="C14" s="27">
        <v>200</v>
      </c>
      <c r="D14" s="28">
        <v>0.13</v>
      </c>
      <c r="E14" s="28">
        <v>0.02</v>
      </c>
      <c r="F14" s="28">
        <v>15.2</v>
      </c>
      <c r="G14" s="24">
        <f t="shared" si="0"/>
        <v>61.5</v>
      </c>
      <c r="H14" s="32">
        <v>377</v>
      </c>
    </row>
    <row r="15" spans="1:8" x14ac:dyDescent="0.25">
      <c r="A15" s="26"/>
      <c r="B15" s="44" t="s">
        <v>14</v>
      </c>
      <c r="C15" s="27">
        <v>30</v>
      </c>
      <c r="D15" s="28">
        <v>2.4</v>
      </c>
      <c r="E15" s="28">
        <v>0.3</v>
      </c>
      <c r="F15" s="28">
        <v>14.7</v>
      </c>
      <c r="G15" s="24">
        <f t="shared" si="0"/>
        <v>71.099999999999994</v>
      </c>
      <c r="H15" s="32" t="s">
        <v>17</v>
      </c>
    </row>
    <row r="16" spans="1:8" x14ac:dyDescent="0.25">
      <c r="A16" s="26"/>
      <c r="B16" s="44" t="s">
        <v>15</v>
      </c>
      <c r="C16" s="27">
        <v>20</v>
      </c>
      <c r="D16" s="28">
        <v>2.1</v>
      </c>
      <c r="E16" s="28">
        <v>0.8</v>
      </c>
      <c r="F16" s="28">
        <v>10.6</v>
      </c>
      <c r="G16" s="24">
        <f t="shared" si="0"/>
        <v>58</v>
      </c>
      <c r="H16" s="34" t="s">
        <v>17</v>
      </c>
    </row>
    <row r="17" spans="1:8" x14ac:dyDescent="0.25">
      <c r="A17" s="26"/>
      <c r="B17" s="44"/>
      <c r="C17" s="27"/>
      <c r="D17" s="28"/>
      <c r="E17" s="28"/>
      <c r="F17" s="28"/>
      <c r="G17" s="24"/>
      <c r="H17" s="34"/>
    </row>
    <row r="18" spans="1:8" x14ac:dyDescent="0.25">
      <c r="A18" s="26"/>
      <c r="B18" s="44"/>
      <c r="C18" s="27"/>
      <c r="D18" s="28"/>
      <c r="E18" s="28"/>
      <c r="F18" s="28"/>
      <c r="G18" s="24"/>
      <c r="H18" s="34"/>
    </row>
    <row r="19" spans="1:8" x14ac:dyDescent="0.25">
      <c r="A19" s="26" t="s">
        <v>3</v>
      </c>
      <c r="B19" s="44"/>
      <c r="C19" s="16">
        <f>SUM(C10:C18)</f>
        <v>825</v>
      </c>
      <c r="D19" s="28"/>
      <c r="E19" s="28"/>
      <c r="F19" s="28"/>
      <c r="G19" s="10">
        <f>SUM(G10:G18)</f>
        <v>617.87</v>
      </c>
      <c r="H19" s="32"/>
    </row>
    <row r="20" spans="1:8" x14ac:dyDescent="0.25">
      <c r="A20" s="44" t="s">
        <v>4</v>
      </c>
      <c r="B20" s="44"/>
      <c r="C20" s="9"/>
      <c r="D20" s="28"/>
      <c r="E20" s="28"/>
      <c r="F20" s="28"/>
      <c r="G20" s="3"/>
      <c r="H20" s="32"/>
    </row>
    <row r="21" spans="1:8" x14ac:dyDescent="0.25">
      <c r="A21" s="26"/>
      <c r="B21" s="44" t="s">
        <v>83</v>
      </c>
      <c r="C21" s="9">
        <v>200</v>
      </c>
      <c r="D21" s="28">
        <v>16.2</v>
      </c>
      <c r="E21" s="28">
        <v>22</v>
      </c>
      <c r="F21" s="28">
        <v>93.2</v>
      </c>
      <c r="G21" s="3">
        <f>F21*4+E21*9+D21*4</f>
        <v>635.59999999999991</v>
      </c>
      <c r="H21" s="32" t="s">
        <v>17</v>
      </c>
    </row>
    <row r="22" spans="1:8" x14ac:dyDescent="0.25">
      <c r="A22" s="26"/>
      <c r="B22" s="44" t="s">
        <v>16</v>
      </c>
      <c r="C22" s="9">
        <v>100</v>
      </c>
      <c r="D22" s="28">
        <v>0.6</v>
      </c>
      <c r="E22" s="28">
        <v>0.6</v>
      </c>
      <c r="F22" s="28">
        <v>13.6</v>
      </c>
      <c r="G22" s="3">
        <f>F22*4+E22*9+D22*4</f>
        <v>62.199999999999996</v>
      </c>
      <c r="H22" s="32">
        <v>338</v>
      </c>
    </row>
    <row r="23" spans="1:8" x14ac:dyDescent="0.25">
      <c r="A23" s="26"/>
      <c r="B23" s="44" t="s">
        <v>13</v>
      </c>
      <c r="C23" s="9">
        <v>200</v>
      </c>
      <c r="D23" s="28">
        <v>7.0000000000000007E-2</v>
      </c>
      <c r="E23" s="28">
        <v>0.02</v>
      </c>
      <c r="F23" s="28">
        <v>15</v>
      </c>
      <c r="G23" s="3">
        <f>F23*4+E23*9+D23*4</f>
        <v>60.46</v>
      </c>
      <c r="H23" s="32">
        <v>376</v>
      </c>
    </row>
    <row r="24" spans="1:8" x14ac:dyDescent="0.25">
      <c r="A24" s="44" t="s">
        <v>5</v>
      </c>
      <c r="B24" s="26"/>
      <c r="C24" s="16">
        <f>SUM(C21:C23)</f>
        <v>500</v>
      </c>
      <c r="D24" s="28"/>
      <c r="E24" s="28"/>
      <c r="F24" s="28"/>
      <c r="G24" s="10">
        <f>SUM(G21:G23)</f>
        <v>758.26</v>
      </c>
      <c r="H24" s="32"/>
    </row>
    <row r="25" spans="1:8" x14ac:dyDescent="0.25">
      <c r="A25" s="44" t="s">
        <v>55</v>
      </c>
      <c r="B25" s="26"/>
      <c r="C25" s="16">
        <f>C8+C19+C24</f>
        <v>1674</v>
      </c>
      <c r="D25" s="28"/>
      <c r="E25" s="28"/>
      <c r="F25" s="28"/>
      <c r="G25" s="10">
        <f>G8+G19+G24</f>
        <v>1659.6100000000001</v>
      </c>
      <c r="H25" s="32"/>
    </row>
    <row r="29" spans="1:8" ht="18.75" customHeight="1" x14ac:dyDescent="0.25"/>
    <row r="30" spans="1:8" ht="43.5" customHeight="1" x14ac:dyDescent="0.25">
      <c r="A30" s="19" t="s">
        <v>53</v>
      </c>
      <c r="B30" s="19" t="s">
        <v>52</v>
      </c>
      <c r="C30" s="20" t="s">
        <v>51</v>
      </c>
      <c r="D30" s="19" t="s">
        <v>50</v>
      </c>
      <c r="E30" s="19" t="s">
        <v>49</v>
      </c>
      <c r="F30" s="19" t="s">
        <v>48</v>
      </c>
      <c r="G30" s="20" t="s">
        <v>84</v>
      </c>
      <c r="H30" s="19" t="s">
        <v>0</v>
      </c>
    </row>
    <row r="31" spans="1:8" x14ac:dyDescent="0.25">
      <c r="A31" s="6" t="s">
        <v>70</v>
      </c>
      <c r="B31" s="2"/>
      <c r="C31" s="3"/>
      <c r="D31" s="28"/>
      <c r="E31" s="28"/>
      <c r="F31" s="28"/>
      <c r="G31" s="3"/>
      <c r="H31" s="32"/>
    </row>
    <row r="32" spans="1:8" x14ac:dyDescent="0.25">
      <c r="A32" s="44" t="s">
        <v>6</v>
      </c>
      <c r="B32" s="26"/>
      <c r="C32" s="3"/>
      <c r="D32" s="28"/>
      <c r="E32" s="28"/>
      <c r="F32" s="28"/>
      <c r="G32" s="3"/>
      <c r="H32" s="32"/>
    </row>
    <row r="33" spans="1:8" x14ac:dyDescent="0.25">
      <c r="A33" s="44" t="s">
        <v>54</v>
      </c>
      <c r="B33" s="70" t="s">
        <v>74</v>
      </c>
      <c r="C33" s="23">
        <v>80</v>
      </c>
      <c r="D33" s="24">
        <v>3.8</v>
      </c>
      <c r="E33" s="24">
        <v>4.2</v>
      </c>
      <c r="F33" s="24">
        <v>40.700000000000003</v>
      </c>
      <c r="G33" s="24">
        <f>F33*4+E33*9+D33*4</f>
        <v>215.8</v>
      </c>
      <c r="H33" s="34" t="s">
        <v>17</v>
      </c>
    </row>
    <row r="34" spans="1:8" x14ac:dyDescent="0.25">
      <c r="A34" s="26"/>
      <c r="B34" s="70" t="s">
        <v>13</v>
      </c>
      <c r="C34" s="23">
        <v>200</v>
      </c>
      <c r="D34" s="24">
        <v>7.0000000000000007E-2</v>
      </c>
      <c r="E34" s="24">
        <v>0.02</v>
      </c>
      <c r="F34" s="24">
        <v>15</v>
      </c>
      <c r="G34" s="24">
        <f t="shared" ref="G34:G35" si="1">F34*4+E34*9+D34*4</f>
        <v>60.46</v>
      </c>
      <c r="H34" s="34">
        <v>376</v>
      </c>
    </row>
    <row r="35" spans="1:8" x14ac:dyDescent="0.25">
      <c r="A35" s="26"/>
      <c r="B35" s="70" t="s">
        <v>75</v>
      </c>
      <c r="C35" s="23">
        <v>33</v>
      </c>
      <c r="D35" s="24">
        <v>2.9</v>
      </c>
      <c r="E35" s="24">
        <v>8.6</v>
      </c>
      <c r="F35" s="24">
        <v>28.3</v>
      </c>
      <c r="G35" s="24">
        <f t="shared" si="1"/>
        <v>202.2</v>
      </c>
      <c r="H35" s="34">
        <v>338</v>
      </c>
    </row>
    <row r="36" spans="1:8" x14ac:dyDescent="0.25">
      <c r="A36" s="26" t="s">
        <v>5</v>
      </c>
      <c r="B36" s="70"/>
      <c r="C36" s="15">
        <f>SUM(C33:C35)</f>
        <v>313</v>
      </c>
      <c r="D36" s="24"/>
      <c r="E36" s="24"/>
      <c r="F36" s="24"/>
      <c r="G36" s="45">
        <f>SUM(G33:G35)</f>
        <v>478.46</v>
      </c>
      <c r="H36" s="34"/>
    </row>
    <row r="37" spans="1:8" x14ac:dyDescent="0.25">
      <c r="A37" s="44" t="s">
        <v>2</v>
      </c>
      <c r="B37" s="44"/>
      <c r="C37" s="9"/>
      <c r="D37" s="28"/>
      <c r="E37" s="28"/>
      <c r="F37" s="28"/>
      <c r="G37" s="3"/>
      <c r="H37" s="32"/>
    </row>
    <row r="38" spans="1:8" x14ac:dyDescent="0.25">
      <c r="A38" s="26"/>
      <c r="B38" s="44" t="s">
        <v>44</v>
      </c>
      <c r="C38" s="9">
        <v>70</v>
      </c>
      <c r="D38" s="28">
        <v>1.1000000000000001</v>
      </c>
      <c r="E38" s="28">
        <v>2.9</v>
      </c>
      <c r="F38" s="28">
        <v>5.0999999999999996</v>
      </c>
      <c r="G38" s="3">
        <f>F38*4+E38*9+D38*4</f>
        <v>50.9</v>
      </c>
      <c r="H38" s="32">
        <v>53</v>
      </c>
    </row>
    <row r="39" spans="1:8" x14ac:dyDescent="0.25">
      <c r="A39" s="26"/>
      <c r="B39" s="44" t="s">
        <v>69</v>
      </c>
      <c r="C39" s="9">
        <v>250</v>
      </c>
      <c r="D39" s="28">
        <v>2.6</v>
      </c>
      <c r="E39" s="28">
        <v>8.6</v>
      </c>
      <c r="F39" s="28">
        <v>11.9</v>
      </c>
      <c r="G39" s="3">
        <f t="shared" ref="G39:G44" si="2">F39*4+E39*9+D39*4</f>
        <v>135.4</v>
      </c>
      <c r="H39" s="32">
        <v>82</v>
      </c>
    </row>
    <row r="40" spans="1:8" x14ac:dyDescent="0.25">
      <c r="A40" s="26"/>
      <c r="B40" s="44" t="s">
        <v>45</v>
      </c>
      <c r="C40" s="9">
        <v>100</v>
      </c>
      <c r="D40" s="28">
        <v>9.1</v>
      </c>
      <c r="E40" s="28">
        <v>24</v>
      </c>
      <c r="F40" s="28">
        <v>10.5</v>
      </c>
      <c r="G40" s="3">
        <f t="shared" si="2"/>
        <v>294.39999999999998</v>
      </c>
      <c r="H40" s="32">
        <v>268</v>
      </c>
    </row>
    <row r="41" spans="1:8" x14ac:dyDescent="0.25">
      <c r="A41" s="26"/>
      <c r="B41" s="44" t="s">
        <v>12</v>
      </c>
      <c r="C41" s="9">
        <v>180</v>
      </c>
      <c r="D41" s="28">
        <v>4.8</v>
      </c>
      <c r="E41" s="28">
        <v>5.2</v>
      </c>
      <c r="F41" s="28">
        <v>29.5</v>
      </c>
      <c r="G41" s="3">
        <f t="shared" si="2"/>
        <v>184</v>
      </c>
      <c r="H41" s="32">
        <v>303</v>
      </c>
    </row>
    <row r="42" spans="1:8" x14ac:dyDescent="0.25">
      <c r="A42" s="26"/>
      <c r="B42" s="44" t="s">
        <v>35</v>
      </c>
      <c r="C42" s="9">
        <v>200</v>
      </c>
      <c r="D42" s="28">
        <v>1</v>
      </c>
      <c r="E42" s="28">
        <v>0</v>
      </c>
      <c r="F42" s="28">
        <v>20.2</v>
      </c>
      <c r="G42" s="3">
        <f t="shared" si="2"/>
        <v>84.8</v>
      </c>
      <c r="H42" s="32">
        <v>389</v>
      </c>
    </row>
    <row r="43" spans="1:8" x14ac:dyDescent="0.25">
      <c r="A43" s="26"/>
      <c r="B43" s="44" t="s">
        <v>14</v>
      </c>
      <c r="C43" s="9">
        <v>30</v>
      </c>
      <c r="D43" s="28">
        <v>2.4</v>
      </c>
      <c r="E43" s="28">
        <v>0.3</v>
      </c>
      <c r="F43" s="28">
        <v>14.7</v>
      </c>
      <c r="G43" s="3">
        <f t="shared" si="2"/>
        <v>71.099999999999994</v>
      </c>
      <c r="H43" s="32" t="s">
        <v>17</v>
      </c>
    </row>
    <row r="44" spans="1:8" x14ac:dyDescent="0.25">
      <c r="A44" s="26"/>
      <c r="B44" s="44" t="s">
        <v>15</v>
      </c>
      <c r="C44" s="9">
        <v>20</v>
      </c>
      <c r="D44" s="28">
        <v>2.1</v>
      </c>
      <c r="E44" s="28">
        <v>0.8</v>
      </c>
      <c r="F44" s="28">
        <v>10.6</v>
      </c>
      <c r="G44" s="28">
        <f t="shared" si="2"/>
        <v>58</v>
      </c>
      <c r="H44" s="34" t="s">
        <v>17</v>
      </c>
    </row>
    <row r="45" spans="1:8" x14ac:dyDescent="0.25">
      <c r="A45" s="26"/>
      <c r="B45" s="44"/>
      <c r="C45" s="9"/>
      <c r="D45" s="28"/>
      <c r="E45" s="28"/>
      <c r="F45" s="28"/>
      <c r="G45" s="28"/>
      <c r="H45" s="34"/>
    </row>
    <row r="46" spans="1:8" x14ac:dyDescent="0.25">
      <c r="A46" s="26" t="s">
        <v>3</v>
      </c>
      <c r="B46" s="44"/>
      <c r="C46" s="16">
        <f>SUM(C38:C45)</f>
        <v>850</v>
      </c>
      <c r="D46" s="28"/>
      <c r="E46" s="28"/>
      <c r="F46" s="28"/>
      <c r="G46" s="10">
        <f>SUM(G38:G45)</f>
        <v>878.6</v>
      </c>
      <c r="H46" s="32"/>
    </row>
    <row r="47" spans="1:8" x14ac:dyDescent="0.25">
      <c r="A47" s="44" t="s">
        <v>4</v>
      </c>
      <c r="B47" s="44"/>
      <c r="C47" s="9"/>
      <c r="D47" s="28"/>
      <c r="E47" s="28"/>
      <c r="F47" s="28"/>
      <c r="G47" s="28"/>
      <c r="H47" s="32"/>
    </row>
    <row r="48" spans="1:8" x14ac:dyDescent="0.25">
      <c r="A48" s="26"/>
      <c r="B48" s="72" t="s">
        <v>46</v>
      </c>
      <c r="C48" s="36">
        <v>200</v>
      </c>
      <c r="D48" s="31">
        <v>9.1</v>
      </c>
      <c r="E48" s="31">
        <v>13</v>
      </c>
      <c r="F48" s="31">
        <v>35.200000000000003</v>
      </c>
      <c r="G48" s="31">
        <f>F48*4+E48*9+D48*4</f>
        <v>294.2</v>
      </c>
      <c r="H48" s="34">
        <v>182</v>
      </c>
    </row>
    <row r="49" spans="1:8" x14ac:dyDescent="0.25">
      <c r="A49" s="26"/>
      <c r="B49" s="44" t="s">
        <v>24</v>
      </c>
      <c r="C49" s="9">
        <v>67</v>
      </c>
      <c r="D49" s="28">
        <v>7.1</v>
      </c>
      <c r="E49" s="28">
        <v>10.1</v>
      </c>
      <c r="F49" s="28">
        <v>18.100000000000001</v>
      </c>
      <c r="G49" s="31">
        <f t="shared" ref="G49:G53" si="3">F49*4+E49*9+D49*4</f>
        <v>191.70000000000002</v>
      </c>
      <c r="H49" s="32">
        <v>3</v>
      </c>
    </row>
    <row r="50" spans="1:8" x14ac:dyDescent="0.25">
      <c r="A50" s="26"/>
      <c r="B50" s="44" t="s">
        <v>27</v>
      </c>
      <c r="C50" s="9">
        <v>200</v>
      </c>
      <c r="D50" s="28">
        <v>0.13</v>
      </c>
      <c r="E50" s="28">
        <v>0.02</v>
      </c>
      <c r="F50" s="28">
        <v>15.2</v>
      </c>
      <c r="G50" s="31">
        <f t="shared" si="3"/>
        <v>61.5</v>
      </c>
      <c r="H50" s="32">
        <v>377</v>
      </c>
    </row>
    <row r="51" spans="1:8" x14ac:dyDescent="0.25">
      <c r="A51" s="26"/>
      <c r="B51" s="44" t="s">
        <v>33</v>
      </c>
      <c r="C51" s="9">
        <v>50</v>
      </c>
      <c r="D51" s="28">
        <v>6.3</v>
      </c>
      <c r="E51" s="28">
        <v>5.8</v>
      </c>
      <c r="F51" s="28">
        <v>0.4</v>
      </c>
      <c r="G51" s="31">
        <f t="shared" si="3"/>
        <v>79</v>
      </c>
      <c r="H51" s="32">
        <v>209</v>
      </c>
    </row>
    <row r="52" spans="1:8" x14ac:dyDescent="0.25">
      <c r="A52" s="26"/>
      <c r="B52" s="44" t="s">
        <v>16</v>
      </c>
      <c r="C52" s="9">
        <v>100</v>
      </c>
      <c r="D52" s="28">
        <v>0.6</v>
      </c>
      <c r="E52" s="28">
        <v>0.6</v>
      </c>
      <c r="F52" s="28">
        <v>13.6</v>
      </c>
      <c r="G52" s="31">
        <f t="shared" si="3"/>
        <v>62.199999999999996</v>
      </c>
      <c r="H52" s="32">
        <v>338</v>
      </c>
    </row>
    <row r="53" spans="1:8" x14ac:dyDescent="0.25">
      <c r="A53" s="26"/>
      <c r="B53" s="44" t="s">
        <v>30</v>
      </c>
      <c r="C53" s="9">
        <v>30</v>
      </c>
      <c r="D53" s="28">
        <v>2.9</v>
      </c>
      <c r="E53" s="28">
        <v>8.6</v>
      </c>
      <c r="F53" s="28">
        <v>28.3</v>
      </c>
      <c r="G53" s="31">
        <f t="shared" si="3"/>
        <v>202.2</v>
      </c>
      <c r="H53" s="32" t="s">
        <v>17</v>
      </c>
    </row>
    <row r="54" spans="1:8" ht="18" customHeight="1" x14ac:dyDescent="0.25">
      <c r="A54" s="44" t="s">
        <v>5</v>
      </c>
      <c r="B54" s="26"/>
      <c r="C54" s="16">
        <f>SUM(C48:C53)</f>
        <v>647</v>
      </c>
      <c r="D54" s="28"/>
      <c r="E54" s="28"/>
      <c r="F54" s="28"/>
      <c r="G54" s="10">
        <f>SUM(G48:G53)</f>
        <v>890.8</v>
      </c>
      <c r="H54" s="32"/>
    </row>
    <row r="55" spans="1:8" ht="18" customHeight="1" x14ac:dyDescent="0.25">
      <c r="A55" s="44" t="s">
        <v>55</v>
      </c>
      <c r="B55" s="26"/>
      <c r="C55" s="16">
        <f>C36+C46+C54</f>
        <v>1810</v>
      </c>
      <c r="D55" s="28"/>
      <c r="E55" s="28"/>
      <c r="F55" s="28"/>
      <c r="G55" s="10">
        <f>G36+G46+G54</f>
        <v>2247.8599999999997</v>
      </c>
      <c r="H55" s="32"/>
    </row>
    <row r="56" spans="1:8" ht="18" customHeight="1" x14ac:dyDescent="0.25">
      <c r="A56" s="57"/>
      <c r="B56" s="53"/>
      <c r="C56" s="54"/>
      <c r="D56" s="55"/>
      <c r="E56" s="55"/>
      <c r="F56" s="55"/>
      <c r="G56" s="54"/>
      <c r="H56" s="56"/>
    </row>
    <row r="57" spans="1:8" ht="18" customHeight="1" x14ac:dyDescent="0.25">
      <c r="A57" s="57"/>
      <c r="B57" s="53"/>
      <c r="C57" s="54"/>
      <c r="D57" s="55"/>
      <c r="E57" s="55"/>
      <c r="F57" s="55"/>
      <c r="G57" s="54"/>
      <c r="H57" s="56"/>
    </row>
    <row r="58" spans="1:8" ht="45" customHeight="1" x14ac:dyDescent="0.25">
      <c r="A58" s="18" t="s">
        <v>53</v>
      </c>
      <c r="B58" s="19" t="s">
        <v>52</v>
      </c>
      <c r="C58" s="20" t="s">
        <v>51</v>
      </c>
      <c r="D58" s="19" t="s">
        <v>50</v>
      </c>
      <c r="E58" s="19" t="s">
        <v>49</v>
      </c>
      <c r="F58" s="19" t="s">
        <v>48</v>
      </c>
      <c r="G58" s="20" t="s">
        <v>84</v>
      </c>
      <c r="H58" s="19" t="s">
        <v>0</v>
      </c>
    </row>
    <row r="59" spans="1:8" x14ac:dyDescent="0.25">
      <c r="A59" s="6" t="s">
        <v>70</v>
      </c>
      <c r="B59" s="26"/>
      <c r="C59" s="28"/>
      <c r="D59" s="28"/>
      <c r="E59" s="28"/>
      <c r="F59" s="28"/>
      <c r="G59" s="3"/>
      <c r="H59" s="32"/>
    </row>
    <row r="60" spans="1:8" x14ac:dyDescent="0.25">
      <c r="A60" s="44" t="s">
        <v>7</v>
      </c>
      <c r="B60" s="26"/>
      <c r="C60" s="28"/>
      <c r="D60" s="28"/>
      <c r="E60" s="28"/>
      <c r="F60" s="28"/>
      <c r="G60" s="3"/>
      <c r="H60" s="32"/>
    </row>
    <row r="61" spans="1:8" x14ac:dyDescent="0.25">
      <c r="A61" s="44" t="s">
        <v>54</v>
      </c>
      <c r="B61" s="26"/>
      <c r="C61" s="28"/>
      <c r="D61" s="28"/>
      <c r="E61" s="28"/>
      <c r="F61" s="28"/>
      <c r="G61" s="11"/>
      <c r="H61" s="32"/>
    </row>
    <row r="62" spans="1:8" x14ac:dyDescent="0.25">
      <c r="A62" s="26"/>
      <c r="B62" s="44" t="s">
        <v>23</v>
      </c>
      <c r="C62" s="9">
        <v>180</v>
      </c>
      <c r="D62" s="28">
        <v>0.6</v>
      </c>
      <c r="E62" s="28">
        <v>0.01</v>
      </c>
      <c r="F62" s="28">
        <v>10.8</v>
      </c>
      <c r="G62" s="3">
        <f>F62*4+E62*9+D62*4</f>
        <v>45.690000000000005</v>
      </c>
      <c r="H62" s="32">
        <v>349</v>
      </c>
    </row>
    <row r="63" spans="1:8" x14ac:dyDescent="0.25">
      <c r="A63" s="26"/>
      <c r="B63" s="44" t="s">
        <v>77</v>
      </c>
      <c r="C63" s="9">
        <v>80</v>
      </c>
      <c r="D63" s="28">
        <v>3.8</v>
      </c>
      <c r="E63" s="28">
        <v>4.2</v>
      </c>
      <c r="F63" s="28">
        <v>40.700000000000003</v>
      </c>
      <c r="G63" s="3">
        <f t="shared" ref="G63:G65" si="4">F63*4+E63*9+D63*4</f>
        <v>215.8</v>
      </c>
      <c r="H63" s="32" t="s">
        <v>17</v>
      </c>
    </row>
    <row r="64" spans="1:8" x14ac:dyDescent="0.25">
      <c r="A64" s="26"/>
      <c r="B64" s="44" t="s">
        <v>30</v>
      </c>
      <c r="C64" s="9">
        <v>15</v>
      </c>
      <c r="D64" s="28">
        <v>1.4</v>
      </c>
      <c r="E64" s="28">
        <v>4.3</v>
      </c>
      <c r="F64" s="28">
        <v>14.1</v>
      </c>
      <c r="G64" s="3">
        <f t="shared" si="4"/>
        <v>100.69999999999999</v>
      </c>
      <c r="H64" s="32" t="s">
        <v>17</v>
      </c>
    </row>
    <row r="65" spans="1:8" x14ac:dyDescent="0.25">
      <c r="A65" s="26"/>
      <c r="B65" s="44" t="s">
        <v>16</v>
      </c>
      <c r="C65" s="9">
        <v>100</v>
      </c>
      <c r="D65" s="28">
        <v>0.6</v>
      </c>
      <c r="E65" s="28">
        <v>0.6</v>
      </c>
      <c r="F65" s="28">
        <v>13.6</v>
      </c>
      <c r="G65" s="3">
        <f t="shared" si="4"/>
        <v>62.199999999999996</v>
      </c>
      <c r="H65" s="32">
        <v>338</v>
      </c>
    </row>
    <row r="66" spans="1:8" x14ac:dyDescent="0.25">
      <c r="A66" s="26" t="s">
        <v>5</v>
      </c>
      <c r="B66" s="44"/>
      <c r="C66" s="16">
        <f>SUM(C62:C65)</f>
        <v>375</v>
      </c>
      <c r="D66" s="28"/>
      <c r="E66" s="28"/>
      <c r="F66" s="28"/>
      <c r="G66" s="10">
        <f>SUM(G62:G65)</f>
        <v>424.39</v>
      </c>
      <c r="H66" s="32"/>
    </row>
    <row r="67" spans="1:8" x14ac:dyDescent="0.25">
      <c r="A67" s="44" t="s">
        <v>2</v>
      </c>
      <c r="B67" s="44"/>
      <c r="C67" s="9"/>
      <c r="D67" s="28"/>
      <c r="E67" s="28"/>
      <c r="F67" s="28"/>
      <c r="G67" s="3"/>
      <c r="H67" s="32"/>
    </row>
    <row r="68" spans="1:8" x14ac:dyDescent="0.25">
      <c r="A68" s="26"/>
      <c r="B68" s="44" t="s">
        <v>81</v>
      </c>
      <c r="C68" s="23">
        <v>50</v>
      </c>
      <c r="D68" s="24">
        <v>0.4</v>
      </c>
      <c r="E68" s="24">
        <v>0.04</v>
      </c>
      <c r="F68" s="24">
        <v>1.4</v>
      </c>
      <c r="G68" s="24">
        <f>F68*4+E68*9+D68*4</f>
        <v>7.5600000000000005</v>
      </c>
      <c r="H68" s="34">
        <v>71</v>
      </c>
    </row>
    <row r="69" spans="1:8" x14ac:dyDescent="0.25">
      <c r="A69" s="26"/>
      <c r="B69" s="44" t="s">
        <v>25</v>
      </c>
      <c r="C69" s="27">
        <v>250</v>
      </c>
      <c r="D69" s="28">
        <v>1.6</v>
      </c>
      <c r="E69" s="28">
        <v>4.2</v>
      </c>
      <c r="F69" s="28">
        <v>9.1</v>
      </c>
      <c r="G69" s="24">
        <f t="shared" ref="G69:G73" si="5">F69*4+E69*9+D69*4</f>
        <v>80.600000000000009</v>
      </c>
      <c r="H69" s="32">
        <v>82</v>
      </c>
    </row>
    <row r="70" spans="1:8" x14ac:dyDescent="0.25">
      <c r="A70" s="26"/>
      <c r="B70" s="71" t="s">
        <v>66</v>
      </c>
      <c r="C70" s="37">
        <v>220</v>
      </c>
      <c r="D70" s="33">
        <v>20.6</v>
      </c>
      <c r="E70" s="33">
        <v>49.3</v>
      </c>
      <c r="F70" s="33">
        <v>27.6</v>
      </c>
      <c r="G70" s="24">
        <f t="shared" si="5"/>
        <v>636.5</v>
      </c>
      <c r="H70" s="32">
        <v>259</v>
      </c>
    </row>
    <row r="71" spans="1:8" x14ac:dyDescent="0.25">
      <c r="A71" s="26"/>
      <c r="B71" s="44" t="s">
        <v>13</v>
      </c>
      <c r="C71" s="23">
        <v>200</v>
      </c>
      <c r="D71" s="24">
        <v>7.0000000000000007E-2</v>
      </c>
      <c r="E71" s="24">
        <v>0.02</v>
      </c>
      <c r="F71" s="24">
        <v>15</v>
      </c>
      <c r="G71" s="24">
        <f t="shared" si="5"/>
        <v>60.46</v>
      </c>
      <c r="H71" s="34">
        <v>376</v>
      </c>
    </row>
    <row r="72" spans="1:8" x14ac:dyDescent="0.25">
      <c r="A72" s="26"/>
      <c r="B72" s="44" t="s">
        <v>14</v>
      </c>
      <c r="C72" s="27">
        <v>30</v>
      </c>
      <c r="D72" s="28">
        <v>2.4</v>
      </c>
      <c r="E72" s="28">
        <v>0.3</v>
      </c>
      <c r="F72" s="28">
        <v>14.7</v>
      </c>
      <c r="G72" s="24">
        <f t="shared" si="5"/>
        <v>71.099999999999994</v>
      </c>
      <c r="H72" s="32" t="s">
        <v>17</v>
      </c>
    </row>
    <row r="73" spans="1:8" x14ac:dyDescent="0.25">
      <c r="A73" s="26"/>
      <c r="B73" s="70" t="s">
        <v>15</v>
      </c>
      <c r="C73" s="23">
        <v>20</v>
      </c>
      <c r="D73" s="24">
        <v>2.1</v>
      </c>
      <c r="E73" s="24">
        <v>0.8</v>
      </c>
      <c r="F73" s="24">
        <v>10.6</v>
      </c>
      <c r="G73" s="24">
        <f t="shared" si="5"/>
        <v>58</v>
      </c>
      <c r="H73" s="34" t="s">
        <v>17</v>
      </c>
    </row>
    <row r="74" spans="1:8" x14ac:dyDescent="0.25">
      <c r="A74" s="26"/>
      <c r="B74" s="70"/>
      <c r="C74" s="23"/>
      <c r="D74" s="24"/>
      <c r="E74" s="24"/>
      <c r="F74" s="24"/>
      <c r="G74" s="24"/>
      <c r="H74" s="34"/>
    </row>
    <row r="75" spans="1:8" x14ac:dyDescent="0.25">
      <c r="A75" s="26"/>
      <c r="B75" s="70"/>
      <c r="C75" s="23"/>
      <c r="D75" s="24"/>
      <c r="E75" s="24"/>
      <c r="F75" s="24"/>
      <c r="G75" s="24"/>
      <c r="H75" s="34"/>
    </row>
    <row r="76" spans="1:8" x14ac:dyDescent="0.25">
      <c r="A76" s="26" t="s">
        <v>3</v>
      </c>
      <c r="B76" s="44"/>
      <c r="C76" s="16">
        <f>SUM(C68:C75)</f>
        <v>770</v>
      </c>
      <c r="D76" s="28"/>
      <c r="E76" s="28"/>
      <c r="F76" s="28"/>
      <c r="G76" s="10">
        <f>SUM(G68:G75)</f>
        <v>914.22</v>
      </c>
      <c r="H76" s="32"/>
    </row>
    <row r="77" spans="1:8" x14ac:dyDescent="0.25">
      <c r="A77" s="44" t="s">
        <v>4</v>
      </c>
      <c r="B77" s="44"/>
      <c r="C77" s="9"/>
      <c r="D77" s="28"/>
      <c r="E77" s="28"/>
      <c r="F77" s="28"/>
      <c r="G77" s="3"/>
      <c r="H77" s="32"/>
    </row>
    <row r="78" spans="1:8" x14ac:dyDescent="0.25">
      <c r="A78" s="26"/>
      <c r="B78" s="75" t="s">
        <v>80</v>
      </c>
      <c r="C78" s="9">
        <v>50</v>
      </c>
      <c r="D78" s="28">
        <v>0.4</v>
      </c>
      <c r="E78" s="28">
        <v>0.04</v>
      </c>
      <c r="F78" s="28">
        <v>1.4</v>
      </c>
      <c r="G78" s="3">
        <f>F78*4+E78*9+D78*4</f>
        <v>7.5600000000000005</v>
      </c>
      <c r="H78" s="32">
        <v>71</v>
      </c>
    </row>
    <row r="79" spans="1:8" x14ac:dyDescent="0.25">
      <c r="A79" s="26"/>
      <c r="B79" s="75" t="s">
        <v>29</v>
      </c>
      <c r="C79" s="9">
        <v>110</v>
      </c>
      <c r="D79" s="28">
        <v>16.100000000000001</v>
      </c>
      <c r="E79" s="28">
        <v>13</v>
      </c>
      <c r="F79" s="28">
        <v>3.7</v>
      </c>
      <c r="G79" s="3">
        <f t="shared" ref="G79:G83" si="6">F79*4+E79*9+D79*4</f>
        <v>196.20000000000002</v>
      </c>
      <c r="H79" s="32">
        <v>290</v>
      </c>
    </row>
    <row r="80" spans="1:8" x14ac:dyDescent="0.25">
      <c r="A80" s="26"/>
      <c r="B80" s="75" t="s">
        <v>20</v>
      </c>
      <c r="C80" s="9">
        <v>180</v>
      </c>
      <c r="D80" s="28">
        <v>5</v>
      </c>
      <c r="E80" s="28">
        <v>6</v>
      </c>
      <c r="F80" s="28">
        <v>28.7</v>
      </c>
      <c r="G80" s="3">
        <f t="shared" si="6"/>
        <v>188.8</v>
      </c>
      <c r="H80" s="32">
        <v>303</v>
      </c>
    </row>
    <row r="81" spans="1:8" x14ac:dyDescent="0.25">
      <c r="A81" s="26"/>
      <c r="B81" s="75" t="s">
        <v>37</v>
      </c>
      <c r="C81" s="47">
        <v>200</v>
      </c>
      <c r="D81" s="32">
        <v>1</v>
      </c>
      <c r="E81" s="32">
        <v>0</v>
      </c>
      <c r="F81" s="32">
        <v>20.2</v>
      </c>
      <c r="G81" s="3">
        <f t="shared" si="6"/>
        <v>84.8</v>
      </c>
      <c r="H81" s="32">
        <v>389</v>
      </c>
    </row>
    <row r="82" spans="1:8" x14ac:dyDescent="0.25">
      <c r="A82" s="26"/>
      <c r="B82" s="75" t="s">
        <v>14</v>
      </c>
      <c r="C82" s="47">
        <v>40</v>
      </c>
      <c r="D82" s="32">
        <v>3.2</v>
      </c>
      <c r="E82" s="32">
        <v>0.4</v>
      </c>
      <c r="F82" s="32">
        <v>19.600000000000001</v>
      </c>
      <c r="G82" s="3">
        <f t="shared" si="6"/>
        <v>94.8</v>
      </c>
      <c r="H82" s="32" t="s">
        <v>17</v>
      </c>
    </row>
    <row r="83" spans="1:8" x14ac:dyDescent="0.25">
      <c r="A83" s="26"/>
      <c r="B83" s="75" t="s">
        <v>30</v>
      </c>
      <c r="C83" s="47">
        <v>30</v>
      </c>
      <c r="D83" s="32">
        <v>2.95</v>
      </c>
      <c r="E83" s="32">
        <v>8.61</v>
      </c>
      <c r="F83" s="32">
        <v>28.33</v>
      </c>
      <c r="G83" s="3">
        <f t="shared" si="6"/>
        <v>202.61</v>
      </c>
      <c r="H83" s="32" t="s">
        <v>17</v>
      </c>
    </row>
    <row r="84" spans="1:8" x14ac:dyDescent="0.25">
      <c r="A84" s="44" t="s">
        <v>5</v>
      </c>
      <c r="B84" s="26"/>
      <c r="C84" s="16">
        <f>SUM(C78:C83)</f>
        <v>610</v>
      </c>
      <c r="D84" s="28"/>
      <c r="E84" s="28"/>
      <c r="F84" s="28"/>
      <c r="G84" s="10">
        <f>SUM(G78:G83)</f>
        <v>774.7700000000001</v>
      </c>
      <c r="H84" s="32"/>
    </row>
    <row r="85" spans="1:8" x14ac:dyDescent="0.25">
      <c r="A85" s="44" t="s">
        <v>55</v>
      </c>
      <c r="B85" s="26"/>
      <c r="C85" s="16">
        <f>C66+C76+C84</f>
        <v>1755</v>
      </c>
      <c r="D85" s="28"/>
      <c r="E85" s="28"/>
      <c r="F85" s="28"/>
      <c r="G85" s="10">
        <f>G66+G76+G84</f>
        <v>2113.38</v>
      </c>
      <c r="H85" s="32"/>
    </row>
    <row r="86" spans="1:8" ht="44.25" customHeight="1" x14ac:dyDescent="0.25"/>
    <row r="87" spans="1:8" ht="47.25" customHeight="1" x14ac:dyDescent="0.25">
      <c r="A87" s="19" t="s">
        <v>53</v>
      </c>
      <c r="B87" s="19" t="s">
        <v>52</v>
      </c>
      <c r="C87" s="20" t="s">
        <v>51</v>
      </c>
      <c r="D87" s="19" t="s">
        <v>50</v>
      </c>
      <c r="E87" s="19" t="s">
        <v>49</v>
      </c>
      <c r="F87" s="19" t="s">
        <v>48</v>
      </c>
      <c r="G87" s="20" t="s">
        <v>84</v>
      </c>
      <c r="H87" s="19" t="s">
        <v>0</v>
      </c>
    </row>
    <row r="88" spans="1:8" x14ac:dyDescent="0.25">
      <c r="A88" s="6" t="s">
        <v>70</v>
      </c>
      <c r="B88" s="26"/>
      <c r="C88" s="28"/>
      <c r="D88" s="28"/>
      <c r="E88" s="28"/>
      <c r="F88" s="28"/>
      <c r="G88" s="28"/>
      <c r="H88" s="32"/>
    </row>
    <row r="89" spans="1:8" x14ac:dyDescent="0.25">
      <c r="A89" s="44" t="s">
        <v>8</v>
      </c>
      <c r="B89" s="26"/>
      <c r="C89" s="28"/>
      <c r="D89" s="28"/>
      <c r="E89" s="28"/>
      <c r="F89" s="28"/>
      <c r="G89" s="28"/>
      <c r="H89" s="32"/>
    </row>
    <row r="90" spans="1:8" x14ac:dyDescent="0.25">
      <c r="A90" s="44" t="s">
        <v>54</v>
      </c>
      <c r="B90" s="22"/>
      <c r="C90" s="23"/>
      <c r="D90" s="24"/>
      <c r="E90" s="24"/>
      <c r="F90" s="24"/>
      <c r="G90" s="24"/>
      <c r="H90" s="34"/>
    </row>
    <row r="91" spans="1:8" x14ac:dyDescent="0.25">
      <c r="A91" s="26"/>
      <c r="B91" s="74" t="s">
        <v>24</v>
      </c>
      <c r="C91" s="9">
        <v>49</v>
      </c>
      <c r="D91" s="28">
        <v>6.1</v>
      </c>
      <c r="E91" s="28">
        <v>8.3000000000000007</v>
      </c>
      <c r="F91" s="28">
        <v>14.4</v>
      </c>
      <c r="G91" s="3">
        <f>F91*4+E91*9+D91*4</f>
        <v>156.70000000000002</v>
      </c>
      <c r="H91" s="32">
        <v>3</v>
      </c>
    </row>
    <row r="92" spans="1:8" x14ac:dyDescent="0.25">
      <c r="A92" s="26"/>
      <c r="B92" s="70" t="s">
        <v>13</v>
      </c>
      <c r="C92" s="23">
        <v>200</v>
      </c>
      <c r="D92" s="24">
        <v>7.0000000000000007E-2</v>
      </c>
      <c r="E92" s="24">
        <v>0.02</v>
      </c>
      <c r="F92" s="24">
        <v>15</v>
      </c>
      <c r="G92" s="28">
        <f>F92*4+E92*9+D92*4</f>
        <v>60.46</v>
      </c>
      <c r="H92" s="34">
        <v>376</v>
      </c>
    </row>
    <row r="93" spans="1:8" x14ac:dyDescent="0.25">
      <c r="A93" s="26"/>
      <c r="B93" s="70" t="s">
        <v>16</v>
      </c>
      <c r="C93" s="23">
        <v>100</v>
      </c>
      <c r="D93" s="24">
        <v>0.6</v>
      </c>
      <c r="E93" s="24">
        <v>0.6</v>
      </c>
      <c r="F93" s="24">
        <v>13.6</v>
      </c>
      <c r="G93" s="28">
        <f>F93*4+E93*9+D93*4</f>
        <v>62.199999999999996</v>
      </c>
      <c r="H93" s="34">
        <v>338</v>
      </c>
    </row>
    <row r="94" spans="1:8" x14ac:dyDescent="0.25">
      <c r="A94" s="26" t="s">
        <v>5</v>
      </c>
      <c r="B94" s="70"/>
      <c r="C94" s="15">
        <f>C91+C92+C93</f>
        <v>349</v>
      </c>
      <c r="D94" s="24"/>
      <c r="E94" s="24"/>
      <c r="F94" s="24"/>
      <c r="G94" s="45">
        <f>SUM(G91:G93)</f>
        <v>279.36</v>
      </c>
      <c r="H94" s="34"/>
    </row>
    <row r="95" spans="1:8" x14ac:dyDescent="0.25">
      <c r="A95" s="44" t="s">
        <v>2</v>
      </c>
      <c r="B95" s="44"/>
      <c r="C95" s="9"/>
      <c r="D95" s="28"/>
      <c r="E95" s="28"/>
      <c r="F95" s="28"/>
      <c r="G95" s="28"/>
      <c r="H95" s="32"/>
    </row>
    <row r="96" spans="1:8" x14ac:dyDescent="0.25">
      <c r="A96" s="26"/>
      <c r="B96" s="44" t="s">
        <v>80</v>
      </c>
      <c r="C96" s="23">
        <v>45</v>
      </c>
      <c r="D96" s="24">
        <v>0.4</v>
      </c>
      <c r="E96" s="24">
        <v>0.03</v>
      </c>
      <c r="F96" s="24">
        <v>1.2</v>
      </c>
      <c r="G96" s="24">
        <f>F96*4+E96*9+D96*4</f>
        <v>6.67</v>
      </c>
      <c r="H96" s="34">
        <v>71</v>
      </c>
    </row>
    <row r="97" spans="1:15" x14ac:dyDescent="0.25">
      <c r="A97" s="26"/>
      <c r="B97" s="44" t="s">
        <v>18</v>
      </c>
      <c r="C97" s="9">
        <v>250</v>
      </c>
      <c r="D97" s="28">
        <v>2</v>
      </c>
      <c r="E97" s="28">
        <v>5.13</v>
      </c>
      <c r="F97" s="28">
        <v>12</v>
      </c>
      <c r="G97" s="24">
        <f t="shared" ref="G97:G102" si="7">F97*4+E97*9+D97*4</f>
        <v>102.17</v>
      </c>
      <c r="H97" s="32">
        <v>96</v>
      </c>
    </row>
    <row r="98" spans="1:15" x14ac:dyDescent="0.25">
      <c r="A98" s="26"/>
      <c r="B98" s="44" t="s">
        <v>67</v>
      </c>
      <c r="C98" s="9">
        <v>100</v>
      </c>
      <c r="D98" s="28">
        <v>14.1</v>
      </c>
      <c r="E98" s="28">
        <v>9.8000000000000007</v>
      </c>
      <c r="F98" s="28">
        <v>4.2</v>
      </c>
      <c r="G98" s="24">
        <f t="shared" si="7"/>
        <v>161.4</v>
      </c>
      <c r="H98" s="32">
        <v>261</v>
      </c>
    </row>
    <row r="99" spans="1:15" x14ac:dyDescent="0.25">
      <c r="A99" s="26"/>
      <c r="B99" s="44" t="s">
        <v>26</v>
      </c>
      <c r="C99" s="9">
        <v>180</v>
      </c>
      <c r="D99" s="28">
        <v>3.1</v>
      </c>
      <c r="E99" s="28">
        <v>5</v>
      </c>
      <c r="F99" s="28">
        <v>31.2</v>
      </c>
      <c r="G99" s="24">
        <f t="shared" si="7"/>
        <v>182.20000000000002</v>
      </c>
      <c r="H99" s="32">
        <v>303</v>
      </c>
    </row>
    <row r="100" spans="1:15" x14ac:dyDescent="0.25">
      <c r="A100" s="26"/>
      <c r="B100" s="44" t="s">
        <v>14</v>
      </c>
      <c r="C100" s="9">
        <v>30</v>
      </c>
      <c r="D100" s="28">
        <v>2.4</v>
      </c>
      <c r="E100" s="28">
        <v>0.3</v>
      </c>
      <c r="F100" s="28">
        <v>14.7</v>
      </c>
      <c r="G100" s="24">
        <f t="shared" si="7"/>
        <v>71.099999999999994</v>
      </c>
      <c r="H100" s="32" t="s">
        <v>17</v>
      </c>
    </row>
    <row r="101" spans="1:15" x14ac:dyDescent="0.25">
      <c r="A101" s="26"/>
      <c r="B101" s="44" t="s">
        <v>15</v>
      </c>
      <c r="C101" s="9">
        <v>20</v>
      </c>
      <c r="D101" s="28">
        <v>2.1</v>
      </c>
      <c r="E101" s="28">
        <v>0.8</v>
      </c>
      <c r="F101" s="28">
        <v>10.6</v>
      </c>
      <c r="G101" s="24">
        <f t="shared" si="7"/>
        <v>58</v>
      </c>
      <c r="H101" s="32" t="s">
        <v>17</v>
      </c>
    </row>
    <row r="102" spans="1:15" x14ac:dyDescent="0.25">
      <c r="A102" s="26"/>
      <c r="B102" s="44" t="s">
        <v>23</v>
      </c>
      <c r="C102" s="9">
        <v>200</v>
      </c>
      <c r="D102" s="28">
        <v>7.0000000000000007E-2</v>
      </c>
      <c r="E102" s="28">
        <v>0.1</v>
      </c>
      <c r="F102" s="28">
        <v>12</v>
      </c>
      <c r="G102" s="24">
        <f t="shared" si="7"/>
        <v>49.18</v>
      </c>
      <c r="H102" s="32">
        <v>349</v>
      </c>
    </row>
    <row r="103" spans="1:15" x14ac:dyDescent="0.25">
      <c r="A103" s="26"/>
      <c r="B103" s="44"/>
      <c r="C103" s="9"/>
      <c r="D103" s="28"/>
      <c r="E103" s="28"/>
      <c r="F103" s="28"/>
      <c r="G103" s="24"/>
      <c r="H103" s="32"/>
    </row>
    <row r="104" spans="1:15" x14ac:dyDescent="0.25">
      <c r="A104" s="26"/>
      <c r="B104" s="44"/>
      <c r="C104" s="9"/>
      <c r="D104" s="28"/>
      <c r="E104" s="28"/>
      <c r="F104" s="28"/>
      <c r="G104" s="24"/>
      <c r="H104" s="32"/>
    </row>
    <row r="105" spans="1:15" x14ac:dyDescent="0.25">
      <c r="A105" s="26" t="s">
        <v>3</v>
      </c>
      <c r="B105" s="44"/>
      <c r="C105" s="16">
        <f>SUM(C96:C104)</f>
        <v>825</v>
      </c>
      <c r="D105" s="28"/>
      <c r="E105" s="28"/>
      <c r="F105" s="28"/>
      <c r="G105" s="10">
        <f>SUM(G96:G104)</f>
        <v>630.72</v>
      </c>
      <c r="H105" s="32"/>
    </row>
    <row r="106" spans="1:15" x14ac:dyDescent="0.25">
      <c r="A106" s="44" t="s">
        <v>4</v>
      </c>
      <c r="B106" s="44"/>
      <c r="C106" s="9"/>
      <c r="D106" s="28"/>
      <c r="E106" s="28"/>
      <c r="F106" s="28"/>
      <c r="G106" s="28"/>
      <c r="H106" s="32"/>
    </row>
    <row r="107" spans="1:15" x14ac:dyDescent="0.25">
      <c r="A107" s="26"/>
      <c r="B107" s="44" t="s">
        <v>44</v>
      </c>
      <c r="C107" s="23">
        <v>60</v>
      </c>
      <c r="D107" s="24">
        <v>0.99</v>
      </c>
      <c r="E107" s="24">
        <v>2.4700000000000002</v>
      </c>
      <c r="F107" s="24">
        <v>4.38</v>
      </c>
      <c r="G107" s="24">
        <f>F107*4+E107*9+D107*4</f>
        <v>43.71</v>
      </c>
      <c r="H107" s="32">
        <v>53</v>
      </c>
    </row>
    <row r="108" spans="1:15" x14ac:dyDescent="0.25">
      <c r="A108" s="26"/>
      <c r="B108" s="44" t="s">
        <v>36</v>
      </c>
      <c r="C108" s="23">
        <v>100</v>
      </c>
      <c r="D108" s="24">
        <v>10.84</v>
      </c>
      <c r="E108" s="24">
        <v>5.5</v>
      </c>
      <c r="F108" s="24">
        <v>4.2300000000000004</v>
      </c>
      <c r="G108" s="24">
        <f t="shared" ref="G108:G112" si="8">F108*4+E108*9+D108*4</f>
        <v>109.78</v>
      </c>
      <c r="H108" s="34">
        <v>229</v>
      </c>
    </row>
    <row r="109" spans="1:15" x14ac:dyDescent="0.25">
      <c r="A109" s="26"/>
      <c r="B109" s="44" t="s">
        <v>62</v>
      </c>
      <c r="C109" s="27">
        <v>180</v>
      </c>
      <c r="D109" s="28">
        <v>6.6</v>
      </c>
      <c r="E109" s="28">
        <v>5.4</v>
      </c>
      <c r="F109" s="28">
        <v>31.9</v>
      </c>
      <c r="G109" s="24">
        <f t="shared" si="8"/>
        <v>202.6</v>
      </c>
      <c r="H109" s="32">
        <v>309</v>
      </c>
    </row>
    <row r="110" spans="1:15" x14ac:dyDescent="0.25">
      <c r="A110" s="26"/>
      <c r="B110" s="74" t="s">
        <v>13</v>
      </c>
      <c r="C110" s="27">
        <v>200</v>
      </c>
      <c r="D110" s="28">
        <v>7.0000000000000007E-2</v>
      </c>
      <c r="E110" s="28">
        <v>0.02</v>
      </c>
      <c r="F110" s="28">
        <v>15</v>
      </c>
      <c r="G110" s="24">
        <f t="shared" si="8"/>
        <v>60.46</v>
      </c>
      <c r="H110" s="32">
        <v>376</v>
      </c>
      <c r="I110" s="48"/>
      <c r="J110" s="49"/>
      <c r="K110" s="50"/>
      <c r="L110" s="50"/>
      <c r="M110" s="50"/>
      <c r="N110" s="51"/>
      <c r="O110" s="52"/>
    </row>
    <row r="111" spans="1:15" ht="19.5" customHeight="1" x14ac:dyDescent="0.25">
      <c r="A111" s="26"/>
      <c r="B111" s="74" t="s">
        <v>14</v>
      </c>
      <c r="C111" s="27">
        <v>35</v>
      </c>
      <c r="D111" s="28">
        <v>2.8</v>
      </c>
      <c r="E111" s="28">
        <v>0.3</v>
      </c>
      <c r="F111" s="28">
        <v>17.100000000000001</v>
      </c>
      <c r="G111" s="24">
        <f t="shared" si="8"/>
        <v>82.300000000000011</v>
      </c>
      <c r="H111" s="32" t="s">
        <v>17</v>
      </c>
    </row>
    <row r="112" spans="1:15" ht="19.5" customHeight="1" x14ac:dyDescent="0.25">
      <c r="A112" s="26"/>
      <c r="B112" s="44" t="s">
        <v>16</v>
      </c>
      <c r="C112" s="27">
        <v>100</v>
      </c>
      <c r="D112" s="28">
        <v>0.6</v>
      </c>
      <c r="E112" s="28">
        <v>0.6</v>
      </c>
      <c r="F112" s="28">
        <v>13.6</v>
      </c>
      <c r="G112" s="24">
        <f t="shared" si="8"/>
        <v>62.199999999999996</v>
      </c>
      <c r="H112" s="32">
        <v>338</v>
      </c>
    </row>
    <row r="113" spans="1:8" ht="19.5" customHeight="1" x14ac:dyDescent="0.25">
      <c r="A113" s="26" t="s">
        <v>5</v>
      </c>
      <c r="B113" s="26"/>
      <c r="C113" s="16">
        <f>SUM(C107:C112)</f>
        <v>675</v>
      </c>
      <c r="D113" s="28"/>
      <c r="E113" s="28"/>
      <c r="F113" s="28"/>
      <c r="G113" s="10">
        <f>SUM(G107:G112)</f>
        <v>561.05000000000007</v>
      </c>
      <c r="H113" s="32"/>
    </row>
    <row r="114" spans="1:8" ht="19.5" customHeight="1" x14ac:dyDescent="0.25">
      <c r="A114" s="44" t="s">
        <v>55</v>
      </c>
      <c r="B114" s="26"/>
      <c r="C114" s="16">
        <f>C94+C105+C113</f>
        <v>1849</v>
      </c>
      <c r="D114" s="28"/>
      <c r="E114" s="28"/>
      <c r="F114" s="28"/>
      <c r="G114" s="10">
        <f>G94+G105+G113</f>
        <v>1471.13</v>
      </c>
      <c r="H114" s="32"/>
    </row>
    <row r="115" spans="1:8" ht="44.25" customHeight="1" x14ac:dyDescent="0.25">
      <c r="A115" s="19" t="s">
        <v>53</v>
      </c>
      <c r="B115" s="19" t="s">
        <v>52</v>
      </c>
      <c r="C115" s="20" t="s">
        <v>51</v>
      </c>
      <c r="D115" s="19" t="s">
        <v>50</v>
      </c>
      <c r="E115" s="19" t="s">
        <v>49</v>
      </c>
      <c r="F115" s="19" t="s">
        <v>48</v>
      </c>
      <c r="G115" s="20" t="s">
        <v>84</v>
      </c>
      <c r="H115" s="19" t="s">
        <v>0</v>
      </c>
    </row>
    <row r="116" spans="1:8" x14ac:dyDescent="0.25">
      <c r="A116" s="6" t="s">
        <v>70</v>
      </c>
      <c r="B116" s="26"/>
      <c r="C116" s="32"/>
      <c r="D116" s="32"/>
      <c r="E116" s="32"/>
      <c r="F116" s="32"/>
      <c r="G116" s="32"/>
      <c r="H116" s="32"/>
    </row>
    <row r="117" spans="1:8" x14ac:dyDescent="0.25">
      <c r="A117" s="44" t="s">
        <v>9</v>
      </c>
      <c r="B117" s="26"/>
      <c r="C117" s="28"/>
      <c r="D117" s="28"/>
      <c r="E117" s="28"/>
      <c r="F117" s="28"/>
      <c r="G117" s="28"/>
      <c r="H117" s="32"/>
    </row>
    <row r="118" spans="1:8" x14ac:dyDescent="0.25">
      <c r="A118" s="44" t="s">
        <v>54</v>
      </c>
      <c r="B118" s="26"/>
      <c r="C118" s="27"/>
      <c r="D118" s="28"/>
      <c r="E118" s="28"/>
      <c r="F118" s="28"/>
      <c r="G118" s="28"/>
      <c r="H118" s="32"/>
    </row>
    <row r="119" spans="1:8" x14ac:dyDescent="0.25">
      <c r="A119" s="26"/>
      <c r="B119" s="44" t="s">
        <v>87</v>
      </c>
      <c r="C119" s="9">
        <v>200</v>
      </c>
      <c r="D119" s="28">
        <v>1</v>
      </c>
      <c r="E119" s="28">
        <v>0</v>
      </c>
      <c r="F119" s="28">
        <v>20.2</v>
      </c>
      <c r="G119" s="3">
        <f>F119*4+E119*9+D119*4</f>
        <v>84.8</v>
      </c>
      <c r="H119" s="32">
        <v>338</v>
      </c>
    </row>
    <row r="120" spans="1:8" x14ac:dyDescent="0.25">
      <c r="A120" s="26"/>
      <c r="B120" s="70" t="s">
        <v>76</v>
      </c>
      <c r="C120" s="23">
        <v>20</v>
      </c>
      <c r="D120" s="24">
        <v>2.4</v>
      </c>
      <c r="E120" s="24">
        <v>0.4</v>
      </c>
      <c r="F120" s="24">
        <v>15</v>
      </c>
      <c r="G120" s="28">
        <f t="shared" ref="G120" si="9">F120*4+E120*9+D120*4</f>
        <v>73.2</v>
      </c>
      <c r="H120" s="34" t="s">
        <v>17</v>
      </c>
    </row>
    <row r="121" spans="1:8" x14ac:dyDescent="0.25">
      <c r="A121" s="26" t="s">
        <v>5</v>
      </c>
      <c r="B121" s="70"/>
      <c r="C121" s="15">
        <f>SUM(C119:C120)</f>
        <v>220</v>
      </c>
      <c r="D121" s="24"/>
      <c r="E121" s="24"/>
      <c r="F121" s="24"/>
      <c r="G121" s="45">
        <f>SUM(G119:G120)</f>
        <v>158</v>
      </c>
      <c r="H121" s="34"/>
    </row>
    <row r="122" spans="1:8" x14ac:dyDescent="0.25">
      <c r="A122" s="44" t="s">
        <v>2</v>
      </c>
      <c r="B122" s="44"/>
      <c r="C122" s="9"/>
      <c r="D122" s="28"/>
      <c r="E122" s="28"/>
      <c r="F122" s="28"/>
      <c r="G122" s="28"/>
      <c r="H122" s="32"/>
    </row>
    <row r="123" spans="1:8" x14ac:dyDescent="0.25">
      <c r="A123" s="26"/>
      <c r="B123" s="44" t="s">
        <v>81</v>
      </c>
      <c r="C123" s="23">
        <v>40</v>
      </c>
      <c r="D123" s="24">
        <v>0.4</v>
      </c>
      <c r="E123" s="24">
        <v>0.04</v>
      </c>
      <c r="F123" s="24">
        <v>1.4</v>
      </c>
      <c r="G123" s="24">
        <f>F123*4+E123*9+D123*4</f>
        <v>7.5600000000000005</v>
      </c>
      <c r="H123" s="34">
        <v>71</v>
      </c>
    </row>
    <row r="124" spans="1:8" x14ac:dyDescent="0.25">
      <c r="A124" s="26"/>
      <c r="B124" s="44" t="s">
        <v>72</v>
      </c>
      <c r="C124" s="38">
        <v>250</v>
      </c>
      <c r="D124" s="39">
        <v>2.7</v>
      </c>
      <c r="E124" s="39">
        <v>2.7</v>
      </c>
      <c r="F124" s="39">
        <v>17.5</v>
      </c>
      <c r="G124" s="24">
        <f t="shared" ref="G124:G131" si="10">F124*4+E124*9+D124*4</f>
        <v>105.1</v>
      </c>
      <c r="H124" s="32">
        <v>103</v>
      </c>
    </row>
    <row r="125" spans="1:8" x14ac:dyDescent="0.25">
      <c r="A125" s="26"/>
      <c r="B125" s="44" t="s">
        <v>11</v>
      </c>
      <c r="C125" s="27">
        <v>100</v>
      </c>
      <c r="D125" s="28">
        <v>11.2</v>
      </c>
      <c r="E125" s="28">
        <v>13.6</v>
      </c>
      <c r="F125" s="28">
        <v>10.4</v>
      </c>
      <c r="G125" s="24">
        <f t="shared" si="10"/>
        <v>208.8</v>
      </c>
      <c r="H125" s="32">
        <v>297</v>
      </c>
    </row>
    <row r="126" spans="1:8" x14ac:dyDescent="0.25">
      <c r="A126" s="26"/>
      <c r="B126" s="44" t="s">
        <v>22</v>
      </c>
      <c r="C126" s="38">
        <v>180</v>
      </c>
      <c r="D126" s="39">
        <v>5.52</v>
      </c>
      <c r="E126" s="39">
        <v>6</v>
      </c>
      <c r="F126" s="39">
        <v>24.6</v>
      </c>
      <c r="G126" s="24">
        <f t="shared" si="10"/>
        <v>174.48000000000002</v>
      </c>
      <c r="H126" s="32">
        <v>303</v>
      </c>
    </row>
    <row r="127" spans="1:8" x14ac:dyDescent="0.25">
      <c r="A127" s="26"/>
      <c r="B127" s="70" t="s">
        <v>27</v>
      </c>
      <c r="C127" s="43">
        <v>200</v>
      </c>
      <c r="D127" s="42">
        <v>0.13</v>
      </c>
      <c r="E127" s="42">
        <v>0.02</v>
      </c>
      <c r="F127" s="42">
        <v>15.2</v>
      </c>
      <c r="G127" s="24">
        <f t="shared" si="10"/>
        <v>61.5</v>
      </c>
      <c r="H127" s="34">
        <v>377</v>
      </c>
    </row>
    <row r="128" spans="1:8" x14ac:dyDescent="0.25">
      <c r="A128" s="26"/>
      <c r="B128" s="70" t="s">
        <v>14</v>
      </c>
      <c r="C128" s="43">
        <v>30</v>
      </c>
      <c r="D128" s="42">
        <v>2.4</v>
      </c>
      <c r="E128" s="42">
        <v>0.3</v>
      </c>
      <c r="F128" s="42">
        <v>14.7</v>
      </c>
      <c r="G128" s="24">
        <f t="shared" si="10"/>
        <v>71.099999999999994</v>
      </c>
      <c r="H128" s="34" t="s">
        <v>17</v>
      </c>
    </row>
    <row r="129" spans="1:8" x14ac:dyDescent="0.25">
      <c r="A129" s="26"/>
      <c r="B129" s="70" t="s">
        <v>15</v>
      </c>
      <c r="C129" s="43">
        <v>20</v>
      </c>
      <c r="D129" s="42">
        <v>2.1</v>
      </c>
      <c r="E129" s="42">
        <v>0.8</v>
      </c>
      <c r="F129" s="42">
        <v>10.6</v>
      </c>
      <c r="G129" s="24">
        <f t="shared" si="10"/>
        <v>58</v>
      </c>
      <c r="H129" s="34" t="s">
        <v>17</v>
      </c>
    </row>
    <row r="130" spans="1:8" x14ac:dyDescent="0.25">
      <c r="A130" s="26"/>
      <c r="B130" s="44" t="s">
        <v>33</v>
      </c>
      <c r="C130" s="27">
        <v>50</v>
      </c>
      <c r="D130" s="28">
        <v>6.3</v>
      </c>
      <c r="E130" s="28">
        <v>5.8</v>
      </c>
      <c r="F130" s="28">
        <v>0.4</v>
      </c>
      <c r="G130" s="24">
        <f t="shared" si="10"/>
        <v>79</v>
      </c>
      <c r="H130" s="32">
        <v>209</v>
      </c>
    </row>
    <row r="131" spans="1:8" x14ac:dyDescent="0.25">
      <c r="A131" s="26"/>
      <c r="B131" s="70" t="s">
        <v>16</v>
      </c>
      <c r="C131" s="23">
        <v>100</v>
      </c>
      <c r="D131" s="24">
        <v>0.6</v>
      </c>
      <c r="E131" s="24">
        <v>0.6</v>
      </c>
      <c r="F131" s="24">
        <v>13.6</v>
      </c>
      <c r="G131" s="24">
        <f t="shared" si="10"/>
        <v>62.199999999999996</v>
      </c>
      <c r="H131" s="34">
        <v>338</v>
      </c>
    </row>
    <row r="132" spans="1:8" x14ac:dyDescent="0.25">
      <c r="A132" s="26"/>
      <c r="B132" s="70"/>
      <c r="C132" s="23"/>
      <c r="D132" s="24"/>
      <c r="E132" s="24"/>
      <c r="F132" s="24"/>
      <c r="G132" s="24"/>
      <c r="H132" s="34"/>
    </row>
    <row r="133" spans="1:8" x14ac:dyDescent="0.25">
      <c r="A133" s="26"/>
      <c r="B133" s="70"/>
      <c r="C133" s="23"/>
      <c r="D133" s="24"/>
      <c r="E133" s="24"/>
      <c r="F133" s="24"/>
      <c r="G133" s="24"/>
      <c r="H133" s="34"/>
    </row>
    <row r="134" spans="1:8" x14ac:dyDescent="0.25">
      <c r="A134" s="26" t="s">
        <v>3</v>
      </c>
      <c r="B134" s="44"/>
      <c r="C134" s="16">
        <f>SUM(C123:C133)</f>
        <v>970</v>
      </c>
      <c r="D134" s="28"/>
      <c r="E134" s="28"/>
      <c r="F134" s="28"/>
      <c r="G134" s="10">
        <f>SUM(G123:G133)</f>
        <v>827.74000000000012</v>
      </c>
      <c r="H134" s="32"/>
    </row>
    <row r="135" spans="1:8" x14ac:dyDescent="0.25">
      <c r="A135" s="44" t="s">
        <v>4</v>
      </c>
      <c r="B135" s="44"/>
      <c r="C135" s="9"/>
      <c r="D135" s="28"/>
      <c r="E135" s="28"/>
      <c r="F135" s="28"/>
      <c r="G135" s="3"/>
      <c r="H135" s="32"/>
    </row>
    <row r="136" spans="1:8" x14ac:dyDescent="0.25">
      <c r="A136" s="26"/>
      <c r="B136" s="44" t="s">
        <v>68</v>
      </c>
      <c r="C136" s="23">
        <v>60</v>
      </c>
      <c r="D136" s="24">
        <v>0.56000000000000005</v>
      </c>
      <c r="E136" s="24">
        <v>0.05</v>
      </c>
      <c r="F136" s="24">
        <v>1.75</v>
      </c>
      <c r="G136" s="24">
        <f>F136*4+E136*9+D136*4</f>
        <v>9.6900000000000013</v>
      </c>
      <c r="H136" s="34">
        <v>45</v>
      </c>
    </row>
    <row r="137" spans="1:8" x14ac:dyDescent="0.25">
      <c r="A137" s="26"/>
      <c r="B137" s="44" t="s">
        <v>79</v>
      </c>
      <c r="C137" s="27">
        <v>100</v>
      </c>
      <c r="D137" s="24">
        <v>5.3</v>
      </c>
      <c r="E137" s="24">
        <v>14</v>
      </c>
      <c r="F137" s="24">
        <v>1.4</v>
      </c>
      <c r="G137" s="24">
        <f t="shared" ref="G137:G140" si="11">F137*4+E137*9+D137*4</f>
        <v>152.79999999999998</v>
      </c>
      <c r="H137" s="32">
        <v>260</v>
      </c>
    </row>
    <row r="138" spans="1:8" x14ac:dyDescent="0.25">
      <c r="A138" s="26"/>
      <c r="B138" s="44" t="s">
        <v>12</v>
      </c>
      <c r="C138" s="27">
        <v>180</v>
      </c>
      <c r="D138" s="24">
        <v>4.8</v>
      </c>
      <c r="E138" s="24">
        <v>5.0999999999999996</v>
      </c>
      <c r="F138" s="24">
        <v>29.5</v>
      </c>
      <c r="G138" s="24">
        <f t="shared" si="11"/>
        <v>183.1</v>
      </c>
      <c r="H138" s="32">
        <v>303</v>
      </c>
    </row>
    <row r="139" spans="1:8" x14ac:dyDescent="0.25">
      <c r="A139" s="26"/>
      <c r="B139" s="44" t="s">
        <v>78</v>
      </c>
      <c r="C139" s="38">
        <v>200</v>
      </c>
      <c r="D139" s="39">
        <v>1</v>
      </c>
      <c r="E139" s="39">
        <v>0</v>
      </c>
      <c r="F139" s="39">
        <v>20.2</v>
      </c>
      <c r="G139" s="24">
        <f t="shared" si="11"/>
        <v>84.8</v>
      </c>
      <c r="H139" s="32">
        <v>338</v>
      </c>
    </row>
    <row r="140" spans="1:8" x14ac:dyDescent="0.25">
      <c r="A140" s="26"/>
      <c r="B140" s="44" t="s">
        <v>14</v>
      </c>
      <c r="C140" s="38">
        <v>30</v>
      </c>
      <c r="D140" s="39">
        <v>2.4</v>
      </c>
      <c r="E140" s="39">
        <v>0.3</v>
      </c>
      <c r="F140" s="39">
        <v>14.7</v>
      </c>
      <c r="G140" s="24">
        <f t="shared" si="11"/>
        <v>71.099999999999994</v>
      </c>
      <c r="H140" s="32" t="s">
        <v>17</v>
      </c>
    </row>
    <row r="141" spans="1:8" x14ac:dyDescent="0.25">
      <c r="A141" s="26" t="s">
        <v>5</v>
      </c>
      <c r="B141" s="26"/>
      <c r="C141" s="16">
        <f>SUM(C136:C140)</f>
        <v>570</v>
      </c>
      <c r="D141" s="28"/>
      <c r="E141" s="28"/>
      <c r="F141" s="28"/>
      <c r="G141" s="10">
        <f>SUM(G136:G140)</f>
        <v>501.49</v>
      </c>
      <c r="H141" s="32"/>
    </row>
    <row r="142" spans="1:8" x14ac:dyDescent="0.25">
      <c r="A142" s="44" t="s">
        <v>55</v>
      </c>
      <c r="B142" s="26"/>
      <c r="C142" s="16">
        <f>C121+C134+C141</f>
        <v>1760</v>
      </c>
      <c r="D142" s="28"/>
      <c r="E142" s="28"/>
      <c r="F142" s="28"/>
      <c r="G142" s="10">
        <f>G121+G134+G141</f>
        <v>1487.23</v>
      </c>
      <c r="H142" s="32"/>
    </row>
    <row r="143" spans="1:8" ht="47.25" customHeight="1" x14ac:dyDescent="0.25"/>
    <row r="144" spans="1:8" ht="42.75" x14ac:dyDescent="0.25">
      <c r="A144" s="19" t="s">
        <v>53</v>
      </c>
      <c r="B144" s="19" t="s">
        <v>52</v>
      </c>
      <c r="C144" s="20" t="s">
        <v>51</v>
      </c>
      <c r="D144" s="19" t="s">
        <v>50</v>
      </c>
      <c r="E144" s="19" t="s">
        <v>49</v>
      </c>
      <c r="F144" s="19" t="s">
        <v>48</v>
      </c>
      <c r="G144" s="20" t="s">
        <v>84</v>
      </c>
      <c r="H144" s="19" t="s">
        <v>0</v>
      </c>
    </row>
    <row r="145" spans="1:8" x14ac:dyDescent="0.25">
      <c r="A145" s="6" t="s">
        <v>10</v>
      </c>
      <c r="B145" s="2"/>
      <c r="C145" s="8"/>
      <c r="D145" s="30"/>
      <c r="E145" s="30"/>
      <c r="F145" s="30"/>
      <c r="G145" s="8"/>
      <c r="H145" s="26"/>
    </row>
    <row r="146" spans="1:8" x14ac:dyDescent="0.25">
      <c r="A146" s="44" t="s">
        <v>58</v>
      </c>
      <c r="B146" s="26"/>
      <c r="C146" s="12"/>
      <c r="D146" s="30"/>
      <c r="E146" s="30"/>
      <c r="F146" s="30"/>
      <c r="G146" s="8"/>
      <c r="H146" s="26"/>
    </row>
    <row r="147" spans="1:8" x14ac:dyDescent="0.25">
      <c r="A147" s="21" t="s">
        <v>54</v>
      </c>
      <c r="B147" s="22"/>
      <c r="C147" s="23"/>
      <c r="D147" s="24"/>
      <c r="E147" s="24"/>
      <c r="F147" s="24"/>
      <c r="G147" s="24"/>
      <c r="H147" s="34"/>
    </row>
    <row r="148" spans="1:8" x14ac:dyDescent="0.25">
      <c r="A148" s="25"/>
      <c r="B148" s="44" t="s">
        <v>24</v>
      </c>
      <c r="C148" s="27">
        <v>49</v>
      </c>
      <c r="D148" s="28">
        <v>6.1</v>
      </c>
      <c r="E148" s="28">
        <v>8.3000000000000007</v>
      </c>
      <c r="F148" s="28">
        <v>14.8</v>
      </c>
      <c r="G148" s="28">
        <f>F148*4+E148*9+D148*4</f>
        <v>158.30000000000001</v>
      </c>
      <c r="H148" s="32">
        <v>3</v>
      </c>
    </row>
    <row r="149" spans="1:8" x14ac:dyDescent="0.25">
      <c r="A149" s="29"/>
      <c r="B149" s="70" t="s">
        <v>13</v>
      </c>
      <c r="C149" s="23">
        <v>200</v>
      </c>
      <c r="D149" s="24">
        <v>0.7</v>
      </c>
      <c r="E149" s="24">
        <v>0.02</v>
      </c>
      <c r="F149" s="24">
        <v>15</v>
      </c>
      <c r="G149" s="28">
        <f t="shared" ref="G149:G150" si="12">F149*4+E149*9+D149*4</f>
        <v>62.98</v>
      </c>
      <c r="H149" s="34">
        <v>377</v>
      </c>
    </row>
    <row r="150" spans="1:8" x14ac:dyDescent="0.25">
      <c r="A150" s="25"/>
      <c r="B150" s="44" t="s">
        <v>16</v>
      </c>
      <c r="C150" s="27">
        <v>100</v>
      </c>
      <c r="D150" s="28">
        <v>0.6</v>
      </c>
      <c r="E150" s="28">
        <v>0.6</v>
      </c>
      <c r="F150" s="28">
        <v>13.6</v>
      </c>
      <c r="G150" s="28">
        <f t="shared" si="12"/>
        <v>62.199999999999996</v>
      </c>
      <c r="H150" s="32">
        <v>338</v>
      </c>
    </row>
    <row r="151" spans="1:8" x14ac:dyDescent="0.25">
      <c r="A151" s="29" t="s">
        <v>5</v>
      </c>
      <c r="B151" s="70"/>
      <c r="C151" s="15">
        <f>SUM(C148:C150)</f>
        <v>349</v>
      </c>
      <c r="D151" s="24"/>
      <c r="E151" s="24"/>
      <c r="F151" s="24"/>
      <c r="G151" s="45">
        <f>SUM(G148:G150)</f>
        <v>283.48</v>
      </c>
      <c r="H151" s="34"/>
    </row>
    <row r="152" spans="1:8" x14ac:dyDescent="0.25">
      <c r="A152" s="44" t="s">
        <v>2</v>
      </c>
      <c r="B152" s="44"/>
      <c r="C152" s="12"/>
      <c r="D152" s="30"/>
      <c r="E152" s="30"/>
      <c r="F152" s="30"/>
      <c r="G152" s="30"/>
      <c r="H152" s="26"/>
    </row>
    <row r="153" spans="1:8" x14ac:dyDescent="0.25">
      <c r="A153" s="26"/>
      <c r="B153" s="72" t="s">
        <v>81</v>
      </c>
      <c r="C153" s="36">
        <v>40</v>
      </c>
      <c r="D153" s="31">
        <v>0.4</v>
      </c>
      <c r="E153" s="31">
        <v>0.04</v>
      </c>
      <c r="F153" s="31">
        <v>1.4</v>
      </c>
      <c r="G153" s="31">
        <f>F153*4+E153*9+D153*4</f>
        <v>7.5600000000000005</v>
      </c>
      <c r="H153" s="32">
        <v>71</v>
      </c>
    </row>
    <row r="154" spans="1:8" x14ac:dyDescent="0.25">
      <c r="A154" s="26"/>
      <c r="B154" s="71" t="s">
        <v>18</v>
      </c>
      <c r="C154" s="37">
        <v>250</v>
      </c>
      <c r="D154" s="33">
        <v>2</v>
      </c>
      <c r="E154" s="33">
        <v>5.0999999999999996</v>
      </c>
      <c r="F154" s="33">
        <v>12</v>
      </c>
      <c r="G154" s="31">
        <f t="shared" ref="G154:G159" si="13">F154*4+E154*9+D154*4</f>
        <v>101.9</v>
      </c>
      <c r="H154" s="34">
        <v>96</v>
      </c>
    </row>
    <row r="155" spans="1:8" x14ac:dyDescent="0.25">
      <c r="A155" s="26"/>
      <c r="B155" s="72" t="s">
        <v>73</v>
      </c>
      <c r="C155" s="36">
        <v>100</v>
      </c>
      <c r="D155" s="31">
        <v>15.8</v>
      </c>
      <c r="E155" s="31">
        <v>13.3</v>
      </c>
      <c r="F155" s="31">
        <v>3.7</v>
      </c>
      <c r="G155" s="31">
        <f t="shared" si="13"/>
        <v>197.7</v>
      </c>
      <c r="H155" s="32">
        <v>290</v>
      </c>
    </row>
    <row r="156" spans="1:8" x14ac:dyDescent="0.25">
      <c r="A156" s="26"/>
      <c r="B156" s="71" t="s">
        <v>12</v>
      </c>
      <c r="C156" s="37">
        <v>180</v>
      </c>
      <c r="D156" s="33">
        <v>4.8</v>
      </c>
      <c r="E156" s="33">
        <v>5.2</v>
      </c>
      <c r="F156" s="33">
        <v>29.52</v>
      </c>
      <c r="G156" s="31">
        <f t="shared" si="13"/>
        <v>184.07999999999998</v>
      </c>
      <c r="H156" s="34">
        <v>303</v>
      </c>
    </row>
    <row r="157" spans="1:8" x14ac:dyDescent="0.25">
      <c r="A157" s="26"/>
      <c r="B157" s="72" t="s">
        <v>37</v>
      </c>
      <c r="C157" s="36">
        <v>200</v>
      </c>
      <c r="D157" s="31">
        <v>1</v>
      </c>
      <c r="E157" s="35"/>
      <c r="F157" s="31">
        <v>20.2</v>
      </c>
      <c r="G157" s="31">
        <f t="shared" si="13"/>
        <v>84.8</v>
      </c>
      <c r="H157" s="32">
        <v>389</v>
      </c>
    </row>
    <row r="158" spans="1:8" x14ac:dyDescent="0.25">
      <c r="A158" s="26"/>
      <c r="B158" s="71" t="s">
        <v>14</v>
      </c>
      <c r="C158" s="37">
        <v>30</v>
      </c>
      <c r="D158" s="33">
        <v>2.4</v>
      </c>
      <c r="E158" s="33">
        <v>0.3</v>
      </c>
      <c r="F158" s="33">
        <v>14.7</v>
      </c>
      <c r="G158" s="31">
        <f t="shared" si="13"/>
        <v>71.099999999999994</v>
      </c>
      <c r="H158" s="34" t="s">
        <v>17</v>
      </c>
    </row>
    <row r="159" spans="1:8" x14ac:dyDescent="0.25">
      <c r="A159" s="26"/>
      <c r="B159" s="72" t="s">
        <v>15</v>
      </c>
      <c r="C159" s="36">
        <v>20</v>
      </c>
      <c r="D159" s="31">
        <v>2.1</v>
      </c>
      <c r="E159" s="31">
        <v>0.8</v>
      </c>
      <c r="F159" s="31">
        <v>10.6</v>
      </c>
      <c r="G159" s="31">
        <f t="shared" si="13"/>
        <v>58</v>
      </c>
      <c r="H159" s="32" t="s">
        <v>17</v>
      </c>
    </row>
    <row r="160" spans="1:8" x14ac:dyDescent="0.25">
      <c r="A160" s="26"/>
      <c r="B160" s="72"/>
      <c r="C160" s="36"/>
      <c r="D160" s="31"/>
      <c r="E160" s="31"/>
      <c r="F160" s="31"/>
      <c r="G160" s="31"/>
      <c r="H160" s="32"/>
    </row>
    <row r="161" spans="1:8" x14ac:dyDescent="0.25">
      <c r="A161" s="26"/>
      <c r="B161" s="72"/>
      <c r="C161" s="36"/>
      <c r="D161" s="31"/>
      <c r="E161" s="31"/>
      <c r="F161" s="31"/>
      <c r="G161" s="31"/>
      <c r="H161" s="32"/>
    </row>
    <row r="162" spans="1:8" x14ac:dyDescent="0.25">
      <c r="A162" s="26"/>
      <c r="B162" s="72"/>
      <c r="C162" s="36"/>
      <c r="D162" s="31"/>
      <c r="E162" s="31"/>
      <c r="F162" s="31"/>
      <c r="G162" s="31"/>
      <c r="H162" s="32"/>
    </row>
    <row r="163" spans="1:8" x14ac:dyDescent="0.25">
      <c r="A163" s="26" t="s">
        <v>3</v>
      </c>
      <c r="B163" s="44"/>
      <c r="C163" s="16">
        <f>SUM(C153:C162)</f>
        <v>820</v>
      </c>
      <c r="D163" s="28"/>
      <c r="E163" s="28"/>
      <c r="F163" s="28"/>
      <c r="G163" s="10">
        <f>SUM(G153:G162)</f>
        <v>705.14</v>
      </c>
      <c r="H163" s="32"/>
    </row>
    <row r="164" spans="1:8" x14ac:dyDescent="0.25">
      <c r="A164" s="65" t="s">
        <v>4</v>
      </c>
      <c r="B164" s="65"/>
      <c r="C164" s="14"/>
      <c r="D164" s="66"/>
      <c r="E164" s="66"/>
      <c r="F164" s="66"/>
      <c r="G164" s="66"/>
      <c r="H164" s="67"/>
    </row>
    <row r="165" spans="1:8" x14ac:dyDescent="0.25">
      <c r="A165" s="26"/>
      <c r="B165" s="73" t="s">
        <v>80</v>
      </c>
      <c r="C165" s="38">
        <v>50</v>
      </c>
      <c r="D165" s="39">
        <v>0.4</v>
      </c>
      <c r="E165" s="39">
        <v>0.04</v>
      </c>
      <c r="F165" s="39">
        <v>1.4</v>
      </c>
      <c r="G165" s="39">
        <f>F165*4+E165*9+D165*4</f>
        <v>7.5600000000000005</v>
      </c>
      <c r="H165" s="32">
        <v>71</v>
      </c>
    </row>
    <row r="166" spans="1:8" x14ac:dyDescent="0.25">
      <c r="A166" s="26"/>
      <c r="B166" s="71" t="s">
        <v>36</v>
      </c>
      <c r="C166" s="37">
        <v>100</v>
      </c>
      <c r="D166" s="33">
        <v>9.6999999999999993</v>
      </c>
      <c r="E166" s="33">
        <v>4.9000000000000004</v>
      </c>
      <c r="F166" s="33">
        <v>3.7</v>
      </c>
      <c r="G166" s="39">
        <f t="shared" ref="G166:G170" si="14">F166*4+E166*9+D166*4</f>
        <v>97.7</v>
      </c>
      <c r="H166" s="34">
        <v>229</v>
      </c>
    </row>
    <row r="167" spans="1:8" x14ac:dyDescent="0.25">
      <c r="A167" s="26"/>
      <c r="B167" s="71" t="s">
        <v>26</v>
      </c>
      <c r="C167" s="37">
        <v>180</v>
      </c>
      <c r="D167" s="33">
        <v>3.15</v>
      </c>
      <c r="E167" s="33">
        <v>5.04</v>
      </c>
      <c r="F167" s="33">
        <v>31.92</v>
      </c>
      <c r="G167" s="39">
        <f t="shared" si="14"/>
        <v>185.64000000000001</v>
      </c>
      <c r="H167" s="32">
        <v>303</v>
      </c>
    </row>
    <row r="168" spans="1:8" x14ac:dyDescent="0.25">
      <c r="A168" s="26"/>
      <c r="B168" s="71" t="s">
        <v>14</v>
      </c>
      <c r="C168" s="37">
        <v>60</v>
      </c>
      <c r="D168" s="33">
        <v>4.8</v>
      </c>
      <c r="E168" s="33">
        <v>0.6</v>
      </c>
      <c r="F168" s="33">
        <v>29.4</v>
      </c>
      <c r="G168" s="39">
        <f t="shared" si="14"/>
        <v>142.19999999999999</v>
      </c>
      <c r="H168" s="34" t="s">
        <v>17</v>
      </c>
    </row>
    <row r="169" spans="1:8" x14ac:dyDescent="0.25">
      <c r="A169" s="26"/>
      <c r="B169" s="71" t="s">
        <v>30</v>
      </c>
      <c r="C169" s="37">
        <v>15</v>
      </c>
      <c r="D169" s="33">
        <v>1.48</v>
      </c>
      <c r="E169" s="33">
        <v>4.3099999999999996</v>
      </c>
      <c r="F169" s="33">
        <v>14.17</v>
      </c>
      <c r="G169" s="39">
        <f t="shared" si="14"/>
        <v>101.39</v>
      </c>
      <c r="H169" s="32" t="s">
        <v>17</v>
      </c>
    </row>
    <row r="170" spans="1:8" ht="15.75" x14ac:dyDescent="0.25">
      <c r="A170" s="26"/>
      <c r="B170" s="71" t="s">
        <v>27</v>
      </c>
      <c r="C170" s="40">
        <v>200</v>
      </c>
      <c r="D170" s="41">
        <v>0.13</v>
      </c>
      <c r="E170" s="41">
        <v>0.02</v>
      </c>
      <c r="F170" s="41">
        <v>15.2</v>
      </c>
      <c r="G170" s="39">
        <f t="shared" si="14"/>
        <v>61.5</v>
      </c>
      <c r="H170" s="34">
        <v>377</v>
      </c>
    </row>
    <row r="171" spans="1:8" x14ac:dyDescent="0.25">
      <c r="A171" s="26" t="s">
        <v>5</v>
      </c>
      <c r="B171" s="26"/>
      <c r="C171" s="16">
        <f>SUM(C165:C170)</f>
        <v>605</v>
      </c>
      <c r="D171" s="28"/>
      <c r="E171" s="28"/>
      <c r="F171" s="28"/>
      <c r="G171" s="10">
        <f>SUM(G165:G170)</f>
        <v>595.99</v>
      </c>
      <c r="H171" s="32"/>
    </row>
    <row r="172" spans="1:8" x14ac:dyDescent="0.25">
      <c r="A172" s="44" t="s">
        <v>55</v>
      </c>
      <c r="B172" s="26"/>
      <c r="C172" s="16">
        <f>C151+C163+C171</f>
        <v>1774</v>
      </c>
      <c r="D172" s="28"/>
      <c r="E172" s="28"/>
      <c r="F172" s="28"/>
      <c r="G172" s="10">
        <f>G151+G163+G171</f>
        <v>1584.6100000000001</v>
      </c>
      <c r="H172" s="32"/>
    </row>
    <row r="173" spans="1:8" x14ac:dyDescent="0.25">
      <c r="A173" s="58"/>
      <c r="B173" s="53"/>
      <c r="C173" s="54"/>
      <c r="D173" s="55"/>
      <c r="E173" s="55"/>
      <c r="F173" s="55"/>
      <c r="G173" s="54"/>
      <c r="H173" s="56"/>
    </row>
    <row r="174" spans="1:8" ht="42.75" customHeight="1" x14ac:dyDescent="0.25">
      <c r="A174" s="19" t="s">
        <v>53</v>
      </c>
      <c r="B174" s="19" t="s">
        <v>52</v>
      </c>
      <c r="C174" s="20" t="s">
        <v>51</v>
      </c>
      <c r="D174" s="19" t="s">
        <v>50</v>
      </c>
      <c r="E174" s="19" t="s">
        <v>49</v>
      </c>
      <c r="F174" s="19" t="s">
        <v>48</v>
      </c>
      <c r="G174" s="20" t="s">
        <v>84</v>
      </c>
      <c r="H174" s="19" t="s">
        <v>0</v>
      </c>
    </row>
    <row r="175" spans="1:8" x14ac:dyDescent="0.25">
      <c r="A175" s="6" t="s">
        <v>71</v>
      </c>
      <c r="B175" s="2"/>
      <c r="C175" s="3"/>
      <c r="D175" s="28"/>
      <c r="E175" s="28"/>
      <c r="F175" s="28"/>
      <c r="G175" s="3"/>
      <c r="H175" s="32"/>
    </row>
    <row r="176" spans="1:8" x14ac:dyDescent="0.25">
      <c r="A176" s="44" t="s">
        <v>59</v>
      </c>
      <c r="B176" s="26"/>
      <c r="C176" s="3"/>
      <c r="D176" s="28"/>
      <c r="E176" s="28"/>
      <c r="F176" s="28"/>
      <c r="G176" s="3"/>
      <c r="H176" s="32"/>
    </row>
    <row r="177" spans="1:8" x14ac:dyDescent="0.25">
      <c r="A177" s="68" t="s">
        <v>54</v>
      </c>
      <c r="B177" s="26"/>
      <c r="C177" s="13"/>
      <c r="D177" s="33"/>
      <c r="E177" s="33"/>
      <c r="F177" s="33"/>
      <c r="G177" s="5"/>
      <c r="H177" s="32"/>
    </row>
    <row r="178" spans="1:8" x14ac:dyDescent="0.25">
      <c r="A178" s="29"/>
      <c r="B178" s="70" t="s">
        <v>74</v>
      </c>
      <c r="C178" s="36">
        <v>80</v>
      </c>
      <c r="D178" s="31">
        <v>3.8</v>
      </c>
      <c r="E178" s="31">
        <v>4.16</v>
      </c>
      <c r="F178" s="31">
        <v>40.72</v>
      </c>
      <c r="G178" s="31">
        <f>F178*4+E178*9+D178*4</f>
        <v>215.51999999999998</v>
      </c>
      <c r="H178" s="34" t="s">
        <v>17</v>
      </c>
    </row>
    <row r="179" spans="1:8" x14ac:dyDescent="0.25">
      <c r="A179" s="25"/>
      <c r="B179" s="44" t="s">
        <v>13</v>
      </c>
      <c r="C179" s="37">
        <v>200</v>
      </c>
      <c r="D179" s="33">
        <v>7.0000000000000007E-2</v>
      </c>
      <c r="E179" s="33">
        <v>0.02</v>
      </c>
      <c r="F179" s="33">
        <v>15</v>
      </c>
      <c r="G179" s="31">
        <f>F179*4+E179*9+D179*4</f>
        <v>60.46</v>
      </c>
      <c r="H179" s="32">
        <v>376</v>
      </c>
    </row>
    <row r="180" spans="1:8" x14ac:dyDescent="0.25">
      <c r="A180" s="25"/>
      <c r="B180" s="44" t="s">
        <v>30</v>
      </c>
      <c r="C180" s="37">
        <v>33</v>
      </c>
      <c r="D180" s="33">
        <v>2.95</v>
      </c>
      <c r="E180" s="33">
        <v>8.6</v>
      </c>
      <c r="F180" s="33">
        <v>28.33</v>
      </c>
      <c r="G180" s="31">
        <f>F180*4+E180*9+D180*4</f>
        <v>202.51999999999998</v>
      </c>
      <c r="H180" s="32" t="s">
        <v>17</v>
      </c>
    </row>
    <row r="181" spans="1:8" x14ac:dyDescent="0.25">
      <c r="A181" s="29" t="s">
        <v>5</v>
      </c>
      <c r="B181" s="70"/>
      <c r="C181" s="17">
        <f>SUM(C178:C180)</f>
        <v>313</v>
      </c>
      <c r="D181" s="31"/>
      <c r="E181" s="31"/>
      <c r="F181" s="31"/>
      <c r="G181" s="46">
        <f>SUM(G178:G180)</f>
        <v>478.49999999999994</v>
      </c>
      <c r="H181" s="34"/>
    </row>
    <row r="182" spans="1:8" x14ac:dyDescent="0.25">
      <c r="A182" s="44" t="s">
        <v>2</v>
      </c>
      <c r="B182" s="44"/>
      <c r="C182" s="27"/>
      <c r="D182" s="28"/>
      <c r="E182" s="28"/>
      <c r="F182" s="28"/>
      <c r="G182" s="28"/>
      <c r="H182" s="32"/>
    </row>
    <row r="183" spans="1:8" x14ac:dyDescent="0.25">
      <c r="A183" s="26"/>
      <c r="B183" s="70" t="s">
        <v>80</v>
      </c>
      <c r="C183" s="38">
        <v>60</v>
      </c>
      <c r="D183" s="39">
        <v>0.56000000000000005</v>
      </c>
      <c r="E183" s="39">
        <v>0.05</v>
      </c>
      <c r="F183" s="39">
        <v>1.75</v>
      </c>
      <c r="G183" s="39">
        <f>F183*4+E183*9+D183*4</f>
        <v>9.6900000000000013</v>
      </c>
      <c r="H183" s="34">
        <v>71</v>
      </c>
    </row>
    <row r="184" spans="1:8" x14ac:dyDescent="0.25">
      <c r="A184" s="26"/>
      <c r="B184" s="44" t="s">
        <v>28</v>
      </c>
      <c r="C184" s="38">
        <v>250</v>
      </c>
      <c r="D184" s="39">
        <v>5.5</v>
      </c>
      <c r="E184" s="39">
        <v>5.3</v>
      </c>
      <c r="F184" s="39">
        <v>16.5</v>
      </c>
      <c r="G184" s="39">
        <f t="shared" ref="G184:G190" si="15">F184*4+E184*9+D184*4</f>
        <v>135.69999999999999</v>
      </c>
      <c r="H184" s="32">
        <v>102</v>
      </c>
    </row>
    <row r="185" spans="1:8" x14ac:dyDescent="0.25">
      <c r="A185" s="26"/>
      <c r="B185" s="70" t="s">
        <v>47</v>
      </c>
      <c r="C185" s="43">
        <v>100</v>
      </c>
      <c r="D185" s="42">
        <v>6.3</v>
      </c>
      <c r="E185" s="42">
        <v>14.6</v>
      </c>
      <c r="F185" s="42">
        <v>10.6</v>
      </c>
      <c r="G185" s="39">
        <f t="shared" si="15"/>
        <v>199</v>
      </c>
      <c r="H185" s="34">
        <v>279</v>
      </c>
    </row>
    <row r="186" spans="1:8" x14ac:dyDescent="0.25">
      <c r="A186" s="26"/>
      <c r="B186" s="44" t="s">
        <v>22</v>
      </c>
      <c r="C186" s="38">
        <v>180</v>
      </c>
      <c r="D186" s="39">
        <v>5.52</v>
      </c>
      <c r="E186" s="39">
        <v>6</v>
      </c>
      <c r="F186" s="39">
        <v>24.6</v>
      </c>
      <c r="G186" s="39">
        <f t="shared" si="15"/>
        <v>174.48000000000002</v>
      </c>
      <c r="H186" s="32">
        <v>303</v>
      </c>
    </row>
    <row r="187" spans="1:8" x14ac:dyDescent="0.25">
      <c r="A187" s="26"/>
      <c r="B187" s="70" t="s">
        <v>38</v>
      </c>
      <c r="C187" s="43">
        <v>200</v>
      </c>
      <c r="D187" s="42">
        <v>3.17</v>
      </c>
      <c r="E187" s="42">
        <v>2.68</v>
      </c>
      <c r="F187" s="42">
        <v>15.95</v>
      </c>
      <c r="G187" s="39">
        <f t="shared" si="15"/>
        <v>100.6</v>
      </c>
      <c r="H187" s="34">
        <v>379</v>
      </c>
    </row>
    <row r="188" spans="1:8" x14ac:dyDescent="0.25">
      <c r="A188" s="26"/>
      <c r="B188" s="70" t="s">
        <v>14</v>
      </c>
      <c r="C188" s="43">
        <v>30</v>
      </c>
      <c r="D188" s="42">
        <v>2.4</v>
      </c>
      <c r="E188" s="42">
        <v>0.3</v>
      </c>
      <c r="F188" s="42">
        <v>14.7</v>
      </c>
      <c r="G188" s="39">
        <f t="shared" si="15"/>
        <v>71.099999999999994</v>
      </c>
      <c r="H188" s="34" t="s">
        <v>17</v>
      </c>
    </row>
    <row r="189" spans="1:8" x14ac:dyDescent="0.25">
      <c r="A189" s="26"/>
      <c r="B189" s="44" t="s">
        <v>15</v>
      </c>
      <c r="C189" s="38">
        <v>20</v>
      </c>
      <c r="D189" s="39">
        <v>2.1</v>
      </c>
      <c r="E189" s="39">
        <v>0.8</v>
      </c>
      <c r="F189" s="39">
        <v>10.6</v>
      </c>
      <c r="G189" s="39">
        <f t="shared" si="15"/>
        <v>58</v>
      </c>
      <c r="H189" s="32" t="s">
        <v>17</v>
      </c>
    </row>
    <row r="190" spans="1:8" x14ac:dyDescent="0.25">
      <c r="A190" s="26"/>
      <c r="B190" s="44" t="s">
        <v>30</v>
      </c>
      <c r="C190" s="38">
        <v>30</v>
      </c>
      <c r="D190" s="39">
        <v>2.95</v>
      </c>
      <c r="E190" s="39">
        <v>8.61</v>
      </c>
      <c r="F190" s="39">
        <v>28.33</v>
      </c>
      <c r="G190" s="39">
        <f t="shared" si="15"/>
        <v>202.61</v>
      </c>
      <c r="H190" s="32" t="s">
        <v>17</v>
      </c>
    </row>
    <row r="191" spans="1:8" x14ac:dyDescent="0.25">
      <c r="A191" s="26"/>
      <c r="B191" s="44"/>
      <c r="C191" s="38"/>
      <c r="D191" s="39"/>
      <c r="E191" s="39"/>
      <c r="F191" s="39"/>
      <c r="G191" s="39"/>
      <c r="H191" s="32"/>
    </row>
    <row r="192" spans="1:8" x14ac:dyDescent="0.25">
      <c r="A192" s="26" t="s">
        <v>3</v>
      </c>
      <c r="B192" s="44"/>
      <c r="C192" s="16">
        <f>SUM(C183:C191)</f>
        <v>870</v>
      </c>
      <c r="D192" s="28"/>
      <c r="E192" s="28"/>
      <c r="F192" s="28"/>
      <c r="G192" s="10">
        <f>SUM(G183:G191)</f>
        <v>951.18000000000006</v>
      </c>
      <c r="H192" s="32"/>
    </row>
    <row r="193" spans="1:8" x14ac:dyDescent="0.25">
      <c r="A193" s="44" t="s">
        <v>4</v>
      </c>
      <c r="B193" s="44"/>
      <c r="C193" s="9"/>
      <c r="D193" s="28"/>
      <c r="E193" s="28"/>
      <c r="F193" s="28"/>
      <c r="G193" s="3"/>
      <c r="H193" s="32"/>
    </row>
    <row r="194" spans="1:8" x14ac:dyDescent="0.25">
      <c r="A194" s="26"/>
      <c r="B194" s="44" t="s">
        <v>64</v>
      </c>
      <c r="C194" s="9">
        <v>200</v>
      </c>
      <c r="D194" s="28">
        <v>21.3</v>
      </c>
      <c r="E194" s="28">
        <v>17.2</v>
      </c>
      <c r="F194" s="28">
        <v>37.700000000000003</v>
      </c>
      <c r="G194" s="3">
        <f>F194*4+E194*9+D194*4</f>
        <v>390.8</v>
      </c>
      <c r="H194" s="32">
        <v>223</v>
      </c>
    </row>
    <row r="195" spans="1:8" x14ac:dyDescent="0.25">
      <c r="A195" s="26"/>
      <c r="B195" s="44" t="s">
        <v>13</v>
      </c>
      <c r="C195" s="9">
        <v>200</v>
      </c>
      <c r="D195" s="28">
        <v>7.0000000000000007E-2</v>
      </c>
      <c r="E195" s="28">
        <v>0.02</v>
      </c>
      <c r="F195" s="28">
        <v>15</v>
      </c>
      <c r="G195" s="3">
        <f t="shared" ref="G195:G196" si="16">F195*4+E195*9+D195*4</f>
        <v>60.46</v>
      </c>
      <c r="H195" s="34">
        <v>376</v>
      </c>
    </row>
    <row r="196" spans="1:8" x14ac:dyDescent="0.25">
      <c r="A196" s="26"/>
      <c r="B196" s="44" t="s">
        <v>16</v>
      </c>
      <c r="C196" s="9">
        <v>100</v>
      </c>
      <c r="D196" s="28">
        <v>0.6</v>
      </c>
      <c r="E196" s="28">
        <v>0.6</v>
      </c>
      <c r="F196" s="28">
        <v>13.6</v>
      </c>
      <c r="G196" s="3">
        <f t="shared" si="16"/>
        <v>62.199999999999996</v>
      </c>
      <c r="H196" s="32">
        <v>338</v>
      </c>
    </row>
    <row r="197" spans="1:8" x14ac:dyDescent="0.25">
      <c r="A197" s="26" t="s">
        <v>5</v>
      </c>
      <c r="B197" s="26"/>
      <c r="C197" s="16">
        <f>SUM(C194:C196)</f>
        <v>500</v>
      </c>
      <c r="D197" s="28"/>
      <c r="E197" s="28"/>
      <c r="F197" s="28"/>
      <c r="G197" s="10">
        <f>SUM(G194:G196)</f>
        <v>513.46</v>
      </c>
      <c r="H197" s="32"/>
    </row>
    <row r="198" spans="1:8" x14ac:dyDescent="0.25">
      <c r="A198" s="44" t="s">
        <v>55</v>
      </c>
      <c r="B198" s="26"/>
      <c r="C198" s="16">
        <f>C181+C192+C197</f>
        <v>1683</v>
      </c>
      <c r="D198" s="28"/>
      <c r="E198" s="28"/>
      <c r="F198" s="28"/>
      <c r="G198" s="10">
        <f>G181+G192+G197</f>
        <v>1943.14</v>
      </c>
      <c r="H198" s="32"/>
    </row>
    <row r="202" spans="1:8" x14ac:dyDescent="0.25">
      <c r="A202" s="53"/>
      <c r="B202" s="53"/>
      <c r="C202" s="54"/>
      <c r="D202" s="55"/>
      <c r="E202" s="55"/>
      <c r="F202" s="55"/>
      <c r="G202" s="54"/>
      <c r="H202" s="56"/>
    </row>
    <row r="203" spans="1:8" x14ac:dyDescent="0.25">
      <c r="A203" s="53"/>
      <c r="B203" s="53"/>
      <c r="C203" s="54"/>
      <c r="D203" s="55"/>
      <c r="E203" s="55"/>
      <c r="F203" s="55"/>
      <c r="G203" s="54"/>
      <c r="H203" s="56"/>
    </row>
    <row r="204" spans="1:8" x14ac:dyDescent="0.25">
      <c r="A204" s="57"/>
      <c r="B204" s="53"/>
      <c r="C204" s="54"/>
      <c r="D204" s="55"/>
      <c r="E204" s="55"/>
      <c r="F204" s="55"/>
      <c r="G204" s="54"/>
      <c r="H204" s="56"/>
    </row>
    <row r="205" spans="1:8" ht="22.5" hidden="1" customHeight="1" x14ac:dyDescent="0.25">
      <c r="A205" s="59" t="s">
        <v>55</v>
      </c>
      <c r="B205" s="60"/>
      <c r="C205" s="61">
        <f>C94+C105+C204</f>
        <v>1174</v>
      </c>
      <c r="D205" s="62"/>
      <c r="E205" s="62"/>
      <c r="F205" s="62"/>
      <c r="G205" s="63">
        <f>G94+G105+G204</f>
        <v>910.08</v>
      </c>
      <c r="H205" s="64"/>
    </row>
    <row r="206" spans="1:8" ht="42.75" customHeight="1" x14ac:dyDescent="0.25">
      <c r="A206" s="19" t="s">
        <v>53</v>
      </c>
      <c r="B206" s="19" t="s">
        <v>52</v>
      </c>
      <c r="C206" s="20" t="s">
        <v>51</v>
      </c>
      <c r="D206" s="19" t="s">
        <v>50</v>
      </c>
      <c r="E206" s="19" t="s">
        <v>49</v>
      </c>
      <c r="F206" s="19" t="s">
        <v>48</v>
      </c>
      <c r="G206" s="20" t="s">
        <v>84</v>
      </c>
      <c r="H206" s="19" t="s">
        <v>0</v>
      </c>
    </row>
    <row r="207" spans="1:8" x14ac:dyDescent="0.25">
      <c r="A207" s="6" t="s">
        <v>10</v>
      </c>
      <c r="B207" s="2"/>
      <c r="C207" s="4"/>
      <c r="D207" s="32"/>
      <c r="E207" s="32"/>
      <c r="F207" s="32"/>
      <c r="G207" s="32"/>
      <c r="H207" s="32"/>
    </row>
    <row r="208" spans="1:8" x14ac:dyDescent="0.25">
      <c r="A208" s="44" t="s">
        <v>60</v>
      </c>
      <c r="B208" s="26"/>
      <c r="C208" s="4"/>
      <c r="D208" s="32"/>
      <c r="E208" s="32"/>
      <c r="F208" s="32"/>
      <c r="G208" s="32"/>
      <c r="H208" s="32"/>
    </row>
    <row r="209" spans="1:8" x14ac:dyDescent="0.25">
      <c r="A209" s="44" t="s">
        <v>54</v>
      </c>
      <c r="B209" s="26"/>
      <c r="C209" s="9"/>
      <c r="D209" s="32"/>
      <c r="E209" s="32"/>
      <c r="F209" s="32"/>
      <c r="G209" s="32"/>
      <c r="H209" s="32"/>
    </row>
    <row r="210" spans="1:8" x14ac:dyDescent="0.25">
      <c r="A210" s="26"/>
      <c r="B210" s="44" t="s">
        <v>85</v>
      </c>
      <c r="C210" s="9">
        <v>200</v>
      </c>
      <c r="D210" s="69">
        <v>1</v>
      </c>
      <c r="E210" s="69">
        <v>0</v>
      </c>
      <c r="F210" s="69">
        <v>20.2</v>
      </c>
      <c r="G210" s="69">
        <f>F210*4+E210*9+D210*4</f>
        <v>84.8</v>
      </c>
      <c r="H210" s="32">
        <v>389</v>
      </c>
    </row>
    <row r="211" spans="1:8" x14ac:dyDescent="0.25">
      <c r="A211" s="26"/>
      <c r="B211" s="44" t="s">
        <v>76</v>
      </c>
      <c r="C211" s="9">
        <v>20</v>
      </c>
      <c r="D211" s="28">
        <v>2.4</v>
      </c>
      <c r="E211" s="28">
        <v>0.4</v>
      </c>
      <c r="F211" s="28">
        <v>15</v>
      </c>
      <c r="G211" s="69">
        <f>F211*4+E211*9+D211*4</f>
        <v>73.2</v>
      </c>
      <c r="H211" s="32" t="s">
        <v>17</v>
      </c>
    </row>
    <row r="212" spans="1:8" x14ac:dyDescent="0.25">
      <c r="A212" s="26" t="s">
        <v>5</v>
      </c>
      <c r="B212" s="44"/>
      <c r="C212" s="16">
        <f>SUM(C210:C211)</f>
        <v>220</v>
      </c>
      <c r="D212" s="32"/>
      <c r="E212" s="32"/>
      <c r="F212" s="32"/>
      <c r="G212" s="7">
        <f>SUM(G210:G211)</f>
        <v>158</v>
      </c>
      <c r="H212" s="32"/>
    </row>
    <row r="213" spans="1:8" x14ac:dyDescent="0.25">
      <c r="A213" s="44" t="s">
        <v>2</v>
      </c>
      <c r="B213" s="44"/>
      <c r="C213" s="9"/>
      <c r="D213" s="32"/>
      <c r="E213" s="32"/>
      <c r="F213" s="32"/>
      <c r="G213" s="32"/>
      <c r="H213" s="32"/>
    </row>
    <row r="214" spans="1:8" x14ac:dyDescent="0.25">
      <c r="A214" s="26"/>
      <c r="B214" s="44" t="s">
        <v>40</v>
      </c>
      <c r="C214" s="23">
        <v>40</v>
      </c>
      <c r="D214" s="34">
        <v>0.4</v>
      </c>
      <c r="E214" s="34">
        <v>2.2999999999999998</v>
      </c>
      <c r="F214" s="34">
        <v>1</v>
      </c>
      <c r="G214" s="34">
        <f>F214*4+E214*9+D214*4</f>
        <v>26.3</v>
      </c>
      <c r="H214" s="34">
        <v>21</v>
      </c>
    </row>
    <row r="215" spans="1:8" x14ac:dyDescent="0.25">
      <c r="A215" s="26"/>
      <c r="B215" s="44" t="s">
        <v>72</v>
      </c>
      <c r="C215" s="27">
        <v>250</v>
      </c>
      <c r="D215" s="32">
        <v>2.7</v>
      </c>
      <c r="E215" s="32">
        <v>2.7</v>
      </c>
      <c r="F215" s="32">
        <v>17.5</v>
      </c>
      <c r="G215" s="34">
        <f t="shared" ref="G215:G220" si="17">F215*4+E215*9+D215*4</f>
        <v>105.1</v>
      </c>
      <c r="H215" s="32">
        <v>103</v>
      </c>
    </row>
    <row r="216" spans="1:8" x14ac:dyDescent="0.25">
      <c r="A216" s="26"/>
      <c r="B216" s="44" t="s">
        <v>19</v>
      </c>
      <c r="C216" s="27">
        <v>100</v>
      </c>
      <c r="D216" s="32">
        <v>15.1</v>
      </c>
      <c r="E216" s="32">
        <v>14.5</v>
      </c>
      <c r="F216" s="32">
        <v>14</v>
      </c>
      <c r="G216" s="34">
        <f t="shared" si="17"/>
        <v>246.9</v>
      </c>
      <c r="H216" s="32">
        <v>294</v>
      </c>
    </row>
    <row r="217" spans="1:8" x14ac:dyDescent="0.25">
      <c r="A217" s="26"/>
      <c r="B217" s="44" t="s">
        <v>41</v>
      </c>
      <c r="C217" s="27">
        <v>180</v>
      </c>
      <c r="D217" s="32">
        <v>3.7</v>
      </c>
      <c r="E217" s="32">
        <v>5.8</v>
      </c>
      <c r="F217" s="32">
        <v>24.5</v>
      </c>
      <c r="G217" s="34">
        <f t="shared" si="17"/>
        <v>165</v>
      </c>
      <c r="H217" s="32">
        <v>312</v>
      </c>
    </row>
    <row r="218" spans="1:8" x14ac:dyDescent="0.25">
      <c r="A218" s="26"/>
      <c r="B218" s="44" t="s">
        <v>14</v>
      </c>
      <c r="C218" s="27">
        <v>30</v>
      </c>
      <c r="D218" s="32">
        <v>2.4</v>
      </c>
      <c r="E218" s="32">
        <v>0.3</v>
      </c>
      <c r="F218" s="32">
        <v>14.7</v>
      </c>
      <c r="G218" s="34">
        <f t="shared" si="17"/>
        <v>71.099999999999994</v>
      </c>
      <c r="H218" s="32" t="s">
        <v>17</v>
      </c>
    </row>
    <row r="219" spans="1:8" x14ac:dyDescent="0.25">
      <c r="A219" s="26"/>
      <c r="B219" s="44" t="s">
        <v>15</v>
      </c>
      <c r="C219" s="27">
        <v>20</v>
      </c>
      <c r="D219" s="32">
        <v>2.1</v>
      </c>
      <c r="E219" s="32">
        <v>0.8</v>
      </c>
      <c r="F219" s="32">
        <v>10.6</v>
      </c>
      <c r="G219" s="34">
        <f t="shared" si="17"/>
        <v>58</v>
      </c>
      <c r="H219" s="32" t="s">
        <v>17</v>
      </c>
    </row>
    <row r="220" spans="1:8" x14ac:dyDescent="0.25">
      <c r="A220" s="26"/>
      <c r="B220" s="70" t="s">
        <v>23</v>
      </c>
      <c r="C220" s="23">
        <v>200</v>
      </c>
      <c r="D220" s="34">
        <v>7.0000000000000007E-2</v>
      </c>
      <c r="E220" s="34">
        <v>0.1</v>
      </c>
      <c r="F220" s="34">
        <v>12</v>
      </c>
      <c r="G220" s="34">
        <f t="shared" si="17"/>
        <v>49.18</v>
      </c>
      <c r="H220" s="34">
        <v>349</v>
      </c>
    </row>
    <row r="221" spans="1:8" x14ac:dyDescent="0.25">
      <c r="A221" s="26"/>
      <c r="B221" s="70"/>
      <c r="C221" s="23"/>
      <c r="D221" s="34"/>
      <c r="E221" s="34"/>
      <c r="F221" s="34"/>
      <c r="G221" s="34"/>
      <c r="H221" s="34"/>
    </row>
    <row r="222" spans="1:8" x14ac:dyDescent="0.25">
      <c r="A222" s="26"/>
      <c r="B222" s="70"/>
      <c r="C222" s="23"/>
      <c r="D222" s="34"/>
      <c r="E222" s="34"/>
      <c r="F222" s="34"/>
      <c r="G222" s="34"/>
      <c r="H222" s="34"/>
    </row>
    <row r="223" spans="1:8" x14ac:dyDescent="0.25">
      <c r="A223" s="26"/>
      <c r="B223" s="70"/>
      <c r="C223" s="23"/>
      <c r="D223" s="34"/>
      <c r="E223" s="34"/>
      <c r="F223" s="34"/>
      <c r="G223" s="34"/>
      <c r="H223" s="34"/>
    </row>
    <row r="224" spans="1:8" x14ac:dyDescent="0.25">
      <c r="A224" s="26" t="s">
        <v>3</v>
      </c>
      <c r="B224" s="44"/>
      <c r="C224" s="16">
        <f>SUM(C214:C223)</f>
        <v>820</v>
      </c>
      <c r="D224" s="32"/>
      <c r="E224" s="32"/>
      <c r="F224" s="32"/>
      <c r="G224" s="7">
        <f>SUM(G214:G223)</f>
        <v>721.57999999999993</v>
      </c>
      <c r="H224" s="32"/>
    </row>
    <row r="225" spans="1:8" x14ac:dyDescent="0.25">
      <c r="A225" s="44" t="s">
        <v>4</v>
      </c>
      <c r="B225" s="44"/>
      <c r="C225" s="9"/>
      <c r="D225" s="32"/>
      <c r="E225" s="32"/>
      <c r="F225" s="32"/>
      <c r="G225" s="32"/>
      <c r="H225" s="32"/>
    </row>
    <row r="226" spans="1:8" x14ac:dyDescent="0.25">
      <c r="A226" s="26"/>
      <c r="B226" s="44" t="s">
        <v>42</v>
      </c>
      <c r="C226" s="9">
        <v>111</v>
      </c>
      <c r="D226" s="32">
        <v>10.91</v>
      </c>
      <c r="E226" s="32">
        <v>19.7</v>
      </c>
      <c r="F226" s="32">
        <v>2.1</v>
      </c>
      <c r="G226" s="32">
        <f>F226*4+E226*9+D226*4</f>
        <v>229.33999999999997</v>
      </c>
      <c r="H226" s="32">
        <v>210</v>
      </c>
    </row>
    <row r="227" spans="1:8" x14ac:dyDescent="0.25">
      <c r="A227" s="26"/>
      <c r="B227" s="44" t="s">
        <v>43</v>
      </c>
      <c r="C227" s="9">
        <v>200</v>
      </c>
      <c r="D227" s="32">
        <v>5.8</v>
      </c>
      <c r="E227" s="32">
        <v>5</v>
      </c>
      <c r="F227" s="32">
        <v>8</v>
      </c>
      <c r="G227" s="32">
        <f t="shared" ref="G227:G229" si="18">F227*4+E227*9+D227*4</f>
        <v>100.2</v>
      </c>
      <c r="H227" s="32">
        <v>386</v>
      </c>
    </row>
    <row r="228" spans="1:8" x14ac:dyDescent="0.25">
      <c r="A228" s="26"/>
      <c r="B228" s="44" t="s">
        <v>14</v>
      </c>
      <c r="C228" s="9">
        <v>30</v>
      </c>
      <c r="D228" s="32">
        <v>2.4</v>
      </c>
      <c r="E228" s="32">
        <v>0.3</v>
      </c>
      <c r="F228" s="32">
        <v>14.7</v>
      </c>
      <c r="G228" s="32">
        <f t="shared" si="18"/>
        <v>71.099999999999994</v>
      </c>
      <c r="H228" s="32" t="s">
        <v>17</v>
      </c>
    </row>
    <row r="229" spans="1:8" x14ac:dyDescent="0.25">
      <c r="A229" s="26"/>
      <c r="B229" s="44" t="s">
        <v>86</v>
      </c>
      <c r="C229" s="9">
        <v>200</v>
      </c>
      <c r="D229" s="32">
        <v>1</v>
      </c>
      <c r="E229" s="32">
        <v>0</v>
      </c>
      <c r="F229" s="32">
        <v>20.2</v>
      </c>
      <c r="G229" s="32">
        <f t="shared" si="18"/>
        <v>84.8</v>
      </c>
      <c r="H229" s="32">
        <v>338</v>
      </c>
    </row>
    <row r="230" spans="1:8" x14ac:dyDescent="0.25">
      <c r="A230" s="26" t="s">
        <v>5</v>
      </c>
      <c r="B230" s="26"/>
      <c r="C230" s="16">
        <f>SUM(C226:C229)</f>
        <v>541</v>
      </c>
      <c r="D230" s="32"/>
      <c r="E230" s="32"/>
      <c r="F230" s="32"/>
      <c r="G230" s="7">
        <f>SUM(G226:G229)</f>
        <v>485.44</v>
      </c>
      <c r="H230" s="32"/>
    </row>
    <row r="231" spans="1:8" x14ac:dyDescent="0.25">
      <c r="A231" s="44" t="s">
        <v>55</v>
      </c>
      <c r="B231" s="26"/>
      <c r="C231" s="16">
        <f>C212+C224+C230</f>
        <v>1581</v>
      </c>
      <c r="D231" s="32"/>
      <c r="E231" s="32"/>
      <c r="F231" s="32"/>
      <c r="G231" s="7">
        <f>G212+G224+G230</f>
        <v>1365.02</v>
      </c>
      <c r="H231" s="32"/>
    </row>
    <row r="233" spans="1:8" ht="71.25" hidden="1" customHeight="1" x14ac:dyDescent="0.25"/>
    <row r="234" spans="1:8" ht="20.25" customHeight="1" x14ac:dyDescent="0.25"/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ht="42.75" x14ac:dyDescent="0.25">
      <c r="A238" s="19" t="s">
        <v>53</v>
      </c>
      <c r="B238" s="19" t="s">
        <v>52</v>
      </c>
      <c r="C238" s="20" t="s">
        <v>51</v>
      </c>
      <c r="D238" s="19" t="s">
        <v>50</v>
      </c>
      <c r="E238" s="19" t="s">
        <v>49</v>
      </c>
      <c r="F238" s="19" t="s">
        <v>48</v>
      </c>
      <c r="G238" s="20" t="s">
        <v>84</v>
      </c>
      <c r="H238" s="19" t="s">
        <v>0</v>
      </c>
    </row>
    <row r="239" spans="1:8" x14ac:dyDescent="0.25">
      <c r="A239" s="6" t="s">
        <v>10</v>
      </c>
      <c r="B239" s="2"/>
      <c r="C239" s="3"/>
      <c r="D239" s="28"/>
      <c r="E239" s="28"/>
      <c r="F239" s="28"/>
      <c r="G239" s="28"/>
      <c r="H239" s="32"/>
    </row>
    <row r="240" spans="1:8" x14ac:dyDescent="0.25">
      <c r="A240" s="44" t="s">
        <v>61</v>
      </c>
      <c r="B240" s="26"/>
      <c r="C240" s="3"/>
      <c r="D240" s="28"/>
      <c r="E240" s="28"/>
      <c r="F240" s="28"/>
      <c r="G240" s="28"/>
      <c r="H240" s="32"/>
    </row>
    <row r="241" spans="1:8" x14ac:dyDescent="0.25">
      <c r="A241" s="44" t="s">
        <v>54</v>
      </c>
      <c r="B241" s="26"/>
      <c r="C241" s="3"/>
      <c r="D241" s="30"/>
      <c r="E241" s="30"/>
      <c r="F241" s="30"/>
      <c r="G241" s="30"/>
      <c r="H241" s="32"/>
    </row>
    <row r="242" spans="1:8" x14ac:dyDescent="0.25">
      <c r="A242" s="26"/>
      <c r="B242" s="44" t="s">
        <v>23</v>
      </c>
      <c r="C242" s="9">
        <v>180</v>
      </c>
      <c r="D242" s="28">
        <v>0.6</v>
      </c>
      <c r="E242" s="28">
        <v>0.01</v>
      </c>
      <c r="F242" s="28">
        <v>10.8</v>
      </c>
      <c r="G242" s="28">
        <f>F242*4+E242*9+D242*4</f>
        <v>45.690000000000005</v>
      </c>
      <c r="H242" s="32">
        <v>349</v>
      </c>
    </row>
    <row r="243" spans="1:8" x14ac:dyDescent="0.25">
      <c r="A243" s="26"/>
      <c r="B243" s="44" t="s">
        <v>77</v>
      </c>
      <c r="C243" s="9">
        <v>80</v>
      </c>
      <c r="D243" s="28">
        <v>3.8</v>
      </c>
      <c r="E243" s="28">
        <v>4.2</v>
      </c>
      <c r="F243" s="28">
        <v>40.700000000000003</v>
      </c>
      <c r="G243" s="28">
        <f t="shared" ref="G243:G245" si="19">F243*4+E243*9+D243*4</f>
        <v>215.8</v>
      </c>
      <c r="H243" s="32" t="s">
        <v>17</v>
      </c>
    </row>
    <row r="244" spans="1:8" x14ac:dyDescent="0.25">
      <c r="A244" s="26"/>
      <c r="B244" s="44" t="s">
        <v>30</v>
      </c>
      <c r="C244" s="9">
        <v>15</v>
      </c>
      <c r="D244" s="28">
        <v>1.4</v>
      </c>
      <c r="E244" s="28">
        <v>4.3</v>
      </c>
      <c r="F244" s="28">
        <v>14.1</v>
      </c>
      <c r="G244" s="28">
        <f t="shared" si="19"/>
        <v>100.69999999999999</v>
      </c>
      <c r="H244" s="32" t="s">
        <v>17</v>
      </c>
    </row>
    <row r="245" spans="1:8" x14ac:dyDescent="0.25">
      <c r="A245" s="26"/>
      <c r="B245" s="44" t="s">
        <v>16</v>
      </c>
      <c r="C245" s="9">
        <v>100</v>
      </c>
      <c r="D245" s="28">
        <v>0.6</v>
      </c>
      <c r="E245" s="28">
        <v>0.6</v>
      </c>
      <c r="F245" s="28">
        <v>13.6</v>
      </c>
      <c r="G245" s="28">
        <f t="shared" si="19"/>
        <v>62.199999999999996</v>
      </c>
      <c r="H245" s="32">
        <v>338</v>
      </c>
    </row>
    <row r="246" spans="1:8" x14ac:dyDescent="0.25">
      <c r="A246" s="26" t="s">
        <v>5</v>
      </c>
      <c r="B246" s="44"/>
      <c r="C246" s="16">
        <f>SUM(C242:C245)</f>
        <v>375</v>
      </c>
      <c r="D246" s="28"/>
      <c r="E246" s="28"/>
      <c r="F246" s="28"/>
      <c r="G246" s="10">
        <f>SUM(G242:G245)</f>
        <v>424.39</v>
      </c>
      <c r="H246" s="32"/>
    </row>
    <row r="247" spans="1:8" x14ac:dyDescent="0.25">
      <c r="A247" s="44" t="s">
        <v>2</v>
      </c>
      <c r="B247" s="44"/>
      <c r="C247" s="9"/>
      <c r="D247" s="28"/>
      <c r="E247" s="28"/>
      <c r="F247" s="28"/>
      <c r="G247" s="28"/>
      <c r="H247" s="32"/>
    </row>
    <row r="248" spans="1:8" x14ac:dyDescent="0.25">
      <c r="A248" s="26"/>
      <c r="B248" s="44" t="s">
        <v>81</v>
      </c>
      <c r="C248" s="9">
        <v>35</v>
      </c>
      <c r="D248" s="28">
        <v>0.4</v>
      </c>
      <c r="E248" s="28">
        <v>0.03</v>
      </c>
      <c r="F248" s="28">
        <v>1.2</v>
      </c>
      <c r="G248" s="28">
        <f>F248*4+E248*9+D248*4</f>
        <v>6.67</v>
      </c>
      <c r="H248" s="32">
        <v>71</v>
      </c>
    </row>
    <row r="249" spans="1:8" x14ac:dyDescent="0.25">
      <c r="A249" s="26"/>
      <c r="B249" s="44" t="s">
        <v>25</v>
      </c>
      <c r="C249" s="9">
        <v>250</v>
      </c>
      <c r="D249" s="28">
        <v>1.6</v>
      </c>
      <c r="E249" s="28">
        <v>4.2</v>
      </c>
      <c r="F249" s="28">
        <v>9.1</v>
      </c>
      <c r="G249" s="28">
        <f t="shared" ref="G249:G254" si="20">F249*4+E249*9+D249*4</f>
        <v>80.600000000000009</v>
      </c>
      <c r="H249" s="32">
        <v>99</v>
      </c>
    </row>
    <row r="250" spans="1:8" x14ac:dyDescent="0.25">
      <c r="A250" s="26"/>
      <c r="B250" s="44" t="s">
        <v>36</v>
      </c>
      <c r="C250" s="9">
        <v>100</v>
      </c>
      <c r="D250" s="28">
        <v>9.1999999999999993</v>
      </c>
      <c r="E250" s="28">
        <v>4.7</v>
      </c>
      <c r="F250" s="28">
        <v>3.6</v>
      </c>
      <c r="G250" s="28">
        <f t="shared" si="20"/>
        <v>93.5</v>
      </c>
      <c r="H250" s="32">
        <v>229</v>
      </c>
    </row>
    <row r="251" spans="1:8" x14ac:dyDescent="0.25">
      <c r="A251" s="26"/>
      <c r="B251" s="44" t="s">
        <v>26</v>
      </c>
      <c r="C251" s="9">
        <v>180</v>
      </c>
      <c r="D251" s="28">
        <v>3.12</v>
      </c>
      <c r="E251" s="28">
        <v>5.04</v>
      </c>
      <c r="F251" s="28">
        <v>31.92</v>
      </c>
      <c r="G251" s="28">
        <f t="shared" si="20"/>
        <v>185.52</v>
      </c>
      <c r="H251" s="32">
        <v>303</v>
      </c>
    </row>
    <row r="252" spans="1:8" x14ac:dyDescent="0.25">
      <c r="A252" s="26"/>
      <c r="B252" s="44" t="s">
        <v>27</v>
      </c>
      <c r="C252" s="9">
        <v>200</v>
      </c>
      <c r="D252" s="28">
        <v>0.13</v>
      </c>
      <c r="E252" s="28">
        <v>0.02</v>
      </c>
      <c r="F252" s="28">
        <v>15.2</v>
      </c>
      <c r="G252" s="28">
        <f>F252*4+E252*9+D252*4</f>
        <v>61.5</v>
      </c>
      <c r="H252" s="32">
        <v>377</v>
      </c>
    </row>
    <row r="253" spans="1:8" x14ac:dyDescent="0.25">
      <c r="A253" s="26"/>
      <c r="B253" s="44" t="s">
        <v>14</v>
      </c>
      <c r="C253" s="9">
        <v>30</v>
      </c>
      <c r="D253" s="28">
        <v>2.4</v>
      </c>
      <c r="E253" s="28">
        <v>0.3</v>
      </c>
      <c r="F253" s="28">
        <v>14.7</v>
      </c>
      <c r="G253" s="28">
        <f t="shared" si="20"/>
        <v>71.099999999999994</v>
      </c>
      <c r="H253" s="32" t="s">
        <v>17</v>
      </c>
    </row>
    <row r="254" spans="1:8" x14ac:dyDescent="0.25">
      <c r="A254" s="26"/>
      <c r="B254" s="70" t="s">
        <v>15</v>
      </c>
      <c r="C254" s="23">
        <v>20</v>
      </c>
      <c r="D254" s="24">
        <v>2.1</v>
      </c>
      <c r="E254" s="24">
        <v>0.8</v>
      </c>
      <c r="F254" s="24">
        <v>10.6</v>
      </c>
      <c r="G254" s="28">
        <f t="shared" si="20"/>
        <v>58</v>
      </c>
      <c r="H254" s="34" t="s">
        <v>17</v>
      </c>
    </row>
    <row r="255" spans="1:8" x14ac:dyDescent="0.25">
      <c r="A255" s="26"/>
      <c r="B255" s="70"/>
      <c r="C255" s="23"/>
      <c r="D255" s="24"/>
      <c r="E255" s="24"/>
      <c r="F255" s="24"/>
      <c r="G255" s="28"/>
      <c r="H255" s="34"/>
    </row>
    <row r="256" spans="1:8" x14ac:dyDescent="0.25">
      <c r="A256" s="26"/>
      <c r="B256" s="70"/>
      <c r="C256" s="23"/>
      <c r="D256" s="24"/>
      <c r="E256" s="24"/>
      <c r="F256" s="24"/>
      <c r="G256" s="28"/>
      <c r="H256" s="34"/>
    </row>
    <row r="257" spans="1:8" x14ac:dyDescent="0.25">
      <c r="A257" s="26" t="s">
        <v>3</v>
      </c>
      <c r="B257" s="44"/>
      <c r="C257" s="16">
        <f>SUM(C248:C256)</f>
        <v>815</v>
      </c>
      <c r="D257" s="28"/>
      <c r="E257" s="28"/>
      <c r="F257" s="28"/>
      <c r="G257" s="10">
        <f>SUM(G248:G256)</f>
        <v>556.89</v>
      </c>
      <c r="H257" s="32"/>
    </row>
    <row r="258" spans="1:8" x14ac:dyDescent="0.25">
      <c r="A258" s="44" t="s">
        <v>4</v>
      </c>
      <c r="B258" s="44"/>
      <c r="C258" s="9"/>
      <c r="D258" s="28"/>
      <c r="E258" s="28"/>
      <c r="F258" s="28"/>
      <c r="G258" s="28"/>
      <c r="H258" s="32"/>
    </row>
    <row r="259" spans="1:8" x14ac:dyDescent="0.25">
      <c r="A259" s="26"/>
      <c r="B259" s="44" t="s">
        <v>81</v>
      </c>
      <c r="C259" s="9">
        <v>55</v>
      </c>
      <c r="D259" s="28">
        <v>0.6</v>
      </c>
      <c r="E259" s="28">
        <v>0.05</v>
      </c>
      <c r="F259" s="28">
        <v>1.9</v>
      </c>
      <c r="G259" s="28">
        <f>F259*4+E259*9+D259*4</f>
        <v>10.45</v>
      </c>
      <c r="H259" s="32">
        <v>71</v>
      </c>
    </row>
    <row r="260" spans="1:8" x14ac:dyDescent="0.25">
      <c r="A260" s="26"/>
      <c r="B260" s="44" t="s">
        <v>39</v>
      </c>
      <c r="C260" s="9">
        <v>100</v>
      </c>
      <c r="D260" s="28">
        <v>12.7</v>
      </c>
      <c r="E260" s="28">
        <v>8.6999999999999993</v>
      </c>
      <c r="F260" s="28">
        <v>3.8</v>
      </c>
      <c r="G260" s="28">
        <f t="shared" ref="G260:G263" si="21">F260*4+E260*9+D260*4</f>
        <v>144.30000000000001</v>
      </c>
      <c r="H260" s="32">
        <v>261</v>
      </c>
    </row>
    <row r="261" spans="1:8" x14ac:dyDescent="0.25">
      <c r="A261" s="26"/>
      <c r="B261" s="44" t="s">
        <v>22</v>
      </c>
      <c r="C261" s="9">
        <v>180</v>
      </c>
      <c r="D261" s="28">
        <v>5.5</v>
      </c>
      <c r="E261" s="28">
        <v>6</v>
      </c>
      <c r="F261" s="28">
        <v>24.6</v>
      </c>
      <c r="G261" s="28">
        <f t="shared" si="21"/>
        <v>174.4</v>
      </c>
      <c r="H261" s="32">
        <v>303</v>
      </c>
    </row>
    <row r="262" spans="1:8" x14ac:dyDescent="0.25">
      <c r="A262" s="26"/>
      <c r="B262" s="44" t="s">
        <v>65</v>
      </c>
      <c r="C262" s="9">
        <v>200</v>
      </c>
      <c r="D262" s="28">
        <v>4.0999999999999996</v>
      </c>
      <c r="E262" s="28">
        <v>3.54</v>
      </c>
      <c r="F262" s="28">
        <v>17.600000000000001</v>
      </c>
      <c r="G262" s="28">
        <f t="shared" si="21"/>
        <v>118.66</v>
      </c>
      <c r="H262" s="32">
        <v>382</v>
      </c>
    </row>
    <row r="263" spans="1:8" x14ac:dyDescent="0.25">
      <c r="A263" s="26"/>
      <c r="B263" s="44" t="s">
        <v>14</v>
      </c>
      <c r="C263" s="9">
        <v>40</v>
      </c>
      <c r="D263" s="28">
        <v>3.2</v>
      </c>
      <c r="E263" s="28">
        <v>0.4</v>
      </c>
      <c r="F263" s="28">
        <v>19.600000000000001</v>
      </c>
      <c r="G263" s="28">
        <f t="shared" si="21"/>
        <v>94.8</v>
      </c>
      <c r="H263" s="32" t="s">
        <v>17</v>
      </c>
    </row>
    <row r="264" spans="1:8" x14ac:dyDescent="0.25">
      <c r="A264" s="26" t="s">
        <v>5</v>
      </c>
      <c r="B264" s="26"/>
      <c r="C264" s="16">
        <f>SUM(C259:C263)</f>
        <v>575</v>
      </c>
      <c r="D264" s="28"/>
      <c r="E264" s="28"/>
      <c r="F264" s="28"/>
      <c r="G264" s="10">
        <f>SUM(G259:G263)</f>
        <v>542.6099999999999</v>
      </c>
      <c r="H264" s="32"/>
    </row>
    <row r="265" spans="1:8" x14ac:dyDescent="0.25">
      <c r="A265" s="44" t="s">
        <v>55</v>
      </c>
      <c r="B265" s="26"/>
      <c r="C265" s="16">
        <f>C246+C257+C264</f>
        <v>1765</v>
      </c>
      <c r="D265" s="28"/>
      <c r="E265" s="28"/>
      <c r="F265" s="28"/>
      <c r="G265" s="10">
        <f>G246+G257+G264</f>
        <v>1523.8899999999999</v>
      </c>
      <c r="H265" s="32"/>
    </row>
    <row r="269" spans="1:8" ht="42.75" x14ac:dyDescent="0.25">
      <c r="A269" s="19" t="s">
        <v>53</v>
      </c>
      <c r="B269" s="19" t="s">
        <v>52</v>
      </c>
      <c r="C269" s="20" t="s">
        <v>51</v>
      </c>
      <c r="D269" s="19" t="s">
        <v>50</v>
      </c>
      <c r="E269" s="19" t="s">
        <v>49</v>
      </c>
      <c r="F269" s="19" t="s">
        <v>48</v>
      </c>
      <c r="G269" s="20" t="s">
        <v>84</v>
      </c>
      <c r="H269" s="19" t="s">
        <v>0</v>
      </c>
    </row>
    <row r="270" spans="1:8" x14ac:dyDescent="0.25">
      <c r="A270" s="6" t="s">
        <v>10</v>
      </c>
      <c r="B270" s="2"/>
      <c r="C270" s="3"/>
      <c r="D270" s="28"/>
      <c r="E270" s="28"/>
      <c r="F270" s="28"/>
      <c r="G270" s="3"/>
      <c r="H270" s="32"/>
    </row>
    <row r="271" spans="1:8" x14ac:dyDescent="0.25">
      <c r="A271" s="44" t="s">
        <v>63</v>
      </c>
      <c r="B271" s="26"/>
      <c r="C271" s="3"/>
      <c r="D271" s="28"/>
      <c r="E271" s="28"/>
      <c r="F271" s="28"/>
      <c r="G271" s="3"/>
      <c r="H271" s="32"/>
    </row>
    <row r="272" spans="1:8" x14ac:dyDescent="0.25">
      <c r="A272" s="44" t="s">
        <v>54</v>
      </c>
      <c r="B272" s="22"/>
      <c r="C272" s="24"/>
      <c r="D272" s="24"/>
      <c r="E272" s="24"/>
      <c r="F272" s="24"/>
      <c r="G272" s="24"/>
      <c r="H272" s="34"/>
    </row>
    <row r="273" spans="1:8" x14ac:dyDescent="0.25">
      <c r="A273" s="26"/>
      <c r="B273" s="44" t="s">
        <v>24</v>
      </c>
      <c r="C273" s="27">
        <v>49</v>
      </c>
      <c r="D273" s="33">
        <v>6.1</v>
      </c>
      <c r="E273" s="33">
        <v>8.3000000000000007</v>
      </c>
      <c r="F273" s="33">
        <v>14.83</v>
      </c>
      <c r="G273" s="33">
        <f>F273*4+E273*9+D273*4</f>
        <v>158.42000000000002</v>
      </c>
      <c r="H273" s="32">
        <v>3</v>
      </c>
    </row>
    <row r="274" spans="1:8" x14ac:dyDescent="0.25">
      <c r="A274" s="26"/>
      <c r="B274" s="44" t="s">
        <v>13</v>
      </c>
      <c r="C274" s="9">
        <v>200</v>
      </c>
      <c r="D274" s="33">
        <v>0.7</v>
      </c>
      <c r="E274" s="33">
        <v>0.02</v>
      </c>
      <c r="F274" s="33">
        <v>15</v>
      </c>
      <c r="G274" s="33">
        <f t="shared" ref="G274:G275" si="22">F274*4+E274*9+D274*4</f>
        <v>62.98</v>
      </c>
      <c r="H274" s="32">
        <v>376</v>
      </c>
    </row>
    <row r="275" spans="1:8" x14ac:dyDescent="0.25">
      <c r="A275" s="26"/>
      <c r="B275" s="70" t="s">
        <v>16</v>
      </c>
      <c r="C275" s="23">
        <v>100</v>
      </c>
      <c r="D275" s="24">
        <v>0.6</v>
      </c>
      <c r="E275" s="24">
        <v>0.6</v>
      </c>
      <c r="F275" s="24">
        <v>13.6</v>
      </c>
      <c r="G275" s="33">
        <f t="shared" si="22"/>
        <v>62.199999999999996</v>
      </c>
      <c r="H275" s="34">
        <v>338</v>
      </c>
    </row>
    <row r="276" spans="1:8" x14ac:dyDescent="0.25">
      <c r="A276" s="26" t="s">
        <v>5</v>
      </c>
      <c r="B276" s="70"/>
      <c r="C276" s="15">
        <f>SUM(C273:C275)</f>
        <v>349</v>
      </c>
      <c r="D276" s="24"/>
      <c r="E276" s="24"/>
      <c r="F276" s="24"/>
      <c r="G276" s="45">
        <f>SUM(G273:G275)</f>
        <v>283.60000000000002</v>
      </c>
      <c r="H276" s="34"/>
    </row>
    <row r="277" spans="1:8" x14ac:dyDescent="0.25">
      <c r="A277" s="44" t="s">
        <v>2</v>
      </c>
      <c r="B277" s="44"/>
      <c r="C277" s="9"/>
      <c r="D277" s="28"/>
      <c r="E277" s="28"/>
      <c r="F277" s="28"/>
      <c r="G277" s="28"/>
      <c r="H277" s="32"/>
    </row>
    <row r="278" spans="1:8" x14ac:dyDescent="0.25">
      <c r="A278" s="26"/>
      <c r="B278" s="44" t="s">
        <v>82</v>
      </c>
      <c r="C278" s="23">
        <v>40</v>
      </c>
      <c r="D278" s="24">
        <v>0.6</v>
      </c>
      <c r="E278" s="24">
        <v>2</v>
      </c>
      <c r="F278" s="24">
        <v>3.3</v>
      </c>
      <c r="G278" s="24">
        <f>F278*4+E278*9+D278*4</f>
        <v>33.6</v>
      </c>
      <c r="H278" s="34">
        <v>47</v>
      </c>
    </row>
    <row r="279" spans="1:8" x14ac:dyDescent="0.25">
      <c r="A279" s="26"/>
      <c r="B279" s="44" t="s">
        <v>31</v>
      </c>
      <c r="C279" s="9">
        <v>250</v>
      </c>
      <c r="D279" s="28">
        <v>2.5</v>
      </c>
      <c r="E279" s="28">
        <v>8.6300000000000008</v>
      </c>
      <c r="F279" s="28">
        <v>11.88</v>
      </c>
      <c r="G279" s="24">
        <f t="shared" ref="G279:G284" si="23">F279*4+E279*9+D279*4</f>
        <v>135.19</v>
      </c>
      <c r="H279" s="32">
        <v>82</v>
      </c>
    </row>
    <row r="280" spans="1:8" x14ac:dyDescent="0.25">
      <c r="A280" s="26"/>
      <c r="B280" s="44" t="s">
        <v>21</v>
      </c>
      <c r="C280" s="9">
        <v>180</v>
      </c>
      <c r="D280" s="28">
        <v>14.9</v>
      </c>
      <c r="E280" s="28">
        <v>17.2</v>
      </c>
      <c r="F280" s="28">
        <v>33</v>
      </c>
      <c r="G280" s="24">
        <f t="shared" si="23"/>
        <v>346.4</v>
      </c>
      <c r="H280" s="32">
        <v>204</v>
      </c>
    </row>
    <row r="281" spans="1:8" x14ac:dyDescent="0.25">
      <c r="A281" s="26"/>
      <c r="B281" s="44" t="s">
        <v>32</v>
      </c>
      <c r="C281" s="9">
        <v>100</v>
      </c>
      <c r="D281" s="28">
        <v>11.7</v>
      </c>
      <c r="E281" s="28">
        <v>30.4</v>
      </c>
      <c r="F281" s="28">
        <v>12</v>
      </c>
      <c r="G281" s="24">
        <f t="shared" si="23"/>
        <v>368.4</v>
      </c>
      <c r="H281" s="32">
        <v>268</v>
      </c>
    </row>
    <row r="282" spans="1:8" x14ac:dyDescent="0.25">
      <c r="A282" s="26"/>
      <c r="B282" s="44" t="s">
        <v>13</v>
      </c>
      <c r="C282" s="9">
        <v>200</v>
      </c>
      <c r="D282" s="28">
        <v>7.0000000000000007E-2</v>
      </c>
      <c r="E282" s="28">
        <v>0.02</v>
      </c>
      <c r="F282" s="28">
        <v>15</v>
      </c>
      <c r="G282" s="24">
        <f t="shared" si="23"/>
        <v>60.46</v>
      </c>
      <c r="H282" s="32">
        <v>349</v>
      </c>
    </row>
    <row r="283" spans="1:8" x14ac:dyDescent="0.25">
      <c r="A283" s="26"/>
      <c r="B283" s="44" t="s">
        <v>14</v>
      </c>
      <c r="C283" s="9">
        <v>20</v>
      </c>
      <c r="D283" s="28">
        <v>1.6</v>
      </c>
      <c r="E283" s="28">
        <v>0.2</v>
      </c>
      <c r="F283" s="28">
        <v>9.8000000000000007</v>
      </c>
      <c r="G283" s="24">
        <f t="shared" si="23"/>
        <v>47.4</v>
      </c>
      <c r="H283" s="32" t="s">
        <v>17</v>
      </c>
    </row>
    <row r="284" spans="1:8" x14ac:dyDescent="0.25">
      <c r="A284" s="26"/>
      <c r="B284" s="44" t="s">
        <v>15</v>
      </c>
      <c r="C284" s="9">
        <v>20</v>
      </c>
      <c r="D284" s="28">
        <v>2.1</v>
      </c>
      <c r="E284" s="28">
        <v>0.8</v>
      </c>
      <c r="F284" s="28">
        <v>10.6</v>
      </c>
      <c r="G284" s="24">
        <f t="shared" si="23"/>
        <v>58</v>
      </c>
      <c r="H284" s="32" t="s">
        <v>17</v>
      </c>
    </row>
    <row r="285" spans="1:8" x14ac:dyDescent="0.25">
      <c r="A285" s="26"/>
      <c r="B285" s="44"/>
      <c r="C285" s="9"/>
      <c r="D285" s="28"/>
      <c r="E285" s="28"/>
      <c r="F285" s="28"/>
      <c r="G285" s="24"/>
      <c r="H285" s="32"/>
    </row>
    <row r="286" spans="1:8" x14ac:dyDescent="0.25">
      <c r="A286" s="26"/>
      <c r="B286" s="44"/>
      <c r="C286" s="9"/>
      <c r="D286" s="28"/>
      <c r="E286" s="28"/>
      <c r="F286" s="28"/>
      <c r="G286" s="24"/>
      <c r="H286" s="32"/>
    </row>
    <row r="287" spans="1:8" x14ac:dyDescent="0.25">
      <c r="A287" s="26" t="s">
        <v>3</v>
      </c>
      <c r="B287" s="44"/>
      <c r="C287" s="16">
        <f>SUM(C278:C286)</f>
        <v>810</v>
      </c>
      <c r="D287" s="28"/>
      <c r="E287" s="28"/>
      <c r="F287" s="28"/>
      <c r="G287" s="10">
        <f>SUM(G278:G286)</f>
        <v>1049.4499999999998</v>
      </c>
      <c r="H287" s="32"/>
    </row>
    <row r="288" spans="1:8" x14ac:dyDescent="0.25">
      <c r="A288" s="44" t="s">
        <v>4</v>
      </c>
      <c r="B288" s="44"/>
      <c r="C288" s="9"/>
      <c r="D288" s="28"/>
      <c r="E288" s="28"/>
      <c r="F288" s="28"/>
      <c r="G288" s="28"/>
      <c r="H288" s="32"/>
    </row>
    <row r="289" spans="1:8" x14ac:dyDescent="0.25">
      <c r="A289" s="26"/>
      <c r="B289" s="70" t="s">
        <v>34</v>
      </c>
      <c r="C289" s="38">
        <v>60</v>
      </c>
      <c r="D289" s="39">
        <v>0.56000000000000005</v>
      </c>
      <c r="E289" s="39">
        <v>0.05</v>
      </c>
      <c r="F289" s="39">
        <v>1.75</v>
      </c>
      <c r="G289" s="39">
        <f>F289*4+E289*9+D289*4</f>
        <v>9.6900000000000013</v>
      </c>
      <c r="H289" s="34">
        <v>70</v>
      </c>
    </row>
    <row r="290" spans="1:8" x14ac:dyDescent="0.25">
      <c r="A290" s="26"/>
      <c r="B290" s="71" t="s">
        <v>56</v>
      </c>
      <c r="C290" s="37">
        <v>110</v>
      </c>
      <c r="D290" s="33">
        <v>5.9</v>
      </c>
      <c r="E290" s="33">
        <v>15.5</v>
      </c>
      <c r="F290" s="33">
        <v>1.6</v>
      </c>
      <c r="G290" s="39">
        <f t="shared" ref="G290:G293" si="24">F290*4+E290*9+D290*4</f>
        <v>169.5</v>
      </c>
      <c r="H290" s="32">
        <v>260</v>
      </c>
    </row>
    <row r="291" spans="1:8" x14ac:dyDescent="0.25">
      <c r="A291" s="26"/>
      <c r="B291" s="71" t="s">
        <v>12</v>
      </c>
      <c r="C291" s="37">
        <v>195</v>
      </c>
      <c r="D291" s="33">
        <v>5.2</v>
      </c>
      <c r="E291" s="33">
        <v>5.6</v>
      </c>
      <c r="F291" s="33">
        <v>32</v>
      </c>
      <c r="G291" s="39">
        <f t="shared" si="24"/>
        <v>199.20000000000002</v>
      </c>
      <c r="H291" s="32">
        <v>303</v>
      </c>
    </row>
    <row r="292" spans="1:8" x14ac:dyDescent="0.25">
      <c r="A292" s="26"/>
      <c r="B292" s="44" t="s">
        <v>57</v>
      </c>
      <c r="C292" s="27">
        <v>200</v>
      </c>
      <c r="D292" s="28">
        <v>1</v>
      </c>
      <c r="E292" s="28">
        <v>0</v>
      </c>
      <c r="F292" s="28">
        <v>20.2</v>
      </c>
      <c r="G292" s="39">
        <f t="shared" si="24"/>
        <v>84.8</v>
      </c>
      <c r="H292" s="32">
        <v>389</v>
      </c>
    </row>
    <row r="293" spans="1:8" x14ac:dyDescent="0.25">
      <c r="A293" s="26"/>
      <c r="B293" s="44" t="s">
        <v>14</v>
      </c>
      <c r="C293" s="27">
        <v>50</v>
      </c>
      <c r="D293" s="28">
        <v>4</v>
      </c>
      <c r="E293" s="28">
        <v>0.5</v>
      </c>
      <c r="F293" s="28">
        <v>24.5</v>
      </c>
      <c r="G293" s="39">
        <f t="shared" si="24"/>
        <v>118.5</v>
      </c>
      <c r="H293" s="32" t="s">
        <v>17</v>
      </c>
    </row>
    <row r="294" spans="1:8" x14ac:dyDescent="0.25">
      <c r="A294" s="26" t="s">
        <v>5</v>
      </c>
      <c r="B294" s="44"/>
      <c r="C294" s="16">
        <f>SUM(C289:C293)</f>
        <v>615</v>
      </c>
      <c r="D294" s="28"/>
      <c r="E294" s="28"/>
      <c r="F294" s="28"/>
      <c r="G294" s="10">
        <f>G289+G290+G291+G292+G293</f>
        <v>581.69000000000005</v>
      </c>
      <c r="H294" s="32"/>
    </row>
    <row r="295" spans="1:8" x14ac:dyDescent="0.25">
      <c r="A295" s="44" t="s">
        <v>55</v>
      </c>
      <c r="B295" s="44"/>
      <c r="C295" s="16">
        <f>C276+C287+C294</f>
        <v>1774</v>
      </c>
      <c r="D295" s="28"/>
      <c r="E295" s="28"/>
      <c r="F295" s="28"/>
      <c r="G295" s="10">
        <f>G276+G287+G294</f>
        <v>1914.7399999999998</v>
      </c>
      <c r="H295" s="3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 2 смена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2025-10-03T10:42:54Z</dcterms:modified>
</cp:coreProperties>
</file>