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-4 кл 2 см З О" sheetId="1" r:id="rId1"/>
  </sheets>
  <calcPr calcId="152511" refMode="R1C1"/>
</workbook>
</file>

<file path=xl/calcChain.xml><?xml version="1.0" encoding="utf-8"?>
<calcChain xmlns="http://schemas.openxmlformats.org/spreadsheetml/2006/main">
  <c r="G94" i="1" l="1"/>
  <c r="G134" i="1" l="1"/>
  <c r="G239" i="1" l="1"/>
  <c r="C240" i="1"/>
  <c r="G205" i="1"/>
  <c r="C177" i="1"/>
  <c r="G176" i="1"/>
  <c r="C92" i="1"/>
  <c r="G91" i="1"/>
  <c r="G63" i="1"/>
  <c r="C64" i="1"/>
  <c r="C8" i="1"/>
  <c r="G7" i="1"/>
  <c r="G159" i="1" l="1"/>
  <c r="G160" i="1"/>
  <c r="G161" i="1"/>
  <c r="G162" i="1"/>
  <c r="G163" i="1"/>
  <c r="G158" i="1"/>
  <c r="G149" i="1"/>
  <c r="G150" i="1"/>
  <c r="G151" i="1"/>
  <c r="G152" i="1"/>
  <c r="G153" i="1"/>
  <c r="G154" i="1"/>
  <c r="G155" i="1"/>
  <c r="C137" i="1" l="1"/>
  <c r="C101" i="1"/>
  <c r="C80" i="1"/>
  <c r="G50" i="1"/>
  <c r="C51" i="1"/>
  <c r="G79" i="1" l="1"/>
  <c r="G78" i="1"/>
  <c r="G77" i="1"/>
  <c r="G76" i="1"/>
  <c r="G75" i="1"/>
  <c r="G74" i="1"/>
  <c r="G80" i="1" l="1"/>
  <c r="C130" i="1"/>
  <c r="C119" i="1"/>
  <c r="G133" i="1"/>
  <c r="G135" i="1"/>
  <c r="G136" i="1"/>
  <c r="G122" i="1"/>
  <c r="G123" i="1"/>
  <c r="G124" i="1"/>
  <c r="G125" i="1"/>
  <c r="G126" i="1"/>
  <c r="G127" i="1"/>
  <c r="G128" i="1"/>
  <c r="G129" i="1"/>
  <c r="G118" i="1"/>
  <c r="C109" i="1"/>
  <c r="G104" i="1"/>
  <c r="G105" i="1"/>
  <c r="G106" i="1"/>
  <c r="G107" i="1"/>
  <c r="G108" i="1"/>
  <c r="G95" i="1"/>
  <c r="G96" i="1"/>
  <c r="G97" i="1"/>
  <c r="G98" i="1"/>
  <c r="G99" i="1"/>
  <c r="G100" i="1"/>
  <c r="G90" i="1"/>
  <c r="C72" i="1"/>
  <c r="C81" i="1" s="1"/>
  <c r="G20" i="1"/>
  <c r="G21" i="1"/>
  <c r="G67" i="1"/>
  <c r="G68" i="1"/>
  <c r="G69" i="1"/>
  <c r="G70" i="1"/>
  <c r="G71" i="1"/>
  <c r="G61" i="1"/>
  <c r="G62" i="1"/>
  <c r="G60" i="1"/>
  <c r="C43" i="1"/>
  <c r="C34" i="1"/>
  <c r="G46" i="1"/>
  <c r="G47" i="1"/>
  <c r="G48" i="1"/>
  <c r="G49" i="1"/>
  <c r="G37" i="1"/>
  <c r="G38" i="1"/>
  <c r="G39" i="1"/>
  <c r="G40" i="1"/>
  <c r="G41" i="1"/>
  <c r="G42" i="1"/>
  <c r="G36" i="1"/>
  <c r="G32" i="1"/>
  <c r="G33" i="1"/>
  <c r="C23" i="1"/>
  <c r="C17" i="1"/>
  <c r="G11" i="1"/>
  <c r="G12" i="1"/>
  <c r="G13" i="1"/>
  <c r="G14" i="1"/>
  <c r="G15" i="1"/>
  <c r="G16" i="1"/>
  <c r="G6" i="1"/>
  <c r="C286" i="1"/>
  <c r="C279" i="1"/>
  <c r="C270" i="1"/>
  <c r="G282" i="1"/>
  <c r="G283" i="1"/>
  <c r="G284" i="1"/>
  <c r="G285" i="1"/>
  <c r="G281" i="1"/>
  <c r="G273" i="1"/>
  <c r="G274" i="1"/>
  <c r="G275" i="1"/>
  <c r="G276" i="1"/>
  <c r="G277" i="1"/>
  <c r="G278" i="1"/>
  <c r="G268" i="1"/>
  <c r="G269" i="1"/>
  <c r="G267" i="1"/>
  <c r="C256" i="1"/>
  <c r="C249" i="1"/>
  <c r="G252" i="1"/>
  <c r="G253" i="1"/>
  <c r="G254" i="1"/>
  <c r="G255" i="1"/>
  <c r="G251" i="1"/>
  <c r="G243" i="1"/>
  <c r="G244" i="1"/>
  <c r="G245" i="1"/>
  <c r="G246" i="1"/>
  <c r="G247" i="1"/>
  <c r="G248" i="1"/>
  <c r="G237" i="1"/>
  <c r="G238" i="1"/>
  <c r="C222" i="1"/>
  <c r="C216" i="1"/>
  <c r="C207" i="1"/>
  <c r="G219" i="1"/>
  <c r="G220" i="1"/>
  <c r="G221" i="1"/>
  <c r="G206" i="1"/>
  <c r="G207" i="1" s="1"/>
  <c r="G190" i="1"/>
  <c r="G191" i="1"/>
  <c r="G180" i="1"/>
  <c r="G181" i="1"/>
  <c r="G182" i="1"/>
  <c r="G183" i="1"/>
  <c r="G184" i="1"/>
  <c r="G185" i="1"/>
  <c r="G186" i="1"/>
  <c r="G175" i="1"/>
  <c r="G145" i="1"/>
  <c r="G146" i="1"/>
  <c r="G210" i="1"/>
  <c r="G211" i="1"/>
  <c r="G212" i="1"/>
  <c r="G213" i="1"/>
  <c r="G214" i="1"/>
  <c r="G215" i="1"/>
  <c r="G209" i="1"/>
  <c r="C192" i="1"/>
  <c r="C187" i="1"/>
  <c r="C164" i="1"/>
  <c r="C156" i="1"/>
  <c r="C147" i="1"/>
  <c r="G270" i="1" l="1"/>
  <c r="G64" i="1"/>
  <c r="C138" i="1"/>
  <c r="C52" i="1"/>
  <c r="C223" i="1"/>
  <c r="C257" i="1"/>
  <c r="C165" i="1"/>
  <c r="C24" i="1"/>
  <c r="C193" i="1"/>
  <c r="C287" i="1"/>
  <c r="C110" i="1"/>
  <c r="G132" i="1"/>
  <c r="G121" i="1"/>
  <c r="G117" i="1"/>
  <c r="G103" i="1"/>
  <c r="G89" i="1"/>
  <c r="G92" i="1" s="1"/>
  <c r="G66" i="1"/>
  <c r="G45" i="1"/>
  <c r="G51" i="1" s="1"/>
  <c r="G31" i="1"/>
  <c r="G10" i="1"/>
  <c r="G236" i="1"/>
  <c r="G240" i="1" s="1"/>
  <c r="G174" i="1"/>
  <c r="G177" i="1" s="1"/>
  <c r="G144" i="1"/>
  <c r="G19" i="1" l="1"/>
  <c r="G272" i="1"/>
  <c r="G279" i="1" s="1"/>
  <c r="G242" i="1"/>
  <c r="G218" i="1"/>
  <c r="G189" i="1"/>
  <c r="G179" i="1"/>
  <c r="G137" i="1" l="1"/>
  <c r="G130" i="1"/>
  <c r="G119" i="1"/>
  <c r="G109" i="1"/>
  <c r="G101" i="1"/>
  <c r="G72" i="1"/>
  <c r="G81" i="1" s="1"/>
  <c r="G43" i="1"/>
  <c r="G34" i="1"/>
  <c r="G23" i="1"/>
  <c r="G17" i="1"/>
  <c r="G5" i="1"/>
  <c r="G8" i="1" s="1"/>
  <c r="G256" i="1"/>
  <c r="G249" i="1"/>
  <c r="G222" i="1"/>
  <c r="G216" i="1"/>
  <c r="G192" i="1"/>
  <c r="G187" i="1"/>
  <c r="G164" i="1"/>
  <c r="G156" i="1"/>
  <c r="G147" i="1"/>
  <c r="G286" i="1" l="1"/>
  <c r="G287" i="1" s="1"/>
  <c r="G110" i="1"/>
  <c r="G138" i="1"/>
  <c r="G52" i="1"/>
  <c r="G165" i="1"/>
  <c r="G24" i="1"/>
  <c r="G257" i="1"/>
  <c r="G223" i="1"/>
  <c r="G193" i="1"/>
</calcChain>
</file>

<file path=xl/sharedStrings.xml><?xml version="1.0" encoding="utf-8"?>
<sst xmlns="http://schemas.openxmlformats.org/spreadsheetml/2006/main" count="366" uniqueCount="88">
  <si>
    <t>№ рец-ры</t>
  </si>
  <si>
    <t>День 1</t>
  </si>
  <si>
    <t>Обед</t>
  </si>
  <si>
    <t>Итого за обед</t>
  </si>
  <si>
    <t>Полдник</t>
  </si>
  <si>
    <t>Итого за полдник</t>
  </si>
  <si>
    <t>День 2</t>
  </si>
  <si>
    <t>День 3</t>
  </si>
  <si>
    <t>День 4</t>
  </si>
  <si>
    <t>День 5</t>
  </si>
  <si>
    <t>Фрикадельки куриные в соусе</t>
  </si>
  <si>
    <t>Каша вязкая "Артек"</t>
  </si>
  <si>
    <t>Чай с сахаром</t>
  </si>
  <si>
    <t>Хлеб пшеничный</t>
  </si>
  <si>
    <t>Хлеб ржаной</t>
  </si>
  <si>
    <t>Фрукты свежие</t>
  </si>
  <si>
    <t>пр</t>
  </si>
  <si>
    <t>Рассольник ленинградский</t>
  </si>
  <si>
    <t>Котлета из птицы</t>
  </si>
  <si>
    <t>Каша вязкая пшённая</t>
  </si>
  <si>
    <t>Макаронные изделия с сыром</t>
  </si>
  <si>
    <t>Каша вязкая гречневая</t>
  </si>
  <si>
    <t>Компот из сухофруктов</t>
  </si>
  <si>
    <t>Бутерброд с маслом и сыром</t>
  </si>
  <si>
    <t>Суп из овощей</t>
  </si>
  <si>
    <t>Каша вязкая рисовая</t>
  </si>
  <si>
    <t>Чай с лимоном</t>
  </si>
  <si>
    <t>Суп с бобовыми</t>
  </si>
  <si>
    <t>Птица тушенная в соусе</t>
  </si>
  <si>
    <t>Кондитерские изделия</t>
  </si>
  <si>
    <t xml:space="preserve">Борщ с карт и капустой </t>
  </si>
  <si>
    <t>Биточки мясные</t>
  </si>
  <si>
    <t>Яйцо отварное</t>
  </si>
  <si>
    <t>итого за полдник</t>
  </si>
  <si>
    <t>Овощи по сезону</t>
  </si>
  <si>
    <t xml:space="preserve">Сок  фруктовый </t>
  </si>
  <si>
    <t>Рыба тушеная с овощами</t>
  </si>
  <si>
    <t xml:space="preserve">Сок фруктовый  </t>
  </si>
  <si>
    <t>Кофейный напиток</t>
  </si>
  <si>
    <t>Печень тушённая в соусе</t>
  </si>
  <si>
    <t>Салат из солёных огурцов с луком</t>
  </si>
  <si>
    <t>Пюре картофельное</t>
  </si>
  <si>
    <t>Омлет натуральный с маслом</t>
  </si>
  <si>
    <t xml:space="preserve">Кефир </t>
  </si>
  <si>
    <t>Салат из свеклы с горошком</t>
  </si>
  <si>
    <t>Котлета мясная с соусом</t>
  </si>
  <si>
    <t>Каша жидкая молочная гречневая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</si>
  <si>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</si>
  <si>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</si>
  <si>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</si>
  <si>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</si>
  <si>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</si>
  <si>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</si>
  <si>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</si>
  <si>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Полдник ГПД</t>
  </si>
  <si>
    <t>Итого за день</t>
  </si>
  <si>
    <t>Макаронные изделия отварные</t>
  </si>
  <si>
    <t>День 6</t>
  </si>
  <si>
    <t>День 7</t>
  </si>
  <si>
    <t>День 8</t>
  </si>
  <si>
    <t>День 9</t>
  </si>
  <si>
    <t>День 10</t>
  </si>
  <si>
    <t>Запеканка из творога с какао и соусом молочным (сладким)</t>
  </si>
  <si>
    <t>Жаркое по-домашнему</t>
  </si>
  <si>
    <t>Печень в сметанном соусе</t>
  </si>
  <si>
    <t>Борщ с картофелем и капустой</t>
  </si>
  <si>
    <t>Какао с молоком</t>
  </si>
  <si>
    <t>Неделя2</t>
  </si>
  <si>
    <t>Неделя 1</t>
  </si>
  <si>
    <t>Суп из макаронных изделий</t>
  </si>
  <si>
    <t>Сок фруктовый</t>
  </si>
  <si>
    <t>Суп с макаронными изделиями</t>
  </si>
  <si>
    <t>Гуляш мясной (свин)</t>
  </si>
  <si>
    <t>Пирожок с начинкой (абрикос, вишня)</t>
  </si>
  <si>
    <t>Пирожок с начинкой (повидло)</t>
  </si>
  <si>
    <t>Вафли "Золотце ты моё"</t>
  </si>
  <si>
    <t>Пирожок с начинкой (абрикос , вишня)</t>
  </si>
  <si>
    <t>Овощи по сезону (солёный огурец)</t>
  </si>
  <si>
    <t>Овощи по сезону (солёный помидор)</t>
  </si>
  <si>
    <t>Овощи по сезону (салат из квашеной капусты)</t>
  </si>
  <si>
    <t>Гуляш мясной (свинина)</t>
  </si>
  <si>
    <t>Оладьи со сгущённым молоком</t>
  </si>
  <si>
    <t>Энергет. ценность</t>
  </si>
  <si>
    <t>Энергет.  ценность</t>
  </si>
  <si>
    <t>Сок фруктовый 0,2    1 шт</t>
  </si>
  <si>
    <t>Сок  фруктовый 0,2     1 шт</t>
  </si>
  <si>
    <t>Сок фруктовый 0,2       1 шт</t>
  </si>
  <si>
    <t>1-4 классы (2 смена)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</si>
</sst>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2" fillId="6" borderId="1" xfId="0" applyFont="1" applyFill="1" applyBorder="1"/>
    <xf numFmtId="2" fontId="2" fillId="6" borderId="1" xfId="0" applyNumberFormat="1" applyFont="1" applyFill="1" applyBorder="1" applyAlignment="1">
      <alignment horizontal="center"/>
    </xf>
    <xf numFmtId="0" fontId="2" fillId="7" borderId="2" xfId="0" applyFont="1" applyFill="1" applyBorder="1"/>
    <xf numFmtId="0" fontId="2" fillId="7" borderId="1" xfId="0" applyFont="1" applyFill="1" applyBorder="1"/>
    <xf numFmtId="2" fontId="3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2" fillId="6" borderId="2" xfId="0" applyFont="1" applyFill="1" applyBorder="1"/>
    <xf numFmtId="2" fontId="3" fillId="6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/>
    <xf numFmtId="0" fontId="2" fillId="7" borderId="0" xfId="0" applyFont="1" applyFill="1" applyBorder="1"/>
    <xf numFmtId="2" fontId="3" fillId="7" borderId="0" xfId="0" applyNumberFormat="1" applyFont="1" applyFill="1" applyBorder="1" applyAlignment="1">
      <alignment horizontal="center"/>
    </xf>
    <xf numFmtId="2" fontId="2" fillId="7" borderId="0" xfId="0" applyNumberFormat="1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/>
    <xf numFmtId="2" fontId="3" fillId="7" borderId="3" xfId="0" applyNumberFormat="1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/>
    <xf numFmtId="2" fontId="3" fillId="7" borderId="1" xfId="0" applyNumberFormat="1" applyFont="1" applyFill="1" applyBorder="1"/>
    <xf numFmtId="0" fontId="3" fillId="7" borderId="2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7"/>
  <sheetViews>
    <sheetView tabSelected="1" zoomScaleNormal="100" workbookViewId="0">
      <selection activeCell="B2" sqref="B2"/>
    </sheetView>
  </sheetViews>
  <sheetFormatPr defaultRowHeight="15" x14ac:dyDescent="0.25"/>
  <cols>
    <col min="1" max="1" width="13.7109375" customWidth="1"/>
    <col min="2" max="2" width="56" customWidth="1"/>
    <col min="3" max="3" width="11.5703125" customWidth="1"/>
    <col min="7" max="7" width="10.85546875" customWidth="1"/>
    <col min="8" max="8" width="11.42578125" customWidth="1"/>
  </cols>
  <sheetData>
    <row r="1" spans="1:8" ht="40.9" customHeight="1" x14ac:dyDescent="0.25">
      <c r="A1" s="38" t="s">
        <v>53</v>
      </c>
      <c r="B1" s="38" t="s">
        <v>52</v>
      </c>
      <c r="C1" s="39" t="s">
        <v>51</v>
      </c>
      <c r="D1" s="38" t="s">
        <v>50</v>
      </c>
      <c r="E1" s="38" t="s">
        <v>49</v>
      </c>
      <c r="F1" s="38" t="s">
        <v>48</v>
      </c>
      <c r="G1" s="39" t="s">
        <v>82</v>
      </c>
      <c r="H1" s="38" t="s">
        <v>0</v>
      </c>
    </row>
    <row r="2" spans="1:8" x14ac:dyDescent="0.25">
      <c r="A2" s="8" t="s">
        <v>68</v>
      </c>
      <c r="B2" s="3" t="s">
        <v>87</v>
      </c>
      <c r="C2" s="4"/>
      <c r="D2" s="4"/>
      <c r="E2" s="4"/>
      <c r="F2" s="4"/>
      <c r="G2" s="4"/>
      <c r="H2" s="5"/>
    </row>
    <row r="3" spans="1:8" x14ac:dyDescent="0.25">
      <c r="A3" s="7" t="s">
        <v>1</v>
      </c>
      <c r="B3" s="3"/>
      <c r="C3" s="4"/>
      <c r="D3" s="4"/>
      <c r="E3" s="4"/>
      <c r="F3" s="4"/>
      <c r="G3" s="4"/>
      <c r="H3" s="5"/>
    </row>
    <row r="4" spans="1:8" x14ac:dyDescent="0.25">
      <c r="A4" s="7" t="s">
        <v>54</v>
      </c>
      <c r="B4" s="3"/>
      <c r="C4" s="9"/>
      <c r="D4" s="13"/>
      <c r="E4" s="13"/>
      <c r="F4" s="13"/>
      <c r="G4" s="4"/>
      <c r="H4" s="5"/>
    </row>
    <row r="5" spans="1:8" x14ac:dyDescent="0.25">
      <c r="A5" s="21"/>
      <c r="B5" s="62" t="s">
        <v>23</v>
      </c>
      <c r="C5" s="26">
        <v>49</v>
      </c>
      <c r="D5" s="27">
        <v>6.1</v>
      </c>
      <c r="E5" s="27">
        <v>8.3000000000000007</v>
      </c>
      <c r="F5" s="27">
        <v>14.8</v>
      </c>
      <c r="G5" s="27">
        <f>F5*4+E5*9+D5*4</f>
        <v>158.30000000000001</v>
      </c>
      <c r="H5" s="31">
        <v>3</v>
      </c>
    </row>
    <row r="6" spans="1:8" x14ac:dyDescent="0.25">
      <c r="A6" s="21"/>
      <c r="B6" s="51" t="s">
        <v>12</v>
      </c>
      <c r="C6" s="22">
        <v>200</v>
      </c>
      <c r="D6" s="23">
        <v>0.7</v>
      </c>
      <c r="E6" s="23">
        <v>0.02</v>
      </c>
      <c r="F6" s="23">
        <v>15</v>
      </c>
      <c r="G6" s="27">
        <f>F6*4+E6*9+D6*4</f>
        <v>62.98</v>
      </c>
      <c r="H6" s="28">
        <v>376</v>
      </c>
    </row>
    <row r="7" spans="1:8" x14ac:dyDescent="0.25">
      <c r="A7" s="21"/>
      <c r="B7" s="51" t="s">
        <v>15</v>
      </c>
      <c r="C7" s="22">
        <v>100</v>
      </c>
      <c r="D7" s="23">
        <v>0.6</v>
      </c>
      <c r="E7" s="23">
        <v>0.6</v>
      </c>
      <c r="F7" s="23">
        <v>13.6</v>
      </c>
      <c r="G7" s="27">
        <f>F7*4+E7*9+D7*4</f>
        <v>62.199999999999996</v>
      </c>
      <c r="H7" s="28">
        <v>338</v>
      </c>
    </row>
    <row r="8" spans="1:8" x14ac:dyDescent="0.25">
      <c r="A8" s="3" t="s">
        <v>33</v>
      </c>
      <c r="B8" s="7"/>
      <c r="C8" s="15">
        <f>SUM(C5:C7)</f>
        <v>349</v>
      </c>
      <c r="D8" s="13">
        <v>4.4000000000000004</v>
      </c>
      <c r="E8" s="13">
        <v>11.15</v>
      </c>
      <c r="F8" s="13">
        <v>52.2</v>
      </c>
      <c r="G8" s="10">
        <f>SUM(G5:G7)</f>
        <v>283.48</v>
      </c>
      <c r="H8" s="5"/>
    </row>
    <row r="9" spans="1:8" x14ac:dyDescent="0.25">
      <c r="A9" s="7" t="s">
        <v>2</v>
      </c>
      <c r="B9" s="7"/>
      <c r="C9" s="9"/>
      <c r="D9" s="4"/>
      <c r="E9" s="4"/>
      <c r="F9" s="4"/>
      <c r="G9" s="4"/>
      <c r="H9" s="5"/>
    </row>
    <row r="10" spans="1:8" x14ac:dyDescent="0.25">
      <c r="A10" s="21"/>
      <c r="B10" s="51" t="s">
        <v>77</v>
      </c>
      <c r="C10" s="25">
        <v>55</v>
      </c>
      <c r="D10" s="19">
        <v>0.44</v>
      </c>
      <c r="E10" s="19">
        <v>0.04</v>
      </c>
      <c r="F10" s="19">
        <v>1.5</v>
      </c>
      <c r="G10" s="19">
        <f>F10*4+E10*9+D10*4</f>
        <v>8.120000000000001</v>
      </c>
      <c r="H10" s="31">
        <v>71</v>
      </c>
    </row>
    <row r="11" spans="1:8" x14ac:dyDescent="0.25">
      <c r="A11" s="21"/>
      <c r="B11" s="51" t="s">
        <v>27</v>
      </c>
      <c r="C11" s="22">
        <v>200</v>
      </c>
      <c r="D11" s="23">
        <v>4.4000000000000004</v>
      </c>
      <c r="E11" s="23">
        <v>4.24</v>
      </c>
      <c r="F11" s="23">
        <v>13.2</v>
      </c>
      <c r="G11" s="19">
        <f t="shared" ref="G11:G16" si="0">F11*4+E11*9+D11*4</f>
        <v>108.56</v>
      </c>
      <c r="H11" s="28">
        <v>82</v>
      </c>
    </row>
    <row r="12" spans="1:8" x14ac:dyDescent="0.25">
      <c r="A12" s="21"/>
      <c r="B12" s="51" t="s">
        <v>36</v>
      </c>
      <c r="C12" s="22">
        <v>90</v>
      </c>
      <c r="D12" s="23">
        <v>8.6999999999999993</v>
      </c>
      <c r="E12" s="23">
        <v>4.5</v>
      </c>
      <c r="F12" s="23">
        <v>3.4</v>
      </c>
      <c r="G12" s="19">
        <f t="shared" si="0"/>
        <v>88.9</v>
      </c>
      <c r="H12" s="28">
        <v>229</v>
      </c>
    </row>
    <row r="13" spans="1:8" x14ac:dyDescent="0.25">
      <c r="A13" s="21"/>
      <c r="B13" s="51" t="s">
        <v>25</v>
      </c>
      <c r="C13" s="22">
        <v>160</v>
      </c>
      <c r="D13" s="23">
        <v>2.8</v>
      </c>
      <c r="E13" s="23">
        <v>4.5</v>
      </c>
      <c r="F13" s="23">
        <v>28.4</v>
      </c>
      <c r="G13" s="19">
        <f t="shared" si="0"/>
        <v>165.29999999999998</v>
      </c>
      <c r="H13" s="28">
        <v>303</v>
      </c>
    </row>
    <row r="14" spans="1:8" x14ac:dyDescent="0.25">
      <c r="A14" s="21"/>
      <c r="B14" s="51" t="s">
        <v>26</v>
      </c>
      <c r="C14" s="22">
        <v>200</v>
      </c>
      <c r="D14" s="23">
        <v>0.13</v>
      </c>
      <c r="E14" s="23">
        <v>0.02</v>
      </c>
      <c r="F14" s="23">
        <v>15.2</v>
      </c>
      <c r="G14" s="19">
        <f t="shared" si="0"/>
        <v>61.5</v>
      </c>
      <c r="H14" s="28">
        <v>377</v>
      </c>
    </row>
    <row r="15" spans="1:8" x14ac:dyDescent="0.25">
      <c r="A15" s="21"/>
      <c r="B15" s="51" t="s">
        <v>13</v>
      </c>
      <c r="C15" s="22">
        <v>30</v>
      </c>
      <c r="D15" s="23">
        <v>2.4</v>
      </c>
      <c r="E15" s="23">
        <v>0.3</v>
      </c>
      <c r="F15" s="23">
        <v>14.7</v>
      </c>
      <c r="G15" s="19">
        <f t="shared" si="0"/>
        <v>71.099999999999994</v>
      </c>
      <c r="H15" s="28" t="s">
        <v>16</v>
      </c>
    </row>
    <row r="16" spans="1:8" x14ac:dyDescent="0.25">
      <c r="A16" s="21"/>
      <c r="B16" s="51" t="s">
        <v>14</v>
      </c>
      <c r="C16" s="22">
        <v>20</v>
      </c>
      <c r="D16" s="23">
        <v>1.6</v>
      </c>
      <c r="E16" s="23">
        <v>0.2</v>
      </c>
      <c r="F16" s="23">
        <v>9.8000000000000007</v>
      </c>
      <c r="G16" s="19">
        <f t="shared" si="0"/>
        <v>47.4</v>
      </c>
      <c r="H16" s="31" t="s">
        <v>16</v>
      </c>
    </row>
    <row r="17" spans="1:9" x14ac:dyDescent="0.25">
      <c r="A17" s="3" t="s">
        <v>3</v>
      </c>
      <c r="B17" s="7"/>
      <c r="C17" s="15">
        <f>SUM(C10:C16)</f>
        <v>755</v>
      </c>
      <c r="D17" s="4"/>
      <c r="E17" s="4"/>
      <c r="F17" s="4"/>
      <c r="G17" s="10">
        <f>SUM(G10:G16)</f>
        <v>550.88</v>
      </c>
      <c r="H17" s="5"/>
    </row>
    <row r="18" spans="1:9" x14ac:dyDescent="0.25">
      <c r="A18" s="51" t="s">
        <v>4</v>
      </c>
      <c r="B18" s="51"/>
      <c r="C18" s="22"/>
      <c r="D18" s="23"/>
      <c r="E18" s="23"/>
      <c r="F18" s="23"/>
      <c r="G18" s="23"/>
      <c r="H18" s="28"/>
    </row>
    <row r="19" spans="1:9" x14ac:dyDescent="0.25">
      <c r="A19" s="21"/>
      <c r="B19" s="51" t="s">
        <v>81</v>
      </c>
      <c r="C19" s="22">
        <v>200</v>
      </c>
      <c r="D19" s="23">
        <v>16.2</v>
      </c>
      <c r="E19" s="23">
        <v>22</v>
      </c>
      <c r="F19" s="23">
        <v>93.2</v>
      </c>
      <c r="G19" s="23">
        <f>F19*4+E19*9+D19*4</f>
        <v>635.59999999999991</v>
      </c>
      <c r="H19" s="28" t="s">
        <v>16</v>
      </c>
    </row>
    <row r="20" spans="1:9" x14ac:dyDescent="0.25">
      <c r="A20" s="21"/>
      <c r="B20" s="51" t="s">
        <v>15</v>
      </c>
      <c r="C20" s="22">
        <v>100</v>
      </c>
      <c r="D20" s="23">
        <v>0.6</v>
      </c>
      <c r="E20" s="23">
        <v>0.6</v>
      </c>
      <c r="F20" s="23">
        <v>13.6</v>
      </c>
      <c r="G20" s="23">
        <f>F20*4+E20*9+D20*4</f>
        <v>62.199999999999996</v>
      </c>
      <c r="H20" s="28">
        <v>338</v>
      </c>
    </row>
    <row r="21" spans="1:9" x14ac:dyDescent="0.25">
      <c r="A21" s="21"/>
      <c r="B21" s="51" t="s">
        <v>12</v>
      </c>
      <c r="C21" s="22">
        <v>200</v>
      </c>
      <c r="D21" s="23">
        <v>7.0000000000000007E-2</v>
      </c>
      <c r="E21" s="23">
        <v>0.02</v>
      </c>
      <c r="F21" s="23">
        <v>15</v>
      </c>
      <c r="G21" s="23">
        <f>F21*4+E21*9+D21*4</f>
        <v>60.46</v>
      </c>
      <c r="H21" s="28">
        <v>376</v>
      </c>
    </row>
    <row r="22" spans="1:9" x14ac:dyDescent="0.25">
      <c r="A22" s="21"/>
      <c r="B22" s="21"/>
      <c r="C22" s="22"/>
      <c r="D22" s="23"/>
      <c r="E22" s="23"/>
      <c r="F22" s="23"/>
      <c r="G22" s="30"/>
      <c r="H22" s="28"/>
    </row>
    <row r="23" spans="1:9" x14ac:dyDescent="0.25">
      <c r="A23" s="3" t="s">
        <v>5</v>
      </c>
      <c r="B23" s="3"/>
      <c r="C23" s="15">
        <f>SUM(C19:C22)</f>
        <v>500</v>
      </c>
      <c r="D23" s="4"/>
      <c r="E23" s="4"/>
      <c r="F23" s="4"/>
      <c r="G23" s="10">
        <f>SUM(G19:G22)</f>
        <v>758.26</v>
      </c>
      <c r="H23" s="5"/>
    </row>
    <row r="24" spans="1:9" x14ac:dyDescent="0.25">
      <c r="A24" s="7" t="s">
        <v>55</v>
      </c>
      <c r="B24" s="3"/>
      <c r="C24" s="15">
        <f>C8+C17+C23</f>
        <v>1604</v>
      </c>
      <c r="D24" s="4"/>
      <c r="E24" s="4"/>
      <c r="F24" s="4"/>
      <c r="G24" s="10">
        <f>G8+G17+G23</f>
        <v>1592.62</v>
      </c>
      <c r="H24" s="5"/>
    </row>
    <row r="26" spans="1:9" ht="18" customHeight="1" x14ac:dyDescent="0.25"/>
    <row r="27" spans="1:9" ht="48.75" customHeight="1" x14ac:dyDescent="0.25">
      <c r="A27" s="1"/>
      <c r="B27" s="1"/>
      <c r="C27" s="2"/>
      <c r="D27" s="2"/>
      <c r="E27" s="2"/>
      <c r="F27" s="2"/>
      <c r="G27" s="2"/>
      <c r="H27" s="2"/>
      <c r="I27" s="1"/>
    </row>
    <row r="28" spans="1:9" ht="43.5" customHeight="1" x14ac:dyDescent="0.25">
      <c r="A28" s="38" t="s">
        <v>53</v>
      </c>
      <c r="B28" s="38" t="s">
        <v>52</v>
      </c>
      <c r="C28" s="39" t="s">
        <v>51</v>
      </c>
      <c r="D28" s="38" t="s">
        <v>50</v>
      </c>
      <c r="E28" s="38" t="s">
        <v>49</v>
      </c>
      <c r="F28" s="38" t="s">
        <v>48</v>
      </c>
      <c r="G28" s="39" t="s">
        <v>82</v>
      </c>
      <c r="H28" s="38" t="s">
        <v>0</v>
      </c>
    </row>
    <row r="29" spans="1:9" x14ac:dyDescent="0.25">
      <c r="A29" s="8" t="s">
        <v>68</v>
      </c>
      <c r="B29" s="3"/>
      <c r="C29" s="4"/>
      <c r="D29" s="4"/>
      <c r="E29" s="4"/>
      <c r="F29" s="4"/>
      <c r="G29" s="4"/>
      <c r="H29" s="5"/>
    </row>
    <row r="30" spans="1:9" x14ac:dyDescent="0.25">
      <c r="A30" s="51" t="s">
        <v>6</v>
      </c>
      <c r="B30" s="21"/>
      <c r="C30" s="23"/>
      <c r="D30" s="23"/>
      <c r="E30" s="23"/>
      <c r="F30" s="23"/>
      <c r="G30" s="23"/>
      <c r="H30" s="28"/>
    </row>
    <row r="31" spans="1:9" x14ac:dyDescent="0.25">
      <c r="A31" s="51" t="s">
        <v>54</v>
      </c>
      <c r="B31" s="62" t="s">
        <v>73</v>
      </c>
      <c r="C31" s="25">
        <v>80</v>
      </c>
      <c r="D31" s="19">
        <v>3.8</v>
      </c>
      <c r="E31" s="19">
        <v>4.2</v>
      </c>
      <c r="F31" s="19">
        <v>40.700000000000003</v>
      </c>
      <c r="G31" s="19">
        <f>F31*4+E31*9+D31*4</f>
        <v>215.8</v>
      </c>
      <c r="H31" s="31" t="s">
        <v>16</v>
      </c>
    </row>
    <row r="32" spans="1:9" x14ac:dyDescent="0.25">
      <c r="A32" s="21"/>
      <c r="B32" s="62" t="s">
        <v>12</v>
      </c>
      <c r="C32" s="25">
        <v>200</v>
      </c>
      <c r="D32" s="19">
        <v>7.0000000000000007E-2</v>
      </c>
      <c r="E32" s="19">
        <v>0.02</v>
      </c>
      <c r="F32" s="19">
        <v>15</v>
      </c>
      <c r="G32" s="19">
        <f t="shared" ref="G32:G33" si="1">F32*4+E32*9+D32*4</f>
        <v>60.46</v>
      </c>
      <c r="H32" s="31">
        <v>376</v>
      </c>
    </row>
    <row r="33" spans="1:8" x14ac:dyDescent="0.25">
      <c r="A33" s="21"/>
      <c r="B33" s="62" t="s">
        <v>29</v>
      </c>
      <c r="C33" s="25">
        <v>33</v>
      </c>
      <c r="D33" s="19">
        <v>2.9</v>
      </c>
      <c r="E33" s="19">
        <v>8.6</v>
      </c>
      <c r="F33" s="19">
        <v>28.3</v>
      </c>
      <c r="G33" s="19">
        <f t="shared" si="1"/>
        <v>202.2</v>
      </c>
      <c r="H33" s="31" t="s">
        <v>16</v>
      </c>
    </row>
    <row r="34" spans="1:8" x14ac:dyDescent="0.25">
      <c r="A34" s="3" t="s">
        <v>5</v>
      </c>
      <c r="B34" s="62"/>
      <c r="C34" s="14">
        <f>SUM(C31:C33)</f>
        <v>313</v>
      </c>
      <c r="D34" s="19"/>
      <c r="E34" s="19"/>
      <c r="F34" s="19"/>
      <c r="G34" s="37">
        <f>SUM(G31:G33)</f>
        <v>478.46</v>
      </c>
      <c r="H34" s="31"/>
    </row>
    <row r="35" spans="1:8" x14ac:dyDescent="0.25">
      <c r="A35" s="51" t="s">
        <v>2</v>
      </c>
      <c r="B35" s="51"/>
      <c r="C35" s="22"/>
      <c r="D35" s="23"/>
      <c r="E35" s="23"/>
      <c r="F35" s="23"/>
      <c r="G35" s="23"/>
      <c r="H35" s="28"/>
    </row>
    <row r="36" spans="1:8" x14ac:dyDescent="0.25">
      <c r="A36" s="21"/>
      <c r="B36" s="51" t="s">
        <v>44</v>
      </c>
      <c r="C36" s="22">
        <v>100</v>
      </c>
      <c r="D36" s="23">
        <v>1.5</v>
      </c>
      <c r="E36" s="23">
        <v>4.8</v>
      </c>
      <c r="F36" s="23">
        <v>8.8000000000000007</v>
      </c>
      <c r="G36" s="23">
        <f>F36*4+E36*9+D36*4</f>
        <v>84.4</v>
      </c>
      <c r="H36" s="28">
        <v>53</v>
      </c>
    </row>
    <row r="37" spans="1:8" x14ac:dyDescent="0.25">
      <c r="A37" s="21"/>
      <c r="B37" s="51" t="s">
        <v>65</v>
      </c>
      <c r="C37" s="22">
        <v>200</v>
      </c>
      <c r="D37" s="23">
        <v>2.1</v>
      </c>
      <c r="E37" s="23">
        <v>6.9</v>
      </c>
      <c r="F37" s="23">
        <v>9.5</v>
      </c>
      <c r="G37" s="23">
        <f t="shared" ref="G37:G42" si="2">F37*4+E37*9+D37*4</f>
        <v>108.5</v>
      </c>
      <c r="H37" s="28">
        <v>82</v>
      </c>
    </row>
    <row r="38" spans="1:8" x14ac:dyDescent="0.25">
      <c r="A38" s="21"/>
      <c r="B38" s="51" t="s">
        <v>45</v>
      </c>
      <c r="C38" s="22">
        <v>95</v>
      </c>
      <c r="D38" s="23">
        <v>8.6999999999999993</v>
      </c>
      <c r="E38" s="23">
        <v>22.8</v>
      </c>
      <c r="F38" s="23">
        <v>9.9</v>
      </c>
      <c r="G38" s="23">
        <f t="shared" si="2"/>
        <v>279.60000000000002</v>
      </c>
      <c r="H38" s="28">
        <v>268</v>
      </c>
    </row>
    <row r="39" spans="1:8" x14ac:dyDescent="0.25">
      <c r="A39" s="21"/>
      <c r="B39" s="51" t="s">
        <v>11</v>
      </c>
      <c r="C39" s="22">
        <v>165</v>
      </c>
      <c r="D39" s="23">
        <v>4.4000000000000004</v>
      </c>
      <c r="E39" s="23">
        <v>4.7</v>
      </c>
      <c r="F39" s="23">
        <v>27</v>
      </c>
      <c r="G39" s="23">
        <f t="shared" si="2"/>
        <v>167.9</v>
      </c>
      <c r="H39" s="28">
        <v>303</v>
      </c>
    </row>
    <row r="40" spans="1:8" x14ac:dyDescent="0.25">
      <c r="A40" s="21"/>
      <c r="B40" s="51" t="s">
        <v>35</v>
      </c>
      <c r="C40" s="22">
        <v>200</v>
      </c>
      <c r="D40" s="23">
        <v>1</v>
      </c>
      <c r="E40" s="23">
        <v>0</v>
      </c>
      <c r="F40" s="23">
        <v>20.2</v>
      </c>
      <c r="G40" s="23">
        <f t="shared" si="2"/>
        <v>84.8</v>
      </c>
      <c r="H40" s="28">
        <v>389</v>
      </c>
    </row>
    <row r="41" spans="1:8" x14ac:dyDescent="0.25">
      <c r="A41" s="21"/>
      <c r="B41" s="51" t="s">
        <v>13</v>
      </c>
      <c r="C41" s="22">
        <v>30</v>
      </c>
      <c r="D41" s="23">
        <v>2.4</v>
      </c>
      <c r="E41" s="23">
        <v>0.3</v>
      </c>
      <c r="F41" s="23">
        <v>14.7</v>
      </c>
      <c r="G41" s="23">
        <f t="shared" si="2"/>
        <v>71.099999999999994</v>
      </c>
      <c r="H41" s="28" t="s">
        <v>16</v>
      </c>
    </row>
    <row r="42" spans="1:8" x14ac:dyDescent="0.25">
      <c r="A42" s="21"/>
      <c r="B42" s="51" t="s">
        <v>14</v>
      </c>
      <c r="C42" s="22">
        <v>20</v>
      </c>
      <c r="D42" s="23">
        <v>2.1</v>
      </c>
      <c r="E42" s="23">
        <v>0.8</v>
      </c>
      <c r="F42" s="23">
        <v>10.6</v>
      </c>
      <c r="G42" s="23">
        <f t="shared" si="2"/>
        <v>58</v>
      </c>
      <c r="H42" s="31" t="s">
        <v>16</v>
      </c>
    </row>
    <row r="43" spans="1:8" x14ac:dyDescent="0.25">
      <c r="A43" s="3" t="s">
        <v>3</v>
      </c>
      <c r="B43" s="7"/>
      <c r="C43" s="15">
        <f>SUM(C36:C42)</f>
        <v>810</v>
      </c>
      <c r="D43" s="4"/>
      <c r="E43" s="4"/>
      <c r="F43" s="4"/>
      <c r="G43" s="10">
        <f>SUM(G36:G42)</f>
        <v>854.3</v>
      </c>
      <c r="H43" s="5"/>
    </row>
    <row r="44" spans="1:8" x14ac:dyDescent="0.25">
      <c r="A44" s="51" t="s">
        <v>4</v>
      </c>
      <c r="B44" s="51"/>
      <c r="C44" s="22"/>
      <c r="D44" s="23"/>
      <c r="E44" s="23"/>
      <c r="F44" s="23"/>
      <c r="G44" s="23"/>
      <c r="H44" s="28"/>
    </row>
    <row r="45" spans="1:8" x14ac:dyDescent="0.25">
      <c r="A45" s="21"/>
      <c r="B45" s="64" t="s">
        <v>46</v>
      </c>
      <c r="C45" s="26">
        <v>200</v>
      </c>
      <c r="D45" s="27">
        <v>9.09</v>
      </c>
      <c r="E45" s="27">
        <v>12.99</v>
      </c>
      <c r="F45" s="27">
        <v>35.18</v>
      </c>
      <c r="G45" s="27">
        <f>F45*4+E45*9+D45*4</f>
        <v>293.99</v>
      </c>
      <c r="H45" s="31">
        <v>182</v>
      </c>
    </row>
    <row r="46" spans="1:8" x14ac:dyDescent="0.25">
      <c r="A46" s="21"/>
      <c r="B46" s="51" t="s">
        <v>23</v>
      </c>
      <c r="C46" s="22">
        <v>67</v>
      </c>
      <c r="D46" s="23">
        <v>7.4</v>
      </c>
      <c r="E46" s="23">
        <v>10.7</v>
      </c>
      <c r="F46" s="23">
        <v>19.100000000000001</v>
      </c>
      <c r="G46" s="27">
        <f t="shared" ref="G46:G50" si="3">F46*4+E46*9+D46*4</f>
        <v>202.29999999999998</v>
      </c>
      <c r="H46" s="28">
        <v>3</v>
      </c>
    </row>
    <row r="47" spans="1:8" x14ac:dyDescent="0.25">
      <c r="A47" s="21"/>
      <c r="B47" s="51" t="s">
        <v>26</v>
      </c>
      <c r="C47" s="22">
        <v>200</v>
      </c>
      <c r="D47" s="23">
        <v>0.13</v>
      </c>
      <c r="E47" s="23">
        <v>0.02</v>
      </c>
      <c r="F47" s="23">
        <v>15.2</v>
      </c>
      <c r="G47" s="27">
        <f t="shared" si="3"/>
        <v>61.5</v>
      </c>
      <c r="H47" s="28">
        <v>377</v>
      </c>
    </row>
    <row r="48" spans="1:8" x14ac:dyDescent="0.25">
      <c r="A48" s="21"/>
      <c r="B48" s="51" t="s">
        <v>32</v>
      </c>
      <c r="C48" s="22">
        <v>50</v>
      </c>
      <c r="D48" s="23">
        <v>6.3</v>
      </c>
      <c r="E48" s="23">
        <v>5.8</v>
      </c>
      <c r="F48" s="23">
        <v>0.4</v>
      </c>
      <c r="G48" s="27">
        <f t="shared" si="3"/>
        <v>79</v>
      </c>
      <c r="H48" s="28">
        <v>209</v>
      </c>
    </row>
    <row r="49" spans="1:8" x14ac:dyDescent="0.25">
      <c r="A49" s="21"/>
      <c r="B49" s="51" t="s">
        <v>15</v>
      </c>
      <c r="C49" s="22">
        <v>100</v>
      </c>
      <c r="D49" s="23">
        <v>0.6</v>
      </c>
      <c r="E49" s="23">
        <v>0.6</v>
      </c>
      <c r="F49" s="23">
        <v>13.6</v>
      </c>
      <c r="G49" s="27">
        <f t="shared" si="3"/>
        <v>62.199999999999996</v>
      </c>
      <c r="H49" s="28">
        <v>338</v>
      </c>
    </row>
    <row r="50" spans="1:8" x14ac:dyDescent="0.25">
      <c r="A50" s="21"/>
      <c r="B50" s="51" t="s">
        <v>29</v>
      </c>
      <c r="C50" s="22">
        <v>30</v>
      </c>
      <c r="D50" s="23">
        <v>2.9</v>
      </c>
      <c r="E50" s="23">
        <v>8.6</v>
      </c>
      <c r="F50" s="23">
        <v>28.3</v>
      </c>
      <c r="G50" s="27">
        <f t="shared" si="3"/>
        <v>202.2</v>
      </c>
      <c r="H50" s="28" t="s">
        <v>16</v>
      </c>
    </row>
    <row r="51" spans="1:8" ht="18" customHeight="1" x14ac:dyDescent="0.25">
      <c r="A51" s="3" t="s">
        <v>5</v>
      </c>
      <c r="B51" s="3"/>
      <c r="C51" s="15">
        <f>SUM(C45:C50)</f>
        <v>647</v>
      </c>
      <c r="D51" s="4"/>
      <c r="E51" s="4"/>
      <c r="F51" s="4"/>
      <c r="G51" s="10">
        <f>SUM(G45:G50)</f>
        <v>901.19</v>
      </c>
      <c r="H51" s="5"/>
    </row>
    <row r="52" spans="1:8" ht="18" customHeight="1" x14ac:dyDescent="0.25">
      <c r="A52" s="7" t="s">
        <v>55</v>
      </c>
      <c r="B52" s="3"/>
      <c r="C52" s="15">
        <f>C34+C43+C51</f>
        <v>1770</v>
      </c>
      <c r="D52" s="4"/>
      <c r="E52" s="4"/>
      <c r="F52" s="4"/>
      <c r="G52" s="10">
        <f>G34+G43+G51</f>
        <v>2233.9499999999998</v>
      </c>
      <c r="H52" s="5"/>
    </row>
    <row r="53" spans="1:8" ht="18" customHeight="1" x14ac:dyDescent="0.25">
      <c r="A53" s="45"/>
      <c r="B53" s="46"/>
      <c r="C53" s="47"/>
      <c r="D53" s="48"/>
      <c r="E53" s="48"/>
      <c r="F53" s="48"/>
      <c r="G53" s="47"/>
      <c r="H53" s="49"/>
    </row>
    <row r="54" spans="1:8" ht="18" customHeight="1" x14ac:dyDescent="0.25">
      <c r="A54" s="45"/>
      <c r="B54" s="46"/>
      <c r="C54" s="47"/>
      <c r="D54" s="48"/>
      <c r="E54" s="48"/>
      <c r="F54" s="48"/>
      <c r="G54" s="47"/>
      <c r="H54" s="49"/>
    </row>
    <row r="55" spans="1:8" ht="18" customHeight="1" x14ac:dyDescent="0.25">
      <c r="A55" s="45"/>
      <c r="B55" s="46"/>
      <c r="C55" s="47"/>
      <c r="D55" s="48"/>
      <c r="E55" s="48"/>
      <c r="F55" s="48"/>
      <c r="G55" s="47"/>
      <c r="H55" s="49"/>
    </row>
    <row r="56" spans="1:8" ht="45" customHeight="1" x14ac:dyDescent="0.25">
      <c r="A56" s="38" t="s">
        <v>53</v>
      </c>
      <c r="B56" s="38" t="s">
        <v>52</v>
      </c>
      <c r="C56" s="39" t="s">
        <v>51</v>
      </c>
      <c r="D56" s="38" t="s">
        <v>50</v>
      </c>
      <c r="E56" s="38" t="s">
        <v>49</v>
      </c>
      <c r="F56" s="38" t="s">
        <v>48</v>
      </c>
      <c r="G56" s="39" t="s">
        <v>83</v>
      </c>
      <c r="H56" s="38" t="s">
        <v>0</v>
      </c>
    </row>
    <row r="57" spans="1:8" x14ac:dyDescent="0.25">
      <c r="A57" s="8" t="s">
        <v>68</v>
      </c>
      <c r="B57" s="3"/>
      <c r="C57" s="4"/>
      <c r="D57" s="4"/>
      <c r="E57" s="4"/>
      <c r="F57" s="4"/>
      <c r="G57" s="4"/>
      <c r="H57" s="5"/>
    </row>
    <row r="58" spans="1:8" x14ac:dyDescent="0.25">
      <c r="A58" s="51" t="s">
        <v>7</v>
      </c>
      <c r="B58" s="21"/>
      <c r="C58" s="23"/>
      <c r="D58" s="23"/>
      <c r="E58" s="23"/>
      <c r="F58" s="23"/>
      <c r="G58" s="23"/>
      <c r="H58" s="28"/>
    </row>
    <row r="59" spans="1:8" x14ac:dyDescent="0.25">
      <c r="A59" s="51" t="s">
        <v>54</v>
      </c>
      <c r="B59" s="21"/>
      <c r="C59" s="23"/>
      <c r="D59" s="23"/>
      <c r="E59" s="23"/>
      <c r="F59" s="23"/>
      <c r="G59" s="23"/>
      <c r="H59" s="28"/>
    </row>
    <row r="60" spans="1:8" x14ac:dyDescent="0.25">
      <c r="A60" s="21"/>
      <c r="B60" s="51" t="s">
        <v>22</v>
      </c>
      <c r="C60" s="22">
        <v>180</v>
      </c>
      <c r="D60" s="23">
        <v>0.6</v>
      </c>
      <c r="E60" s="23">
        <v>0.02</v>
      </c>
      <c r="F60" s="23">
        <v>10.8</v>
      </c>
      <c r="G60" s="23">
        <f>F60*4+E60*9+D60*4</f>
        <v>45.78</v>
      </c>
      <c r="H60" s="28">
        <v>349</v>
      </c>
    </row>
    <row r="61" spans="1:8" x14ac:dyDescent="0.25">
      <c r="A61" s="21"/>
      <c r="B61" s="51" t="s">
        <v>29</v>
      </c>
      <c r="C61" s="22">
        <v>15</v>
      </c>
      <c r="D61" s="23">
        <v>1.4</v>
      </c>
      <c r="E61" s="23">
        <v>4.3</v>
      </c>
      <c r="F61" s="23">
        <v>14</v>
      </c>
      <c r="G61" s="23">
        <f t="shared" ref="G61:G63" si="4">F61*4+E61*9+D61*4</f>
        <v>100.29999999999998</v>
      </c>
      <c r="H61" s="28" t="s">
        <v>16</v>
      </c>
    </row>
    <row r="62" spans="1:8" x14ac:dyDescent="0.25">
      <c r="A62" s="21"/>
      <c r="B62" s="51" t="s">
        <v>74</v>
      </c>
      <c r="C62" s="22">
        <v>80</v>
      </c>
      <c r="D62" s="23">
        <v>3.8</v>
      </c>
      <c r="E62" s="23">
        <v>4.2</v>
      </c>
      <c r="F62" s="23">
        <v>40.700000000000003</v>
      </c>
      <c r="G62" s="23">
        <f t="shared" si="4"/>
        <v>215.8</v>
      </c>
      <c r="H62" s="28" t="s">
        <v>16</v>
      </c>
    </row>
    <row r="63" spans="1:8" x14ac:dyDescent="0.25">
      <c r="A63" s="21"/>
      <c r="B63" s="51" t="s">
        <v>15</v>
      </c>
      <c r="C63" s="22">
        <v>100</v>
      </c>
      <c r="D63" s="23">
        <v>0.6</v>
      </c>
      <c r="E63" s="23">
        <v>0.6</v>
      </c>
      <c r="F63" s="23">
        <v>13.6</v>
      </c>
      <c r="G63" s="23">
        <f t="shared" si="4"/>
        <v>62.199999999999996</v>
      </c>
      <c r="H63" s="28">
        <v>338</v>
      </c>
    </row>
    <row r="64" spans="1:8" x14ac:dyDescent="0.25">
      <c r="A64" s="3" t="s">
        <v>5</v>
      </c>
      <c r="B64" s="7"/>
      <c r="C64" s="15">
        <f>SUM(C60:C63)</f>
        <v>375</v>
      </c>
      <c r="D64" s="13"/>
      <c r="E64" s="13"/>
      <c r="F64" s="13"/>
      <c r="G64" s="10">
        <f>SUM(G60:G63)</f>
        <v>424.08</v>
      </c>
      <c r="H64" s="5"/>
    </row>
    <row r="65" spans="1:8" x14ac:dyDescent="0.25">
      <c r="A65" s="51" t="s">
        <v>2</v>
      </c>
      <c r="B65" s="51"/>
      <c r="C65" s="22"/>
      <c r="D65" s="23"/>
      <c r="E65" s="23"/>
      <c r="F65" s="23"/>
      <c r="G65" s="23"/>
      <c r="H65" s="28"/>
    </row>
    <row r="66" spans="1:8" x14ac:dyDescent="0.25">
      <c r="A66" s="21"/>
      <c r="B66" s="51" t="s">
        <v>78</v>
      </c>
      <c r="C66" s="25">
        <v>50</v>
      </c>
      <c r="D66" s="19">
        <v>0.56000000000000005</v>
      </c>
      <c r="E66" s="19">
        <v>0.05</v>
      </c>
      <c r="F66" s="19">
        <v>1.75</v>
      </c>
      <c r="G66" s="19">
        <f>F66*4+E66*9+D66*4</f>
        <v>9.6900000000000013</v>
      </c>
      <c r="H66" s="31">
        <v>71</v>
      </c>
    </row>
    <row r="67" spans="1:8" x14ac:dyDescent="0.25">
      <c r="A67" s="21"/>
      <c r="B67" s="51" t="s">
        <v>24</v>
      </c>
      <c r="C67" s="22">
        <v>200</v>
      </c>
      <c r="D67" s="23">
        <v>1.3</v>
      </c>
      <c r="E67" s="23">
        <v>3.4</v>
      </c>
      <c r="F67" s="23">
        <v>7.3</v>
      </c>
      <c r="G67" s="19">
        <f t="shared" ref="G67:G71" si="5">F67*4+E67*9+D67*4</f>
        <v>65</v>
      </c>
      <c r="H67" s="28">
        <v>99</v>
      </c>
    </row>
    <row r="68" spans="1:8" x14ac:dyDescent="0.25">
      <c r="A68" s="21"/>
      <c r="B68" s="51" t="s">
        <v>63</v>
      </c>
      <c r="C68" s="22">
        <v>200</v>
      </c>
      <c r="D68" s="23">
        <v>18.7</v>
      </c>
      <c r="E68" s="23">
        <v>44.8</v>
      </c>
      <c r="F68" s="23">
        <v>25.2</v>
      </c>
      <c r="G68" s="19">
        <f t="shared" si="5"/>
        <v>578.79999999999995</v>
      </c>
      <c r="H68" s="28">
        <v>259</v>
      </c>
    </row>
    <row r="69" spans="1:8" x14ac:dyDescent="0.25">
      <c r="A69" s="21"/>
      <c r="B69" s="51" t="s">
        <v>12</v>
      </c>
      <c r="C69" s="25">
        <v>200</v>
      </c>
      <c r="D69" s="19">
        <v>7.0000000000000007E-2</v>
      </c>
      <c r="E69" s="19">
        <v>0.02</v>
      </c>
      <c r="F69" s="19">
        <v>15</v>
      </c>
      <c r="G69" s="19">
        <f t="shared" si="5"/>
        <v>60.46</v>
      </c>
      <c r="H69" s="31">
        <v>377</v>
      </c>
    </row>
    <row r="70" spans="1:8" x14ac:dyDescent="0.25">
      <c r="A70" s="21"/>
      <c r="B70" s="51" t="s">
        <v>13</v>
      </c>
      <c r="C70" s="22">
        <v>30</v>
      </c>
      <c r="D70" s="23">
        <v>2.4</v>
      </c>
      <c r="E70" s="23">
        <v>0.3</v>
      </c>
      <c r="F70" s="23">
        <v>14.7</v>
      </c>
      <c r="G70" s="19">
        <f t="shared" si="5"/>
        <v>71.099999999999994</v>
      </c>
      <c r="H70" s="28" t="s">
        <v>16</v>
      </c>
    </row>
    <row r="71" spans="1:8" x14ac:dyDescent="0.25">
      <c r="A71" s="21"/>
      <c r="B71" s="62" t="s">
        <v>14</v>
      </c>
      <c r="C71" s="25">
        <v>20</v>
      </c>
      <c r="D71" s="19">
        <v>2.1</v>
      </c>
      <c r="E71" s="19">
        <v>0.8</v>
      </c>
      <c r="F71" s="19">
        <v>10.6</v>
      </c>
      <c r="G71" s="19">
        <f t="shared" si="5"/>
        <v>58</v>
      </c>
      <c r="H71" s="31" t="s">
        <v>16</v>
      </c>
    </row>
    <row r="72" spans="1:8" x14ac:dyDescent="0.25">
      <c r="A72" s="3" t="s">
        <v>3</v>
      </c>
      <c r="B72" s="7"/>
      <c r="C72" s="15">
        <f>SUM(C66:C71)</f>
        <v>700</v>
      </c>
      <c r="D72" s="4"/>
      <c r="E72" s="4"/>
      <c r="F72" s="4"/>
      <c r="G72" s="10">
        <f>SUM(G66:G71)</f>
        <v>843.05000000000007</v>
      </c>
      <c r="H72" s="5"/>
    </row>
    <row r="73" spans="1:8" x14ac:dyDescent="0.25">
      <c r="A73" s="51" t="s">
        <v>4</v>
      </c>
      <c r="B73" s="51"/>
      <c r="C73" s="22"/>
      <c r="D73" s="23"/>
      <c r="E73" s="23"/>
      <c r="F73" s="23"/>
      <c r="G73" s="23"/>
      <c r="H73" s="28"/>
    </row>
    <row r="74" spans="1:8" x14ac:dyDescent="0.25">
      <c r="A74" s="51"/>
      <c r="B74" s="51" t="s">
        <v>77</v>
      </c>
      <c r="C74" s="22">
        <v>55</v>
      </c>
      <c r="D74" s="23">
        <v>0.44</v>
      </c>
      <c r="E74" s="23">
        <v>0.04</v>
      </c>
      <c r="F74" s="23">
        <v>1.5</v>
      </c>
      <c r="G74" s="23">
        <f t="shared" ref="G74:G79" si="6">F74*4+E74*9+D74*4</f>
        <v>8.120000000000001</v>
      </c>
      <c r="H74" s="28">
        <v>71</v>
      </c>
    </row>
    <row r="75" spans="1:8" x14ac:dyDescent="0.25">
      <c r="A75" s="51"/>
      <c r="B75" s="51" t="s">
        <v>28</v>
      </c>
      <c r="C75" s="22">
        <v>100</v>
      </c>
      <c r="D75" s="23">
        <v>15.5</v>
      </c>
      <c r="E75" s="23">
        <v>12.5</v>
      </c>
      <c r="F75" s="23">
        <v>3.4</v>
      </c>
      <c r="G75" s="23">
        <f t="shared" si="6"/>
        <v>188.1</v>
      </c>
      <c r="H75" s="28">
        <v>290</v>
      </c>
    </row>
    <row r="76" spans="1:8" x14ac:dyDescent="0.25">
      <c r="A76" s="51"/>
      <c r="B76" s="51" t="s">
        <v>19</v>
      </c>
      <c r="C76" s="22">
        <v>160</v>
      </c>
      <c r="D76" s="23">
        <v>4.5</v>
      </c>
      <c r="E76" s="23">
        <v>5.3</v>
      </c>
      <c r="F76" s="23">
        <v>25.6</v>
      </c>
      <c r="G76" s="23">
        <f t="shared" si="6"/>
        <v>168.1</v>
      </c>
      <c r="H76" s="28">
        <v>303</v>
      </c>
    </row>
    <row r="77" spans="1:8" x14ac:dyDescent="0.25">
      <c r="A77" s="21"/>
      <c r="B77" s="51" t="s">
        <v>37</v>
      </c>
      <c r="C77" s="22">
        <v>200</v>
      </c>
      <c r="D77" s="23">
        <v>1</v>
      </c>
      <c r="E77" s="23">
        <v>0</v>
      </c>
      <c r="F77" s="23">
        <v>20.2</v>
      </c>
      <c r="G77" s="23">
        <f t="shared" si="6"/>
        <v>84.8</v>
      </c>
      <c r="H77" s="28">
        <v>389</v>
      </c>
    </row>
    <row r="78" spans="1:8" x14ac:dyDescent="0.25">
      <c r="A78" s="21"/>
      <c r="B78" s="51" t="s">
        <v>13</v>
      </c>
      <c r="C78" s="22">
        <v>50</v>
      </c>
      <c r="D78" s="23">
        <v>4</v>
      </c>
      <c r="E78" s="23">
        <v>0.49</v>
      </c>
      <c r="F78" s="23">
        <v>24.4</v>
      </c>
      <c r="G78" s="23">
        <f t="shared" si="6"/>
        <v>118.00999999999999</v>
      </c>
      <c r="H78" s="28" t="s">
        <v>16</v>
      </c>
    </row>
    <row r="79" spans="1:8" x14ac:dyDescent="0.25">
      <c r="A79" s="21"/>
      <c r="B79" s="51" t="s">
        <v>29</v>
      </c>
      <c r="C79" s="22">
        <v>30</v>
      </c>
      <c r="D79" s="23">
        <v>2.95</v>
      </c>
      <c r="E79" s="23">
        <v>8.61</v>
      </c>
      <c r="F79" s="23">
        <v>28.33</v>
      </c>
      <c r="G79" s="23">
        <f t="shared" si="6"/>
        <v>202.61</v>
      </c>
      <c r="H79" s="28" t="s">
        <v>16</v>
      </c>
    </row>
    <row r="80" spans="1:8" x14ac:dyDescent="0.25">
      <c r="A80" s="3" t="s">
        <v>5</v>
      </c>
      <c r="B80" s="3"/>
      <c r="C80" s="15">
        <f>SUM(C74:C79)</f>
        <v>595</v>
      </c>
      <c r="D80" s="4"/>
      <c r="E80" s="4"/>
      <c r="F80" s="4"/>
      <c r="G80" s="10">
        <f>SUM(G74:G79)</f>
        <v>769.74</v>
      </c>
      <c r="H80" s="5"/>
    </row>
    <row r="81" spans="1:8" x14ac:dyDescent="0.25">
      <c r="A81" s="7" t="s">
        <v>55</v>
      </c>
      <c r="B81" s="3"/>
      <c r="C81" s="15">
        <f>C64+C72+C80</f>
        <v>1670</v>
      </c>
      <c r="D81" s="4"/>
      <c r="E81" s="4"/>
      <c r="F81" s="4"/>
      <c r="G81" s="10">
        <f>G64+G72+G80</f>
        <v>2036.8700000000001</v>
      </c>
      <c r="H81" s="5"/>
    </row>
    <row r="82" spans="1:8" x14ac:dyDescent="0.25">
      <c r="A82" s="45"/>
      <c r="B82" s="46"/>
      <c r="C82" s="47"/>
      <c r="D82" s="49"/>
      <c r="E82" s="49"/>
      <c r="F82" s="49"/>
      <c r="G82" s="50"/>
      <c r="H82" s="49"/>
    </row>
    <row r="83" spans="1:8" x14ac:dyDescent="0.25">
      <c r="A83" s="45"/>
      <c r="B83" s="46"/>
      <c r="C83" s="47"/>
      <c r="D83" s="49"/>
      <c r="E83" s="49"/>
      <c r="F83" s="49"/>
      <c r="G83" s="50"/>
      <c r="H83" s="49"/>
    </row>
    <row r="84" spans="1:8" x14ac:dyDescent="0.25">
      <c r="A84" s="45"/>
      <c r="B84" s="46"/>
      <c r="C84" s="47"/>
      <c r="D84" s="49"/>
      <c r="E84" s="49"/>
      <c r="F84" s="49"/>
      <c r="G84" s="50"/>
      <c r="H84" s="49"/>
    </row>
    <row r="85" spans="1:8" ht="43.5" customHeight="1" x14ac:dyDescent="0.25">
      <c r="A85" s="38" t="s">
        <v>53</v>
      </c>
      <c r="B85" s="38" t="s">
        <v>52</v>
      </c>
      <c r="C85" s="39" t="s">
        <v>51</v>
      </c>
      <c r="D85" s="38" t="s">
        <v>50</v>
      </c>
      <c r="E85" s="38" t="s">
        <v>49</v>
      </c>
      <c r="F85" s="38" t="s">
        <v>48</v>
      </c>
      <c r="G85" s="39" t="s">
        <v>82</v>
      </c>
      <c r="H85" s="38" t="s">
        <v>0</v>
      </c>
    </row>
    <row r="86" spans="1:8" x14ac:dyDescent="0.25">
      <c r="A86" s="8" t="s">
        <v>68</v>
      </c>
      <c r="B86" s="3"/>
      <c r="C86" s="5"/>
      <c r="D86" s="5"/>
      <c r="E86" s="5"/>
      <c r="F86" s="5"/>
      <c r="G86" s="5"/>
      <c r="H86" s="5"/>
    </row>
    <row r="87" spans="1:8" x14ac:dyDescent="0.25">
      <c r="A87" s="51" t="s">
        <v>8</v>
      </c>
      <c r="B87" s="21"/>
      <c r="C87" s="23"/>
      <c r="D87" s="23"/>
      <c r="E87" s="23"/>
      <c r="F87" s="23"/>
      <c r="G87" s="23"/>
      <c r="H87" s="28"/>
    </row>
    <row r="88" spans="1:8" x14ac:dyDescent="0.25">
      <c r="A88" s="51" t="s">
        <v>54</v>
      </c>
      <c r="B88" s="18"/>
      <c r="C88" s="19"/>
      <c r="D88" s="19"/>
      <c r="E88" s="19"/>
      <c r="F88" s="19"/>
      <c r="G88" s="19"/>
      <c r="H88" s="31"/>
    </row>
    <row r="89" spans="1:8" x14ac:dyDescent="0.25">
      <c r="A89" s="21"/>
      <c r="B89" s="67" t="s">
        <v>23</v>
      </c>
      <c r="C89" s="22">
        <v>49</v>
      </c>
      <c r="D89" s="23">
        <v>6.1</v>
      </c>
      <c r="E89" s="23">
        <v>8.3000000000000007</v>
      </c>
      <c r="F89" s="23">
        <v>14.6</v>
      </c>
      <c r="G89" s="23">
        <f>F89*4+E89*9+D89*4</f>
        <v>157.5</v>
      </c>
      <c r="H89" s="28">
        <v>3</v>
      </c>
    </row>
    <row r="90" spans="1:8" x14ac:dyDescent="0.25">
      <c r="A90" s="21"/>
      <c r="B90" s="62" t="s">
        <v>12</v>
      </c>
      <c r="C90" s="25">
        <v>200</v>
      </c>
      <c r="D90" s="19">
        <v>7.0000000000000007E-2</v>
      </c>
      <c r="E90" s="19">
        <v>0.02</v>
      </c>
      <c r="F90" s="19">
        <v>15</v>
      </c>
      <c r="G90" s="23">
        <f>F90*4+E90*9+D90*4</f>
        <v>60.46</v>
      </c>
      <c r="H90" s="31">
        <v>376</v>
      </c>
    </row>
    <row r="91" spans="1:8" x14ac:dyDescent="0.25">
      <c r="A91" s="21"/>
      <c r="B91" s="62" t="s">
        <v>15</v>
      </c>
      <c r="C91" s="25">
        <v>100</v>
      </c>
      <c r="D91" s="19">
        <v>0.6</v>
      </c>
      <c r="E91" s="19">
        <v>0.6</v>
      </c>
      <c r="F91" s="19">
        <v>13.6</v>
      </c>
      <c r="G91" s="23">
        <f>F91*4+E91*9+D91*4</f>
        <v>62.199999999999996</v>
      </c>
      <c r="H91" s="31">
        <v>338</v>
      </c>
    </row>
    <row r="92" spans="1:8" x14ac:dyDescent="0.25">
      <c r="A92" s="3" t="s">
        <v>5</v>
      </c>
      <c r="B92" s="62"/>
      <c r="C92" s="14">
        <f>SUM(C89:C91)</f>
        <v>349</v>
      </c>
      <c r="D92" s="19"/>
      <c r="E92" s="19"/>
      <c r="F92" s="19"/>
      <c r="G92" s="37">
        <f>SUM(G89:G91)</f>
        <v>280.16000000000003</v>
      </c>
      <c r="H92" s="31"/>
    </row>
    <row r="93" spans="1:8" x14ac:dyDescent="0.25">
      <c r="A93" s="51" t="s">
        <v>2</v>
      </c>
      <c r="B93" s="51"/>
      <c r="C93" s="22"/>
      <c r="D93" s="23"/>
      <c r="E93" s="23"/>
      <c r="F93" s="23"/>
      <c r="G93" s="23"/>
      <c r="H93" s="28"/>
    </row>
    <row r="94" spans="1:8" x14ac:dyDescent="0.25">
      <c r="A94" s="21"/>
      <c r="B94" s="51" t="s">
        <v>77</v>
      </c>
      <c r="C94" s="25">
        <v>35</v>
      </c>
      <c r="D94" s="19">
        <v>0.3</v>
      </c>
      <c r="E94" s="19">
        <v>0.02</v>
      </c>
      <c r="F94" s="19">
        <v>0.9</v>
      </c>
      <c r="G94" s="19">
        <f>F94*4+E94*9+D94*4</f>
        <v>4.9800000000000004</v>
      </c>
      <c r="H94" s="31">
        <v>71</v>
      </c>
    </row>
    <row r="95" spans="1:8" x14ac:dyDescent="0.25">
      <c r="A95" s="21"/>
      <c r="B95" s="51" t="s">
        <v>17</v>
      </c>
      <c r="C95" s="22">
        <v>200</v>
      </c>
      <c r="D95" s="23">
        <v>1.6</v>
      </c>
      <c r="E95" s="23">
        <v>4.0999999999999996</v>
      </c>
      <c r="F95" s="23">
        <v>9.6</v>
      </c>
      <c r="G95" s="19">
        <f t="shared" ref="G95:G100" si="7">F95*4+E95*9+D95*4</f>
        <v>81.7</v>
      </c>
      <c r="H95" s="28">
        <v>96</v>
      </c>
    </row>
    <row r="96" spans="1:8" x14ac:dyDescent="0.25">
      <c r="A96" s="21"/>
      <c r="B96" s="51" t="s">
        <v>64</v>
      </c>
      <c r="C96" s="22">
        <v>90</v>
      </c>
      <c r="D96" s="23">
        <v>11.4</v>
      </c>
      <c r="E96" s="23">
        <v>7.9</v>
      </c>
      <c r="F96" s="23">
        <v>3.4</v>
      </c>
      <c r="G96" s="19">
        <f t="shared" si="7"/>
        <v>130.30000000000001</v>
      </c>
      <c r="H96" s="28">
        <v>261</v>
      </c>
    </row>
    <row r="97" spans="1:8" x14ac:dyDescent="0.25">
      <c r="A97" s="21"/>
      <c r="B97" s="51" t="s">
        <v>25</v>
      </c>
      <c r="C97" s="22">
        <v>150</v>
      </c>
      <c r="D97" s="23">
        <v>2.6</v>
      </c>
      <c r="E97" s="23">
        <v>4.2</v>
      </c>
      <c r="F97" s="23">
        <v>26.6</v>
      </c>
      <c r="G97" s="19">
        <f t="shared" si="7"/>
        <v>154.60000000000002</v>
      </c>
      <c r="H97" s="28">
        <v>303</v>
      </c>
    </row>
    <row r="98" spans="1:8" x14ac:dyDescent="0.25">
      <c r="A98" s="21"/>
      <c r="B98" s="51" t="s">
        <v>13</v>
      </c>
      <c r="C98" s="22">
        <v>30</v>
      </c>
      <c r="D98" s="23">
        <v>2.4</v>
      </c>
      <c r="E98" s="23">
        <v>0.3</v>
      </c>
      <c r="F98" s="23">
        <v>14.7</v>
      </c>
      <c r="G98" s="19">
        <f t="shared" si="7"/>
        <v>71.099999999999994</v>
      </c>
      <c r="H98" s="28" t="s">
        <v>16</v>
      </c>
    </row>
    <row r="99" spans="1:8" x14ac:dyDescent="0.25">
      <c r="A99" s="21"/>
      <c r="B99" s="51" t="s">
        <v>14</v>
      </c>
      <c r="C99" s="22">
        <v>20</v>
      </c>
      <c r="D99" s="23">
        <v>2.1</v>
      </c>
      <c r="E99" s="23">
        <v>0.8</v>
      </c>
      <c r="F99" s="23">
        <v>10.6</v>
      </c>
      <c r="G99" s="19">
        <f t="shared" si="7"/>
        <v>58</v>
      </c>
      <c r="H99" s="28" t="s">
        <v>16</v>
      </c>
    </row>
    <row r="100" spans="1:8" x14ac:dyDescent="0.25">
      <c r="A100" s="21"/>
      <c r="B100" s="51" t="s">
        <v>22</v>
      </c>
      <c r="C100" s="22">
        <v>200</v>
      </c>
      <c r="D100" s="23">
        <v>0.66</v>
      </c>
      <c r="E100" s="23">
        <v>0.1</v>
      </c>
      <c r="F100" s="23">
        <v>12</v>
      </c>
      <c r="G100" s="19">
        <f t="shared" si="7"/>
        <v>51.54</v>
      </c>
      <c r="H100" s="28">
        <v>377</v>
      </c>
    </row>
    <row r="101" spans="1:8" x14ac:dyDescent="0.25">
      <c r="A101" s="3" t="s">
        <v>3</v>
      </c>
      <c r="B101" s="7"/>
      <c r="C101" s="15">
        <f>SUM(C94:C100)</f>
        <v>725</v>
      </c>
      <c r="D101" s="23"/>
      <c r="E101" s="23"/>
      <c r="F101" s="23"/>
      <c r="G101" s="10">
        <f>SUM(G94:G100)</f>
        <v>552.22</v>
      </c>
      <c r="H101" s="28"/>
    </row>
    <row r="102" spans="1:8" x14ac:dyDescent="0.25">
      <c r="A102" s="51" t="s">
        <v>4</v>
      </c>
      <c r="B102" s="51"/>
      <c r="C102" s="22"/>
      <c r="D102" s="23"/>
      <c r="E102" s="23"/>
      <c r="F102" s="23"/>
      <c r="G102" s="23"/>
      <c r="H102" s="28"/>
    </row>
    <row r="103" spans="1:8" x14ac:dyDescent="0.25">
      <c r="A103" s="21"/>
      <c r="B103" s="51" t="s">
        <v>44</v>
      </c>
      <c r="C103" s="25">
        <v>60</v>
      </c>
      <c r="D103" s="19">
        <v>1</v>
      </c>
      <c r="E103" s="19">
        <v>2.5</v>
      </c>
      <c r="F103" s="19">
        <v>4.4000000000000004</v>
      </c>
      <c r="G103" s="19">
        <f>F103*4+E103*9+D103*4</f>
        <v>44.1</v>
      </c>
      <c r="H103" s="28">
        <v>53</v>
      </c>
    </row>
    <row r="104" spans="1:8" x14ac:dyDescent="0.25">
      <c r="A104" s="21"/>
      <c r="B104" s="51" t="s">
        <v>36</v>
      </c>
      <c r="C104" s="25">
        <v>90</v>
      </c>
      <c r="D104" s="19">
        <v>9.6999999999999993</v>
      </c>
      <c r="E104" s="19">
        <v>5</v>
      </c>
      <c r="F104" s="19">
        <v>3.8</v>
      </c>
      <c r="G104" s="19">
        <f t="shared" ref="G104:G108" si="8">F104*4+E104*9+D104*4</f>
        <v>99</v>
      </c>
      <c r="H104" s="31">
        <v>229</v>
      </c>
    </row>
    <row r="105" spans="1:8" x14ac:dyDescent="0.25">
      <c r="A105" s="21"/>
      <c r="B105" s="51" t="s">
        <v>56</v>
      </c>
      <c r="C105" s="22">
        <v>150</v>
      </c>
      <c r="D105" s="23">
        <v>5.5</v>
      </c>
      <c r="E105" s="23">
        <v>4.5</v>
      </c>
      <c r="F105" s="23">
        <v>26.6</v>
      </c>
      <c r="G105" s="19">
        <f t="shared" si="8"/>
        <v>168.9</v>
      </c>
      <c r="H105" s="28">
        <v>309</v>
      </c>
    </row>
    <row r="106" spans="1:8" x14ac:dyDescent="0.25">
      <c r="A106" s="21"/>
      <c r="B106" s="67" t="s">
        <v>12</v>
      </c>
      <c r="C106" s="22">
        <v>200</v>
      </c>
      <c r="D106" s="23">
        <v>7.0000000000000007E-2</v>
      </c>
      <c r="E106" s="23">
        <v>0.02</v>
      </c>
      <c r="F106" s="23">
        <v>15</v>
      </c>
      <c r="G106" s="19">
        <f t="shared" si="8"/>
        <v>60.46</v>
      </c>
      <c r="H106" s="28">
        <v>376</v>
      </c>
    </row>
    <row r="107" spans="1:8" x14ac:dyDescent="0.25">
      <c r="A107" s="21"/>
      <c r="B107" s="67" t="s">
        <v>13</v>
      </c>
      <c r="C107" s="22">
        <v>50</v>
      </c>
      <c r="D107" s="23">
        <v>4</v>
      </c>
      <c r="E107" s="23">
        <v>0.5</v>
      </c>
      <c r="F107" s="23">
        <v>25</v>
      </c>
      <c r="G107" s="19">
        <f t="shared" si="8"/>
        <v>120.5</v>
      </c>
      <c r="H107" s="28" t="s">
        <v>16</v>
      </c>
    </row>
    <row r="108" spans="1:8" x14ac:dyDescent="0.25">
      <c r="A108" s="21"/>
      <c r="B108" s="51" t="s">
        <v>15</v>
      </c>
      <c r="C108" s="22">
        <v>100</v>
      </c>
      <c r="D108" s="23">
        <v>0.6</v>
      </c>
      <c r="E108" s="23">
        <v>0.6</v>
      </c>
      <c r="F108" s="23">
        <v>13.6</v>
      </c>
      <c r="G108" s="19">
        <f t="shared" si="8"/>
        <v>62.199999999999996</v>
      </c>
      <c r="H108" s="28">
        <v>338</v>
      </c>
    </row>
    <row r="109" spans="1:8" x14ac:dyDescent="0.25">
      <c r="A109" s="3" t="s">
        <v>5</v>
      </c>
      <c r="B109" s="3"/>
      <c r="C109" s="15">
        <f>SUM(C103:C108)</f>
        <v>650</v>
      </c>
      <c r="D109" s="4"/>
      <c r="E109" s="4"/>
      <c r="F109" s="4"/>
      <c r="G109" s="10">
        <f>SUM(G103:G108)</f>
        <v>555.16</v>
      </c>
      <c r="H109" s="5"/>
    </row>
    <row r="110" spans="1:8" ht="18" customHeight="1" x14ac:dyDescent="0.25">
      <c r="A110" s="7" t="s">
        <v>55</v>
      </c>
      <c r="B110" s="3"/>
      <c r="C110" s="15">
        <f>C92+C101+C109</f>
        <v>1724</v>
      </c>
      <c r="D110" s="4"/>
      <c r="E110" s="4"/>
      <c r="F110" s="4"/>
      <c r="G110" s="10">
        <f>G92+G101+G109</f>
        <v>1387.54</v>
      </c>
      <c r="H110" s="5"/>
    </row>
    <row r="111" spans="1:8" ht="18" customHeight="1" x14ac:dyDescent="0.25">
      <c r="A111" s="45"/>
      <c r="B111" s="46"/>
      <c r="C111" s="47"/>
      <c r="D111" s="48"/>
      <c r="E111" s="48"/>
      <c r="F111" s="48"/>
      <c r="G111" s="47"/>
      <c r="H111" s="49"/>
    </row>
    <row r="112" spans="1:8" ht="18" customHeight="1" x14ac:dyDescent="0.25">
      <c r="A112" s="45"/>
      <c r="B112" s="46"/>
      <c r="C112" s="47"/>
      <c r="D112" s="48"/>
      <c r="E112" s="48"/>
      <c r="F112" s="48"/>
      <c r="G112" s="47"/>
      <c r="H112" s="49"/>
    </row>
    <row r="113" spans="1:8" ht="54" customHeight="1" x14ac:dyDescent="0.25">
      <c r="A113" s="56" t="s">
        <v>53</v>
      </c>
      <c r="B113" s="56" t="s">
        <v>52</v>
      </c>
      <c r="C113" s="57" t="s">
        <v>51</v>
      </c>
      <c r="D113" s="56" t="s">
        <v>50</v>
      </c>
      <c r="E113" s="56" t="s">
        <v>49</v>
      </c>
      <c r="F113" s="56" t="s">
        <v>48</v>
      </c>
      <c r="G113" s="57" t="s">
        <v>82</v>
      </c>
      <c r="H113" s="56" t="s">
        <v>0</v>
      </c>
    </row>
    <row r="114" spans="1:8" ht="20.25" customHeight="1" x14ac:dyDescent="0.25">
      <c r="A114" s="8" t="s">
        <v>68</v>
      </c>
      <c r="B114" s="3"/>
      <c r="C114" s="4"/>
      <c r="D114" s="4"/>
      <c r="E114" s="4"/>
      <c r="F114" s="4"/>
      <c r="G114" s="4"/>
      <c r="H114" s="5"/>
    </row>
    <row r="115" spans="1:8" x14ac:dyDescent="0.25">
      <c r="A115" s="7" t="s">
        <v>9</v>
      </c>
      <c r="B115" s="3"/>
      <c r="C115" s="4"/>
      <c r="D115" s="4"/>
      <c r="E115" s="4"/>
      <c r="F115" s="4"/>
      <c r="G115" s="4"/>
      <c r="H115" s="5"/>
    </row>
    <row r="116" spans="1:8" x14ac:dyDescent="0.25">
      <c r="A116" s="71" t="s">
        <v>54</v>
      </c>
      <c r="B116" s="72"/>
      <c r="C116" s="4"/>
      <c r="D116" s="4"/>
      <c r="E116" s="4"/>
      <c r="F116" s="4"/>
      <c r="G116" s="4"/>
      <c r="H116" s="5"/>
    </row>
    <row r="117" spans="1:8" x14ac:dyDescent="0.25">
      <c r="A117" s="21"/>
      <c r="B117" s="51" t="s">
        <v>86</v>
      </c>
      <c r="C117" s="22">
        <v>200</v>
      </c>
      <c r="D117" s="23">
        <v>1</v>
      </c>
      <c r="E117" s="23">
        <v>0</v>
      </c>
      <c r="F117" s="23">
        <v>20.2</v>
      </c>
      <c r="G117" s="23">
        <f>F117*4+E117*9+D117*4</f>
        <v>84.8</v>
      </c>
      <c r="H117" s="28">
        <v>389</v>
      </c>
    </row>
    <row r="118" spans="1:8" x14ac:dyDescent="0.25">
      <c r="A118" s="21"/>
      <c r="B118" s="62" t="s">
        <v>75</v>
      </c>
      <c r="C118" s="25">
        <v>20</v>
      </c>
      <c r="D118" s="19">
        <v>2.4</v>
      </c>
      <c r="E118" s="19">
        <v>0.4</v>
      </c>
      <c r="F118" s="19">
        <v>15</v>
      </c>
      <c r="G118" s="23">
        <f t="shared" ref="G118" si="9">F118*4+E118*9+D118*4</f>
        <v>73.2</v>
      </c>
      <c r="H118" s="31" t="s">
        <v>16</v>
      </c>
    </row>
    <row r="119" spans="1:8" x14ac:dyDescent="0.25">
      <c r="A119" s="68" t="s">
        <v>5</v>
      </c>
      <c r="B119" s="69"/>
      <c r="C119" s="14">
        <f>SUM(C117:C118)</f>
        <v>220</v>
      </c>
      <c r="D119" s="19"/>
      <c r="E119" s="19"/>
      <c r="F119" s="19"/>
      <c r="G119" s="37">
        <f>SUM(G117:G118)</f>
        <v>158</v>
      </c>
      <c r="H119" s="31"/>
    </row>
    <row r="120" spans="1:8" x14ac:dyDescent="0.25">
      <c r="A120" s="51" t="s">
        <v>2</v>
      </c>
      <c r="B120" s="51"/>
      <c r="C120" s="22"/>
      <c r="D120" s="23"/>
      <c r="E120" s="23"/>
      <c r="F120" s="23"/>
      <c r="G120" s="23"/>
      <c r="H120" s="28"/>
    </row>
    <row r="121" spans="1:8" x14ac:dyDescent="0.25">
      <c r="A121" s="21"/>
      <c r="B121" s="51" t="s">
        <v>78</v>
      </c>
      <c r="C121" s="25">
        <v>45</v>
      </c>
      <c r="D121" s="19">
        <v>0.5</v>
      </c>
      <c r="E121" s="19">
        <v>0.04</v>
      </c>
      <c r="F121" s="19">
        <v>1.6</v>
      </c>
      <c r="G121" s="19">
        <f>F121*4+E121*9+D121*4</f>
        <v>8.7600000000000016</v>
      </c>
      <c r="H121" s="31">
        <v>71</v>
      </c>
    </row>
    <row r="122" spans="1:8" x14ac:dyDescent="0.25">
      <c r="A122" s="21"/>
      <c r="B122" s="51" t="s">
        <v>69</v>
      </c>
      <c r="C122" s="33">
        <v>200</v>
      </c>
      <c r="D122" s="34">
        <v>2.2000000000000002</v>
      </c>
      <c r="E122" s="34">
        <v>2.2000000000000002</v>
      </c>
      <c r="F122" s="34">
        <v>14</v>
      </c>
      <c r="G122" s="19">
        <f t="shared" ref="G122:G129" si="10">F122*4+E122*9+D122*4</f>
        <v>84.6</v>
      </c>
      <c r="H122" s="28">
        <v>103</v>
      </c>
    </row>
    <row r="123" spans="1:8" x14ac:dyDescent="0.25">
      <c r="A123" s="21"/>
      <c r="B123" s="51" t="s">
        <v>10</v>
      </c>
      <c r="C123" s="22">
        <v>90</v>
      </c>
      <c r="D123" s="23">
        <v>10.1</v>
      </c>
      <c r="E123" s="23">
        <v>12.3</v>
      </c>
      <c r="F123" s="23">
        <v>9.1999999999999993</v>
      </c>
      <c r="G123" s="19">
        <f t="shared" si="10"/>
        <v>187.9</v>
      </c>
      <c r="H123" s="28">
        <v>297</v>
      </c>
    </row>
    <row r="124" spans="1:8" x14ac:dyDescent="0.25">
      <c r="A124" s="21"/>
      <c r="B124" s="51" t="s">
        <v>21</v>
      </c>
      <c r="C124" s="33">
        <v>150</v>
      </c>
      <c r="D124" s="34">
        <v>4.5999999999999996</v>
      </c>
      <c r="E124" s="34">
        <v>5</v>
      </c>
      <c r="F124" s="34">
        <v>20.399999999999999</v>
      </c>
      <c r="G124" s="19">
        <f t="shared" si="10"/>
        <v>145</v>
      </c>
      <c r="H124" s="28">
        <v>303</v>
      </c>
    </row>
    <row r="125" spans="1:8" x14ac:dyDescent="0.25">
      <c r="A125" s="21"/>
      <c r="B125" s="62" t="s">
        <v>26</v>
      </c>
      <c r="C125" s="36">
        <v>200</v>
      </c>
      <c r="D125" s="35">
        <v>0.13</v>
      </c>
      <c r="E125" s="35">
        <v>0.02</v>
      </c>
      <c r="F125" s="35">
        <v>15.2</v>
      </c>
      <c r="G125" s="19">
        <f t="shared" si="10"/>
        <v>61.5</v>
      </c>
      <c r="H125" s="31">
        <v>377</v>
      </c>
    </row>
    <row r="126" spans="1:8" x14ac:dyDescent="0.25">
      <c r="A126" s="21"/>
      <c r="B126" s="62" t="s">
        <v>13</v>
      </c>
      <c r="C126" s="36">
        <v>30</v>
      </c>
      <c r="D126" s="35">
        <v>2.4</v>
      </c>
      <c r="E126" s="35">
        <v>0.3</v>
      </c>
      <c r="F126" s="35">
        <v>14.7</v>
      </c>
      <c r="G126" s="19">
        <f t="shared" si="10"/>
        <v>71.099999999999994</v>
      </c>
      <c r="H126" s="31" t="s">
        <v>16</v>
      </c>
    </row>
    <row r="127" spans="1:8" x14ac:dyDescent="0.25">
      <c r="A127" s="21"/>
      <c r="B127" s="62" t="s">
        <v>14</v>
      </c>
      <c r="C127" s="36">
        <v>20</v>
      </c>
      <c r="D127" s="35">
        <v>2.1</v>
      </c>
      <c r="E127" s="35">
        <v>0.8</v>
      </c>
      <c r="F127" s="35">
        <v>10.6</v>
      </c>
      <c r="G127" s="19">
        <f t="shared" si="10"/>
        <v>58</v>
      </c>
      <c r="H127" s="31" t="s">
        <v>16</v>
      </c>
    </row>
    <row r="128" spans="1:8" x14ac:dyDescent="0.25">
      <c r="A128" s="21"/>
      <c r="B128" s="51" t="s">
        <v>32</v>
      </c>
      <c r="C128" s="22">
        <v>50</v>
      </c>
      <c r="D128" s="23">
        <v>6.3</v>
      </c>
      <c r="E128" s="23">
        <v>5.8</v>
      </c>
      <c r="F128" s="23">
        <v>0.4</v>
      </c>
      <c r="G128" s="19">
        <f t="shared" si="10"/>
        <v>79</v>
      </c>
      <c r="H128" s="28">
        <v>209</v>
      </c>
    </row>
    <row r="129" spans="1:8" x14ac:dyDescent="0.25">
      <c r="A129" s="21"/>
      <c r="B129" s="62" t="s">
        <v>15</v>
      </c>
      <c r="C129" s="25">
        <v>100</v>
      </c>
      <c r="D129" s="19">
        <v>0.6</v>
      </c>
      <c r="E129" s="19">
        <v>0.6</v>
      </c>
      <c r="F129" s="19">
        <v>13.6</v>
      </c>
      <c r="G129" s="19">
        <f t="shared" si="10"/>
        <v>62.199999999999996</v>
      </c>
      <c r="H129" s="31">
        <v>338</v>
      </c>
    </row>
    <row r="130" spans="1:8" x14ac:dyDescent="0.25">
      <c r="A130" s="3" t="s">
        <v>3</v>
      </c>
      <c r="B130" s="7"/>
      <c r="C130" s="15">
        <f>SUM(C121:C129)</f>
        <v>885</v>
      </c>
      <c r="D130" s="4"/>
      <c r="E130" s="4"/>
      <c r="F130" s="4"/>
      <c r="G130" s="10">
        <f>SUM(G121:G129)</f>
        <v>758.06000000000006</v>
      </c>
      <c r="H130" s="5"/>
    </row>
    <row r="131" spans="1:8" x14ac:dyDescent="0.25">
      <c r="A131" s="51" t="s">
        <v>4</v>
      </c>
      <c r="B131" s="51"/>
      <c r="C131" s="22"/>
      <c r="D131" s="23"/>
      <c r="E131" s="23"/>
      <c r="F131" s="23"/>
      <c r="G131" s="23"/>
      <c r="H131" s="28"/>
    </row>
    <row r="132" spans="1:8" x14ac:dyDescent="0.25">
      <c r="A132" s="21"/>
      <c r="B132" s="51" t="s">
        <v>79</v>
      </c>
      <c r="C132" s="25">
        <v>50</v>
      </c>
      <c r="D132" s="19">
        <v>0.8</v>
      </c>
      <c r="E132" s="19">
        <v>2.5</v>
      </c>
      <c r="F132" s="19">
        <v>4.2</v>
      </c>
      <c r="G132" s="19">
        <f>F132*4+E132*9+D132*4</f>
        <v>42.5</v>
      </c>
      <c r="H132" s="31">
        <v>47</v>
      </c>
    </row>
    <row r="133" spans="1:8" x14ac:dyDescent="0.25">
      <c r="A133" s="21"/>
      <c r="B133" s="51" t="s">
        <v>80</v>
      </c>
      <c r="C133" s="22">
        <v>90</v>
      </c>
      <c r="D133" s="19">
        <v>4.8</v>
      </c>
      <c r="E133" s="19">
        <v>12.7</v>
      </c>
      <c r="F133" s="19">
        <v>1.4</v>
      </c>
      <c r="G133" s="19">
        <f t="shared" ref="G133:G136" si="11">F133*4+E133*9+D133*4</f>
        <v>139.1</v>
      </c>
      <c r="H133" s="28">
        <v>260</v>
      </c>
    </row>
    <row r="134" spans="1:8" x14ac:dyDescent="0.25">
      <c r="A134" s="21"/>
      <c r="B134" s="51" t="s">
        <v>11</v>
      </c>
      <c r="C134" s="22">
        <v>150</v>
      </c>
      <c r="D134" s="19">
        <v>4</v>
      </c>
      <c r="E134" s="19">
        <v>4.2</v>
      </c>
      <c r="F134" s="19">
        <v>24.6</v>
      </c>
      <c r="G134" s="19">
        <f t="shared" si="11"/>
        <v>152.20000000000002</v>
      </c>
      <c r="H134" s="28">
        <v>303</v>
      </c>
    </row>
    <row r="135" spans="1:8" x14ac:dyDescent="0.25">
      <c r="A135" s="21"/>
      <c r="B135" s="51" t="s">
        <v>70</v>
      </c>
      <c r="C135" s="33">
        <v>200</v>
      </c>
      <c r="D135" s="34">
        <v>1</v>
      </c>
      <c r="E135" s="34">
        <v>0</v>
      </c>
      <c r="F135" s="34">
        <v>20.2</v>
      </c>
      <c r="G135" s="19">
        <f t="shared" si="11"/>
        <v>84.8</v>
      </c>
      <c r="H135" s="28">
        <v>389</v>
      </c>
    </row>
    <row r="136" spans="1:8" x14ac:dyDescent="0.25">
      <c r="A136" s="21"/>
      <c r="B136" s="51" t="s">
        <v>13</v>
      </c>
      <c r="C136" s="33">
        <v>30</v>
      </c>
      <c r="D136" s="34">
        <v>2.4</v>
      </c>
      <c r="E136" s="34">
        <v>0.3</v>
      </c>
      <c r="F136" s="34">
        <v>15</v>
      </c>
      <c r="G136" s="19">
        <f t="shared" si="11"/>
        <v>72.3</v>
      </c>
      <c r="H136" s="28" t="s">
        <v>16</v>
      </c>
    </row>
    <row r="137" spans="1:8" x14ac:dyDescent="0.25">
      <c r="A137" s="3" t="s">
        <v>5</v>
      </c>
      <c r="B137" s="3"/>
      <c r="C137" s="15">
        <f>SUM(C132:C136)</f>
        <v>520</v>
      </c>
      <c r="D137" s="4"/>
      <c r="E137" s="4"/>
      <c r="F137" s="4"/>
      <c r="G137" s="10">
        <f>SUM(G132:G136)</f>
        <v>490.90000000000003</v>
      </c>
      <c r="H137" s="5"/>
    </row>
    <row r="138" spans="1:8" x14ac:dyDescent="0.25">
      <c r="A138" s="70" t="s">
        <v>55</v>
      </c>
      <c r="B138" s="70"/>
      <c r="C138" s="15">
        <f>C119+C130+C137</f>
        <v>1625</v>
      </c>
      <c r="D138" s="4"/>
      <c r="E138" s="4"/>
      <c r="F138" s="4"/>
      <c r="G138" s="10">
        <f>G119+G130+G137</f>
        <v>1406.96</v>
      </c>
      <c r="H138" s="5"/>
    </row>
    <row r="139" spans="1:8" ht="66.75" customHeight="1" x14ac:dyDescent="0.25">
      <c r="A139" s="1"/>
      <c r="B139" s="1"/>
      <c r="C139" s="2"/>
      <c r="D139" s="2"/>
      <c r="E139" s="2"/>
      <c r="F139" s="2"/>
      <c r="G139" s="2"/>
      <c r="H139" s="2"/>
    </row>
    <row r="140" spans="1:8" ht="47.25" customHeight="1" x14ac:dyDescent="0.25">
      <c r="A140" s="40" t="s">
        <v>53</v>
      </c>
      <c r="B140" s="40" t="s">
        <v>52</v>
      </c>
      <c r="C140" s="41" t="s">
        <v>51</v>
      </c>
      <c r="D140" s="40" t="s">
        <v>50</v>
      </c>
      <c r="E140" s="40" t="s">
        <v>49</v>
      </c>
      <c r="F140" s="42" t="s">
        <v>48</v>
      </c>
      <c r="G140" s="43" t="s">
        <v>83</v>
      </c>
      <c r="H140" s="42" t="s">
        <v>0</v>
      </c>
    </row>
    <row r="141" spans="1:8" x14ac:dyDescent="0.25">
      <c r="A141" s="8" t="s">
        <v>67</v>
      </c>
      <c r="B141" s="3"/>
      <c r="C141" s="6"/>
      <c r="D141" s="6"/>
      <c r="E141" s="6"/>
      <c r="F141" s="6"/>
      <c r="G141" s="6"/>
      <c r="H141" s="3"/>
    </row>
    <row r="142" spans="1:8" x14ac:dyDescent="0.25">
      <c r="A142" s="51" t="s">
        <v>57</v>
      </c>
      <c r="B142" s="21"/>
      <c r="C142" s="58"/>
      <c r="D142" s="58"/>
      <c r="E142" s="58"/>
      <c r="F142" s="58"/>
      <c r="G142" s="58"/>
      <c r="H142" s="21"/>
    </row>
    <row r="143" spans="1:8" x14ac:dyDescent="0.25">
      <c r="A143" s="17" t="s">
        <v>54</v>
      </c>
      <c r="B143" s="18"/>
      <c r="C143" s="19"/>
      <c r="D143" s="19"/>
      <c r="E143" s="19"/>
      <c r="F143" s="19"/>
      <c r="G143" s="19"/>
      <c r="H143" s="31"/>
    </row>
    <row r="144" spans="1:8" x14ac:dyDescent="0.25">
      <c r="A144" s="20"/>
      <c r="B144" s="51" t="s">
        <v>23</v>
      </c>
      <c r="C144" s="22">
        <v>49</v>
      </c>
      <c r="D144" s="23">
        <v>6.1</v>
      </c>
      <c r="E144" s="23">
        <v>8.3000000000000007</v>
      </c>
      <c r="F144" s="23">
        <v>14.8</v>
      </c>
      <c r="G144" s="23">
        <f>F144*4+E144*9+D144*4</f>
        <v>158.30000000000001</v>
      </c>
      <c r="H144" s="28">
        <v>3</v>
      </c>
    </row>
    <row r="145" spans="1:8" x14ac:dyDescent="0.25">
      <c r="A145" s="24"/>
      <c r="B145" s="62" t="s">
        <v>12</v>
      </c>
      <c r="C145" s="25">
        <v>200</v>
      </c>
      <c r="D145" s="19">
        <v>0.7</v>
      </c>
      <c r="E145" s="19">
        <v>0.02</v>
      </c>
      <c r="F145" s="19">
        <v>15</v>
      </c>
      <c r="G145" s="23">
        <f t="shared" ref="G145:G146" si="12">F145*4+E145*9+D145*4</f>
        <v>62.98</v>
      </c>
      <c r="H145" s="31">
        <v>377</v>
      </c>
    </row>
    <row r="146" spans="1:8" x14ac:dyDescent="0.25">
      <c r="A146" s="20"/>
      <c r="B146" s="51" t="s">
        <v>15</v>
      </c>
      <c r="C146" s="22">
        <v>100</v>
      </c>
      <c r="D146" s="23">
        <v>0.6</v>
      </c>
      <c r="E146" s="23">
        <v>0.6</v>
      </c>
      <c r="F146" s="23">
        <v>13.6</v>
      </c>
      <c r="G146" s="23">
        <f t="shared" si="12"/>
        <v>62.199999999999996</v>
      </c>
      <c r="H146" s="28">
        <v>338</v>
      </c>
    </row>
    <row r="147" spans="1:8" x14ac:dyDescent="0.25">
      <c r="A147" s="24" t="s">
        <v>5</v>
      </c>
      <c r="B147" s="62"/>
      <c r="C147" s="14">
        <f>SUM(C144:C146)</f>
        <v>349</v>
      </c>
      <c r="D147" s="19"/>
      <c r="E147" s="19"/>
      <c r="F147" s="19"/>
      <c r="G147" s="37">
        <f>G144+G145+G146</f>
        <v>283.48</v>
      </c>
      <c r="H147" s="31"/>
    </row>
    <row r="148" spans="1:8" x14ac:dyDescent="0.25">
      <c r="A148" s="51" t="s">
        <v>2</v>
      </c>
      <c r="B148" s="51"/>
      <c r="C148" s="59"/>
      <c r="D148" s="58"/>
      <c r="E148" s="58"/>
      <c r="F148" s="58"/>
      <c r="G148" s="58"/>
      <c r="H148" s="21"/>
    </row>
    <row r="149" spans="1:8" x14ac:dyDescent="0.25">
      <c r="A149" s="21"/>
      <c r="B149" s="64" t="s">
        <v>78</v>
      </c>
      <c r="C149" s="26">
        <v>50</v>
      </c>
      <c r="D149" s="27">
        <v>0.56000000000000005</v>
      </c>
      <c r="E149" s="27">
        <v>0.05</v>
      </c>
      <c r="F149" s="27">
        <v>1.75</v>
      </c>
      <c r="G149" s="27">
        <f>F149*4+E149*9+D149*4</f>
        <v>9.6900000000000013</v>
      </c>
      <c r="H149" s="28">
        <v>47</v>
      </c>
    </row>
    <row r="150" spans="1:8" x14ac:dyDescent="0.25">
      <c r="A150" s="21"/>
      <c r="B150" s="63" t="s">
        <v>17</v>
      </c>
      <c r="C150" s="29">
        <v>200</v>
      </c>
      <c r="D150" s="30">
        <v>1.6</v>
      </c>
      <c r="E150" s="30">
        <v>4.0999999999999996</v>
      </c>
      <c r="F150" s="30">
        <v>9.6</v>
      </c>
      <c r="G150" s="27">
        <f t="shared" ref="G150:G155" si="13">F150*4+E150*9+D150*4</f>
        <v>81.7</v>
      </c>
      <c r="H150" s="31">
        <v>96</v>
      </c>
    </row>
    <row r="151" spans="1:8" x14ac:dyDescent="0.25">
      <c r="A151" s="21"/>
      <c r="B151" s="64" t="s">
        <v>28</v>
      </c>
      <c r="C151" s="26">
        <v>95</v>
      </c>
      <c r="D151" s="27">
        <v>15.1</v>
      </c>
      <c r="E151" s="27">
        <v>12.7</v>
      </c>
      <c r="F151" s="27">
        <v>9.5</v>
      </c>
      <c r="G151" s="27">
        <f t="shared" si="13"/>
        <v>212.70000000000002</v>
      </c>
      <c r="H151" s="28">
        <v>290</v>
      </c>
    </row>
    <row r="152" spans="1:8" x14ac:dyDescent="0.25">
      <c r="A152" s="21"/>
      <c r="B152" s="63" t="s">
        <v>11</v>
      </c>
      <c r="C152" s="29">
        <v>150</v>
      </c>
      <c r="D152" s="30">
        <v>4</v>
      </c>
      <c r="E152" s="30">
        <v>4.3</v>
      </c>
      <c r="F152" s="30">
        <v>24.6</v>
      </c>
      <c r="G152" s="27">
        <f t="shared" si="13"/>
        <v>153.1</v>
      </c>
      <c r="H152" s="31">
        <v>303</v>
      </c>
    </row>
    <row r="153" spans="1:8" x14ac:dyDescent="0.25">
      <c r="A153" s="21"/>
      <c r="B153" s="64" t="s">
        <v>37</v>
      </c>
      <c r="C153" s="26">
        <v>200</v>
      </c>
      <c r="D153" s="27">
        <v>1</v>
      </c>
      <c r="E153" s="32">
        <v>0</v>
      </c>
      <c r="F153" s="27">
        <v>20.2</v>
      </c>
      <c r="G153" s="27">
        <f t="shared" si="13"/>
        <v>84.8</v>
      </c>
      <c r="H153" s="28">
        <v>389</v>
      </c>
    </row>
    <row r="154" spans="1:8" x14ac:dyDescent="0.25">
      <c r="A154" s="21"/>
      <c r="B154" s="63" t="s">
        <v>13</v>
      </c>
      <c r="C154" s="29">
        <v>30</v>
      </c>
      <c r="D154" s="30">
        <v>2.4</v>
      </c>
      <c r="E154" s="30">
        <v>0.3</v>
      </c>
      <c r="F154" s="30">
        <v>14.7</v>
      </c>
      <c r="G154" s="27">
        <f t="shared" si="13"/>
        <v>71.099999999999994</v>
      </c>
      <c r="H154" s="31" t="s">
        <v>16</v>
      </c>
    </row>
    <row r="155" spans="1:8" x14ac:dyDescent="0.25">
      <c r="A155" s="21"/>
      <c r="B155" s="64" t="s">
        <v>14</v>
      </c>
      <c r="C155" s="26">
        <v>20</v>
      </c>
      <c r="D155" s="27">
        <v>2.1</v>
      </c>
      <c r="E155" s="27">
        <v>0.8</v>
      </c>
      <c r="F155" s="27">
        <v>10.6</v>
      </c>
      <c r="G155" s="27">
        <f t="shared" si="13"/>
        <v>58</v>
      </c>
      <c r="H155" s="28" t="s">
        <v>16</v>
      </c>
    </row>
    <row r="156" spans="1:8" x14ac:dyDescent="0.25">
      <c r="A156" s="3" t="s">
        <v>3</v>
      </c>
      <c r="B156" s="7"/>
      <c r="C156" s="15">
        <f>SUM(C149:C155)</f>
        <v>745</v>
      </c>
      <c r="D156" s="4"/>
      <c r="E156" s="4"/>
      <c r="F156" s="4"/>
      <c r="G156" s="10">
        <f>G149+G150+G151+G152+G153+G154+G155</f>
        <v>671.09</v>
      </c>
      <c r="H156" s="5"/>
    </row>
    <row r="157" spans="1:8" x14ac:dyDescent="0.25">
      <c r="A157" s="52" t="s">
        <v>4</v>
      </c>
      <c r="B157" s="52"/>
      <c r="C157" s="53"/>
      <c r="D157" s="54"/>
      <c r="E157" s="54"/>
      <c r="F157" s="54"/>
      <c r="G157" s="54"/>
      <c r="H157" s="55"/>
    </row>
    <row r="158" spans="1:8" x14ac:dyDescent="0.25">
      <c r="A158" s="21"/>
      <c r="B158" s="65" t="s">
        <v>77</v>
      </c>
      <c r="C158" s="22">
        <v>55</v>
      </c>
      <c r="D158" s="23">
        <v>0.44</v>
      </c>
      <c r="E158" s="23">
        <v>0.04</v>
      </c>
      <c r="F158" s="23">
        <v>1.5</v>
      </c>
      <c r="G158" s="23">
        <f>F158*4+E158*9+D158*4</f>
        <v>8.120000000000001</v>
      </c>
      <c r="H158" s="28">
        <v>71</v>
      </c>
    </row>
    <row r="159" spans="1:8" x14ac:dyDescent="0.25">
      <c r="A159" s="21"/>
      <c r="B159" s="65" t="s">
        <v>36</v>
      </c>
      <c r="C159" s="22">
        <v>95</v>
      </c>
      <c r="D159" s="23">
        <v>9.1</v>
      </c>
      <c r="E159" s="23">
        <v>4.7</v>
      </c>
      <c r="F159" s="23">
        <v>3.6</v>
      </c>
      <c r="G159" s="23">
        <f t="shared" ref="G159:G163" si="14">F159*4+E159*9+D159*4</f>
        <v>93.1</v>
      </c>
      <c r="H159" s="28">
        <v>229</v>
      </c>
    </row>
    <row r="160" spans="1:8" x14ac:dyDescent="0.25">
      <c r="A160" s="21"/>
      <c r="B160" s="65" t="s">
        <v>25</v>
      </c>
      <c r="C160" s="22">
        <v>150</v>
      </c>
      <c r="D160" s="23">
        <v>2.6</v>
      </c>
      <c r="E160" s="23">
        <v>4.2</v>
      </c>
      <c r="F160" s="23">
        <v>26.6</v>
      </c>
      <c r="G160" s="23">
        <f t="shared" si="14"/>
        <v>154.60000000000002</v>
      </c>
      <c r="H160" s="28">
        <v>303</v>
      </c>
    </row>
    <row r="161" spans="1:8" x14ac:dyDescent="0.25">
      <c r="A161" s="21"/>
      <c r="B161" s="65" t="s">
        <v>13</v>
      </c>
      <c r="C161" s="22">
        <v>60</v>
      </c>
      <c r="D161" s="23">
        <v>4.8</v>
      </c>
      <c r="E161" s="23">
        <v>0.6</v>
      </c>
      <c r="F161" s="23">
        <v>29.3</v>
      </c>
      <c r="G161" s="23">
        <f t="shared" si="14"/>
        <v>141.80000000000001</v>
      </c>
      <c r="H161" s="28" t="s">
        <v>16</v>
      </c>
    </row>
    <row r="162" spans="1:8" x14ac:dyDescent="0.25">
      <c r="A162" s="21"/>
      <c r="B162" s="65" t="s">
        <v>29</v>
      </c>
      <c r="C162" s="22">
        <v>15</v>
      </c>
      <c r="D162" s="23">
        <v>1.48</v>
      </c>
      <c r="E162" s="23">
        <v>4.3099999999999996</v>
      </c>
      <c r="F162" s="23">
        <v>14.17</v>
      </c>
      <c r="G162" s="23">
        <f t="shared" si="14"/>
        <v>101.39</v>
      </c>
      <c r="H162" s="28" t="s">
        <v>16</v>
      </c>
    </row>
    <row r="163" spans="1:8" ht="14.25" customHeight="1" x14ac:dyDescent="0.25">
      <c r="A163" s="21"/>
      <c r="B163" s="66" t="s">
        <v>26</v>
      </c>
      <c r="C163" s="29">
        <v>200</v>
      </c>
      <c r="D163" s="30">
        <v>0.13</v>
      </c>
      <c r="E163" s="30">
        <v>0.02</v>
      </c>
      <c r="F163" s="30">
        <v>15.2</v>
      </c>
      <c r="G163" s="23">
        <f t="shared" si="14"/>
        <v>61.5</v>
      </c>
      <c r="H163" s="28">
        <v>377</v>
      </c>
    </row>
    <row r="164" spans="1:8" ht="16.5" customHeight="1" x14ac:dyDescent="0.25">
      <c r="A164" s="3" t="s">
        <v>5</v>
      </c>
      <c r="B164" s="3"/>
      <c r="C164" s="15">
        <f>SUM(C158:C163)</f>
        <v>575</v>
      </c>
      <c r="D164" s="4"/>
      <c r="E164" s="4"/>
      <c r="F164" s="4"/>
      <c r="G164" s="10">
        <f>SUM(G158:G163)</f>
        <v>560.51</v>
      </c>
      <c r="H164" s="5"/>
    </row>
    <row r="165" spans="1:8" ht="18.75" customHeight="1" x14ac:dyDescent="0.25">
      <c r="A165" s="7" t="s">
        <v>55</v>
      </c>
      <c r="B165" s="3"/>
      <c r="C165" s="15">
        <f>C147+C156+C164</f>
        <v>1669</v>
      </c>
      <c r="D165" s="4"/>
      <c r="E165" s="4"/>
      <c r="F165" s="4"/>
      <c r="G165" s="10">
        <f>G147+G156+G164</f>
        <v>1515.08</v>
      </c>
      <c r="H165" s="5"/>
    </row>
    <row r="170" spans="1:8" ht="42.75" customHeight="1" x14ac:dyDescent="0.25">
      <c r="A170" s="40" t="s">
        <v>53</v>
      </c>
      <c r="B170" s="40" t="s">
        <v>52</v>
      </c>
      <c r="C170" s="41" t="s">
        <v>51</v>
      </c>
      <c r="D170" s="40" t="s">
        <v>50</v>
      </c>
      <c r="E170" s="40" t="s">
        <v>49</v>
      </c>
      <c r="F170" s="40" t="s">
        <v>48</v>
      </c>
      <c r="G170" s="41" t="s">
        <v>82</v>
      </c>
      <c r="H170" s="40" t="s">
        <v>0</v>
      </c>
    </row>
    <row r="171" spans="1:8" x14ac:dyDescent="0.25">
      <c r="A171" s="8" t="s">
        <v>67</v>
      </c>
      <c r="B171" s="3"/>
      <c r="C171" s="4"/>
      <c r="D171" s="4"/>
      <c r="E171" s="4"/>
      <c r="F171" s="4"/>
      <c r="G171" s="4"/>
      <c r="H171" s="5"/>
    </row>
    <row r="172" spans="1:8" x14ac:dyDescent="0.25">
      <c r="A172" s="51" t="s">
        <v>58</v>
      </c>
      <c r="B172" s="21"/>
      <c r="C172" s="23"/>
      <c r="D172" s="23"/>
      <c r="E172" s="23"/>
      <c r="F172" s="23"/>
      <c r="G172" s="23"/>
      <c r="H172" s="28"/>
    </row>
    <row r="173" spans="1:8" x14ac:dyDescent="0.25">
      <c r="A173" s="60" t="s">
        <v>54</v>
      </c>
      <c r="B173" s="21"/>
      <c r="C173" s="30"/>
      <c r="D173" s="30"/>
      <c r="E173" s="30"/>
      <c r="F173" s="30"/>
      <c r="G173" s="30"/>
      <c r="H173" s="28"/>
    </row>
    <row r="174" spans="1:8" x14ac:dyDescent="0.25">
      <c r="A174" s="24"/>
      <c r="B174" s="62" t="s">
        <v>76</v>
      </c>
      <c r="C174" s="26">
        <v>80</v>
      </c>
      <c r="D174" s="27">
        <v>3.8</v>
      </c>
      <c r="E174" s="27">
        <v>4.16</v>
      </c>
      <c r="F174" s="27">
        <v>40.72</v>
      </c>
      <c r="G174" s="27">
        <f>F174*4+E174*9+D174*4</f>
        <v>215.51999999999998</v>
      </c>
      <c r="H174" s="31" t="s">
        <v>16</v>
      </c>
    </row>
    <row r="175" spans="1:8" x14ac:dyDescent="0.25">
      <c r="A175" s="20"/>
      <c r="B175" s="51" t="s">
        <v>12</v>
      </c>
      <c r="C175" s="29">
        <v>200</v>
      </c>
      <c r="D175" s="30">
        <v>7.0000000000000007E-2</v>
      </c>
      <c r="E175" s="30">
        <v>0.02</v>
      </c>
      <c r="F175" s="30">
        <v>15</v>
      </c>
      <c r="G175" s="27">
        <f>F175*4+E175*9+D175*4</f>
        <v>60.46</v>
      </c>
      <c r="H175" s="28">
        <v>376</v>
      </c>
    </row>
    <row r="176" spans="1:8" x14ac:dyDescent="0.25">
      <c r="A176" s="20"/>
      <c r="B176" s="51" t="s">
        <v>29</v>
      </c>
      <c r="C176" s="29">
        <v>33</v>
      </c>
      <c r="D176" s="30">
        <v>2.95</v>
      </c>
      <c r="E176" s="30">
        <v>8.6</v>
      </c>
      <c r="F176" s="30">
        <v>28.33</v>
      </c>
      <c r="G176" s="27">
        <f>F176*4+E176*9+D176*4</f>
        <v>202.51999999999998</v>
      </c>
      <c r="H176" s="28" t="s">
        <v>16</v>
      </c>
    </row>
    <row r="177" spans="1:8" x14ac:dyDescent="0.25">
      <c r="A177" s="24" t="s">
        <v>5</v>
      </c>
      <c r="B177" s="62"/>
      <c r="C177" s="16">
        <f>SUM(C174:C176)</f>
        <v>313</v>
      </c>
      <c r="D177" s="27"/>
      <c r="E177" s="27"/>
      <c r="F177" s="27"/>
      <c r="G177" s="44">
        <f>SUM(G174:G176)</f>
        <v>478.49999999999994</v>
      </c>
      <c r="H177" s="31"/>
    </row>
    <row r="178" spans="1:8" x14ac:dyDescent="0.25">
      <c r="A178" s="51" t="s">
        <v>2</v>
      </c>
      <c r="B178" s="51"/>
      <c r="C178" s="22"/>
      <c r="D178" s="23"/>
      <c r="E178" s="23"/>
      <c r="F178" s="23"/>
      <c r="G178" s="23"/>
      <c r="H178" s="28"/>
    </row>
    <row r="179" spans="1:8" x14ac:dyDescent="0.25">
      <c r="A179" s="21"/>
      <c r="B179" s="62" t="s">
        <v>77</v>
      </c>
      <c r="C179" s="33">
        <v>50</v>
      </c>
      <c r="D179" s="34">
        <v>0.4</v>
      </c>
      <c r="E179" s="34">
        <v>0.04</v>
      </c>
      <c r="F179" s="34">
        <v>1.4</v>
      </c>
      <c r="G179" s="34">
        <f>F179*4+E179*9+D179*4</f>
        <v>7.5600000000000005</v>
      </c>
      <c r="H179" s="31">
        <v>71</v>
      </c>
    </row>
    <row r="180" spans="1:8" x14ac:dyDescent="0.25">
      <c r="A180" s="21"/>
      <c r="B180" s="51" t="s">
        <v>27</v>
      </c>
      <c r="C180" s="33">
        <v>200</v>
      </c>
      <c r="D180" s="34">
        <v>4.4000000000000004</v>
      </c>
      <c r="E180" s="34">
        <v>4.24</v>
      </c>
      <c r="F180" s="34">
        <v>13.2</v>
      </c>
      <c r="G180" s="34">
        <f t="shared" ref="G180:G186" si="15">F180*4+E180*9+D180*4</f>
        <v>108.56</v>
      </c>
      <c r="H180" s="28">
        <v>102</v>
      </c>
    </row>
    <row r="181" spans="1:8" x14ac:dyDescent="0.25">
      <c r="A181" s="21"/>
      <c r="B181" s="62" t="s">
        <v>47</v>
      </c>
      <c r="C181" s="36">
        <v>100</v>
      </c>
      <c r="D181" s="35">
        <v>6.2</v>
      </c>
      <c r="E181" s="35">
        <v>14.4</v>
      </c>
      <c r="F181" s="35">
        <v>10.3</v>
      </c>
      <c r="G181" s="34">
        <f t="shared" si="15"/>
        <v>195.60000000000002</v>
      </c>
      <c r="H181" s="31">
        <v>279</v>
      </c>
    </row>
    <row r="182" spans="1:8" x14ac:dyDescent="0.25">
      <c r="A182" s="21"/>
      <c r="B182" s="51" t="s">
        <v>21</v>
      </c>
      <c r="C182" s="33">
        <v>165</v>
      </c>
      <c r="D182" s="34">
        <v>5</v>
      </c>
      <c r="E182" s="34">
        <v>5.5</v>
      </c>
      <c r="F182" s="34">
        <v>22.5</v>
      </c>
      <c r="G182" s="34">
        <f t="shared" si="15"/>
        <v>159.5</v>
      </c>
      <c r="H182" s="28">
        <v>303</v>
      </c>
    </row>
    <row r="183" spans="1:8" x14ac:dyDescent="0.25">
      <c r="A183" s="21"/>
      <c r="B183" s="51" t="s">
        <v>38</v>
      </c>
      <c r="C183" s="33">
        <v>200</v>
      </c>
      <c r="D183" s="34">
        <v>3.17</v>
      </c>
      <c r="E183" s="34">
        <v>2.68</v>
      </c>
      <c r="F183" s="34">
        <v>15.95</v>
      </c>
      <c r="G183" s="34">
        <f t="shared" si="15"/>
        <v>100.6</v>
      </c>
      <c r="H183" s="28">
        <v>379</v>
      </c>
    </row>
    <row r="184" spans="1:8" x14ac:dyDescent="0.25">
      <c r="A184" s="21"/>
      <c r="B184" s="51" t="s">
        <v>13</v>
      </c>
      <c r="C184" s="33">
        <v>30</v>
      </c>
      <c r="D184" s="34">
        <v>2.4</v>
      </c>
      <c r="E184" s="34">
        <v>0.3</v>
      </c>
      <c r="F184" s="34">
        <v>14.7</v>
      </c>
      <c r="G184" s="34">
        <f t="shared" si="15"/>
        <v>71.099999999999994</v>
      </c>
      <c r="H184" s="28" t="s">
        <v>16</v>
      </c>
    </row>
    <row r="185" spans="1:8" x14ac:dyDescent="0.25">
      <c r="A185" s="21"/>
      <c r="B185" s="62" t="s">
        <v>14</v>
      </c>
      <c r="C185" s="36">
        <v>20</v>
      </c>
      <c r="D185" s="35">
        <v>2.1</v>
      </c>
      <c r="E185" s="35">
        <v>0.8</v>
      </c>
      <c r="F185" s="35">
        <v>10.6</v>
      </c>
      <c r="G185" s="34">
        <f t="shared" si="15"/>
        <v>58</v>
      </c>
      <c r="H185" s="31" t="s">
        <v>16</v>
      </c>
    </row>
    <row r="186" spans="1:8" x14ac:dyDescent="0.25">
      <c r="A186" s="21"/>
      <c r="B186" s="51" t="s">
        <v>29</v>
      </c>
      <c r="C186" s="33">
        <v>30</v>
      </c>
      <c r="D186" s="34">
        <v>2.95</v>
      </c>
      <c r="E186" s="34">
        <v>8.61</v>
      </c>
      <c r="F186" s="34">
        <v>28.33</v>
      </c>
      <c r="G186" s="34">
        <f t="shared" si="15"/>
        <v>202.61</v>
      </c>
      <c r="H186" s="28" t="s">
        <v>16</v>
      </c>
    </row>
    <row r="187" spans="1:8" x14ac:dyDescent="0.25">
      <c r="A187" s="3" t="s">
        <v>3</v>
      </c>
      <c r="B187" s="7"/>
      <c r="C187" s="15">
        <f>SUM(C179:C186)</f>
        <v>795</v>
      </c>
      <c r="D187" s="4"/>
      <c r="E187" s="4"/>
      <c r="F187" s="4"/>
      <c r="G187" s="10">
        <f>SUM(G179:G186)</f>
        <v>903.53000000000009</v>
      </c>
      <c r="H187" s="5"/>
    </row>
    <row r="188" spans="1:8" x14ac:dyDescent="0.25">
      <c r="A188" s="51" t="s">
        <v>4</v>
      </c>
      <c r="B188" s="51"/>
      <c r="C188" s="22"/>
      <c r="D188" s="23"/>
      <c r="E188" s="23"/>
      <c r="F188" s="23"/>
      <c r="G188" s="23"/>
      <c r="H188" s="28"/>
    </row>
    <row r="189" spans="1:8" x14ac:dyDescent="0.25">
      <c r="A189" s="21"/>
      <c r="B189" s="51" t="s">
        <v>62</v>
      </c>
      <c r="C189" s="22">
        <v>200</v>
      </c>
      <c r="D189" s="23">
        <v>21.3</v>
      </c>
      <c r="E189" s="23">
        <v>17.2</v>
      </c>
      <c r="F189" s="23">
        <v>37.700000000000003</v>
      </c>
      <c r="G189" s="23">
        <f>F189*4+E189*9+D189*4</f>
        <v>390.8</v>
      </c>
      <c r="H189" s="28">
        <v>223</v>
      </c>
    </row>
    <row r="190" spans="1:8" ht="16.5" customHeight="1" x14ac:dyDescent="0.25">
      <c r="A190" s="21"/>
      <c r="B190" s="51" t="s">
        <v>12</v>
      </c>
      <c r="C190" s="22">
        <v>200</v>
      </c>
      <c r="D190" s="23">
        <v>7.0000000000000007E-2</v>
      </c>
      <c r="E190" s="23">
        <v>0.02</v>
      </c>
      <c r="F190" s="23">
        <v>15</v>
      </c>
      <c r="G190" s="23">
        <f t="shared" ref="G190:G191" si="16">F190*4+E190*9+D190*4</f>
        <v>60.46</v>
      </c>
      <c r="H190" s="31">
        <v>376</v>
      </c>
    </row>
    <row r="191" spans="1:8" x14ac:dyDescent="0.25">
      <c r="A191" s="21"/>
      <c r="B191" s="51" t="s">
        <v>15</v>
      </c>
      <c r="C191" s="22">
        <v>100</v>
      </c>
      <c r="D191" s="23">
        <v>0.6</v>
      </c>
      <c r="E191" s="23">
        <v>0.6</v>
      </c>
      <c r="F191" s="23">
        <v>13.6</v>
      </c>
      <c r="G191" s="23">
        <f t="shared" si="16"/>
        <v>62.199999999999996</v>
      </c>
      <c r="H191" s="28">
        <v>338</v>
      </c>
    </row>
    <row r="192" spans="1:8" x14ac:dyDescent="0.25">
      <c r="A192" s="3" t="s">
        <v>5</v>
      </c>
      <c r="B192" s="3"/>
      <c r="C192" s="15">
        <f>SUM(C189:C191)</f>
        <v>500</v>
      </c>
      <c r="D192" s="4"/>
      <c r="E192" s="4"/>
      <c r="F192" s="4"/>
      <c r="G192" s="10">
        <f>SUM(G189:G191)</f>
        <v>513.46</v>
      </c>
      <c r="H192" s="5"/>
    </row>
    <row r="193" spans="1:8" x14ac:dyDescent="0.25">
      <c r="A193" s="7" t="s">
        <v>55</v>
      </c>
      <c r="B193" s="3"/>
      <c r="C193" s="15">
        <f>C177+C187+C192</f>
        <v>1608</v>
      </c>
      <c r="D193" s="4"/>
      <c r="E193" s="4"/>
      <c r="F193" s="4"/>
      <c r="G193" s="10">
        <f>G177+G187+G192</f>
        <v>1895.49</v>
      </c>
      <c r="H193" s="5"/>
    </row>
    <row r="201" spans="1:8" ht="45" customHeight="1" x14ac:dyDescent="0.25">
      <c r="A201" s="40" t="s">
        <v>53</v>
      </c>
      <c r="B201" s="40" t="s">
        <v>52</v>
      </c>
      <c r="C201" s="41" t="s">
        <v>51</v>
      </c>
      <c r="D201" s="40" t="s">
        <v>50</v>
      </c>
      <c r="E201" s="40" t="s">
        <v>49</v>
      </c>
      <c r="F201" s="40" t="s">
        <v>48</v>
      </c>
      <c r="G201" s="41" t="s">
        <v>82</v>
      </c>
      <c r="H201" s="40" t="s">
        <v>0</v>
      </c>
    </row>
    <row r="202" spans="1:8" x14ac:dyDescent="0.25">
      <c r="A202" s="8" t="s">
        <v>67</v>
      </c>
      <c r="B202" s="3"/>
      <c r="C202" s="5"/>
      <c r="D202" s="5"/>
      <c r="E202" s="5"/>
      <c r="F202" s="5"/>
      <c r="G202" s="5"/>
      <c r="H202" s="5"/>
    </row>
    <row r="203" spans="1:8" x14ac:dyDescent="0.25">
      <c r="A203" s="51" t="s">
        <v>59</v>
      </c>
      <c r="B203" s="21"/>
      <c r="C203" s="28"/>
      <c r="D203" s="28"/>
      <c r="E203" s="28"/>
      <c r="F203" s="28"/>
      <c r="G203" s="28"/>
      <c r="H203" s="28"/>
    </row>
    <row r="204" spans="1:8" x14ac:dyDescent="0.25">
      <c r="A204" s="51" t="s">
        <v>54</v>
      </c>
      <c r="B204" s="21"/>
      <c r="C204" s="22"/>
      <c r="D204" s="28"/>
      <c r="E204" s="28"/>
      <c r="F204" s="28"/>
      <c r="G204" s="28"/>
      <c r="H204" s="28"/>
    </row>
    <row r="205" spans="1:8" x14ac:dyDescent="0.25">
      <c r="A205" s="21"/>
      <c r="B205" s="51" t="s">
        <v>84</v>
      </c>
      <c r="C205" s="22">
        <v>200</v>
      </c>
      <c r="D205" s="61">
        <v>1</v>
      </c>
      <c r="E205" s="61">
        <v>0</v>
      </c>
      <c r="F205" s="61">
        <v>20.2</v>
      </c>
      <c r="G205" s="61">
        <f>F205*4+E205*9+D205*4</f>
        <v>84.8</v>
      </c>
      <c r="H205" s="28">
        <v>338</v>
      </c>
    </row>
    <row r="206" spans="1:8" x14ac:dyDescent="0.25">
      <c r="A206" s="21"/>
      <c r="B206" s="51" t="s">
        <v>75</v>
      </c>
      <c r="C206" s="22">
        <v>20</v>
      </c>
      <c r="D206" s="23">
        <v>2.4</v>
      </c>
      <c r="E206" s="23">
        <v>0.4</v>
      </c>
      <c r="F206" s="23">
        <v>15</v>
      </c>
      <c r="G206" s="61">
        <f>F206*4+E206*9+D206*4</f>
        <v>73.2</v>
      </c>
      <c r="H206" s="28" t="s">
        <v>16</v>
      </c>
    </row>
    <row r="207" spans="1:8" x14ac:dyDescent="0.25">
      <c r="A207" s="3" t="s">
        <v>5</v>
      </c>
      <c r="B207" s="7"/>
      <c r="C207" s="15">
        <f>SUM(C205:C206)</f>
        <v>220</v>
      </c>
      <c r="D207" s="12"/>
      <c r="E207" s="12"/>
      <c r="F207" s="12"/>
      <c r="G207" s="11">
        <f>SUM(G205:G206)</f>
        <v>158</v>
      </c>
      <c r="H207" s="5"/>
    </row>
    <row r="208" spans="1:8" x14ac:dyDescent="0.25">
      <c r="A208" s="51" t="s">
        <v>2</v>
      </c>
      <c r="B208" s="51"/>
      <c r="C208" s="22"/>
      <c r="D208" s="28"/>
      <c r="E208" s="28"/>
      <c r="F208" s="28"/>
      <c r="G208" s="28"/>
      <c r="H208" s="28"/>
    </row>
    <row r="209" spans="1:8" x14ac:dyDescent="0.25">
      <c r="A209" s="21"/>
      <c r="B209" s="51" t="s">
        <v>40</v>
      </c>
      <c r="C209" s="25">
        <v>60</v>
      </c>
      <c r="D209" s="31">
        <v>0.5</v>
      </c>
      <c r="E209" s="31">
        <v>3</v>
      </c>
      <c r="F209" s="31">
        <v>1.5</v>
      </c>
      <c r="G209" s="31">
        <f>F209*4+E209*9+D209*4</f>
        <v>35</v>
      </c>
      <c r="H209" s="31">
        <v>21</v>
      </c>
    </row>
    <row r="210" spans="1:8" x14ac:dyDescent="0.25">
      <c r="A210" s="21"/>
      <c r="B210" s="51" t="s">
        <v>71</v>
      </c>
      <c r="C210" s="22">
        <v>200</v>
      </c>
      <c r="D210" s="28">
        <v>2.2000000000000002</v>
      </c>
      <c r="E210" s="28">
        <v>2.2000000000000002</v>
      </c>
      <c r="F210" s="28">
        <v>14</v>
      </c>
      <c r="G210" s="31">
        <f t="shared" ref="G210:G215" si="17">F210*4+E210*9+D210*4</f>
        <v>84.6</v>
      </c>
      <c r="H210" s="28">
        <v>103</v>
      </c>
    </row>
    <row r="211" spans="1:8" x14ac:dyDescent="0.25">
      <c r="A211" s="21"/>
      <c r="B211" s="51" t="s">
        <v>18</v>
      </c>
      <c r="C211" s="22">
        <v>95</v>
      </c>
      <c r="D211" s="28">
        <v>15.1</v>
      </c>
      <c r="E211" s="28">
        <v>14.5</v>
      </c>
      <c r="F211" s="28">
        <v>14</v>
      </c>
      <c r="G211" s="31">
        <f t="shared" si="17"/>
        <v>246.9</v>
      </c>
      <c r="H211" s="28">
        <v>294</v>
      </c>
    </row>
    <row r="212" spans="1:8" x14ac:dyDescent="0.25">
      <c r="A212" s="21"/>
      <c r="B212" s="51" t="s">
        <v>41</v>
      </c>
      <c r="C212" s="22">
        <v>150</v>
      </c>
      <c r="D212" s="28">
        <v>3.07</v>
      </c>
      <c r="E212" s="28">
        <v>4.8</v>
      </c>
      <c r="F212" s="28">
        <v>20.440000000000001</v>
      </c>
      <c r="G212" s="31">
        <f t="shared" si="17"/>
        <v>137.24</v>
      </c>
      <c r="H212" s="28">
        <v>312</v>
      </c>
    </row>
    <row r="213" spans="1:8" x14ac:dyDescent="0.25">
      <c r="A213" s="21"/>
      <c r="B213" s="51" t="s">
        <v>13</v>
      </c>
      <c r="C213" s="22">
        <v>30</v>
      </c>
      <c r="D213" s="28">
        <v>2.4</v>
      </c>
      <c r="E213" s="28">
        <v>0.3</v>
      </c>
      <c r="F213" s="28">
        <v>14.7</v>
      </c>
      <c r="G213" s="31">
        <f t="shared" si="17"/>
        <v>71.099999999999994</v>
      </c>
      <c r="H213" s="28" t="s">
        <v>16</v>
      </c>
    </row>
    <row r="214" spans="1:8" x14ac:dyDescent="0.25">
      <c r="A214" s="21"/>
      <c r="B214" s="51" t="s">
        <v>14</v>
      </c>
      <c r="C214" s="22">
        <v>30</v>
      </c>
      <c r="D214" s="28">
        <v>3.1</v>
      </c>
      <c r="E214" s="28">
        <v>1.2</v>
      </c>
      <c r="F214" s="28">
        <v>15.9</v>
      </c>
      <c r="G214" s="31">
        <f t="shared" si="17"/>
        <v>86.800000000000011</v>
      </c>
      <c r="H214" s="28" t="s">
        <v>16</v>
      </c>
    </row>
    <row r="215" spans="1:8" x14ac:dyDescent="0.25">
      <c r="A215" s="21"/>
      <c r="B215" s="62" t="s">
        <v>22</v>
      </c>
      <c r="C215" s="25">
        <v>200</v>
      </c>
      <c r="D215" s="31">
        <v>7.0000000000000007E-2</v>
      </c>
      <c r="E215" s="31">
        <v>0.1</v>
      </c>
      <c r="F215" s="31">
        <v>12</v>
      </c>
      <c r="G215" s="31">
        <f t="shared" si="17"/>
        <v>49.18</v>
      </c>
      <c r="H215" s="31">
        <v>377</v>
      </c>
    </row>
    <row r="216" spans="1:8" x14ac:dyDescent="0.25">
      <c r="A216" s="3" t="s">
        <v>3</v>
      </c>
      <c r="B216" s="7"/>
      <c r="C216" s="15">
        <f>SUM(C209:C215)</f>
        <v>765</v>
      </c>
      <c r="D216" s="5"/>
      <c r="E216" s="5"/>
      <c r="F216" s="5"/>
      <c r="G216" s="11">
        <f>SUM(G209:G215)</f>
        <v>710.82</v>
      </c>
      <c r="H216" s="5"/>
    </row>
    <row r="217" spans="1:8" x14ac:dyDescent="0.25">
      <c r="A217" s="51" t="s">
        <v>4</v>
      </c>
      <c r="B217" s="51"/>
      <c r="C217" s="22"/>
      <c r="D217" s="28"/>
      <c r="E217" s="28"/>
      <c r="F217" s="28"/>
      <c r="G217" s="28"/>
      <c r="H217" s="28"/>
    </row>
    <row r="218" spans="1:8" x14ac:dyDescent="0.25">
      <c r="A218" s="21"/>
      <c r="B218" s="51" t="s">
        <v>42</v>
      </c>
      <c r="C218" s="22">
        <v>111</v>
      </c>
      <c r="D218" s="28">
        <v>10.8</v>
      </c>
      <c r="E218" s="28">
        <v>19.5</v>
      </c>
      <c r="F218" s="28">
        <v>2.1</v>
      </c>
      <c r="G218" s="28">
        <f>F218*4+E218*9+D218*4</f>
        <v>227.10000000000002</v>
      </c>
      <c r="H218" s="28">
        <v>210</v>
      </c>
    </row>
    <row r="219" spans="1:8" ht="16.5" customHeight="1" x14ac:dyDescent="0.25">
      <c r="A219" s="21"/>
      <c r="B219" s="51" t="s">
        <v>43</v>
      </c>
      <c r="C219" s="22">
        <v>200</v>
      </c>
      <c r="D219" s="28">
        <v>5.8</v>
      </c>
      <c r="E219" s="28">
        <v>5</v>
      </c>
      <c r="F219" s="28">
        <v>8</v>
      </c>
      <c r="G219" s="28">
        <f t="shared" ref="G219:G221" si="18">F219*4+E219*9+D219*4</f>
        <v>100.2</v>
      </c>
      <c r="H219" s="28">
        <v>386</v>
      </c>
    </row>
    <row r="220" spans="1:8" x14ac:dyDescent="0.25">
      <c r="A220" s="21"/>
      <c r="B220" s="51" t="s">
        <v>13</v>
      </c>
      <c r="C220" s="22">
        <v>40</v>
      </c>
      <c r="D220" s="28">
        <v>3.2</v>
      </c>
      <c r="E220" s="28">
        <v>0.4</v>
      </c>
      <c r="F220" s="28">
        <v>19.600000000000001</v>
      </c>
      <c r="G220" s="28">
        <f t="shared" si="18"/>
        <v>94.8</v>
      </c>
      <c r="H220" s="28" t="s">
        <v>16</v>
      </c>
    </row>
    <row r="221" spans="1:8" x14ac:dyDescent="0.25">
      <c r="A221" s="21"/>
      <c r="B221" s="51" t="s">
        <v>85</v>
      </c>
      <c r="C221" s="22">
        <v>200</v>
      </c>
      <c r="D221" s="28">
        <v>1</v>
      </c>
      <c r="E221" s="28">
        <v>0</v>
      </c>
      <c r="F221" s="28">
        <v>20.2</v>
      </c>
      <c r="G221" s="28">
        <f t="shared" si="18"/>
        <v>84.8</v>
      </c>
      <c r="H221" s="28" t="s">
        <v>16</v>
      </c>
    </row>
    <row r="222" spans="1:8" x14ac:dyDescent="0.25">
      <c r="A222" s="3" t="s">
        <v>5</v>
      </c>
      <c r="B222" s="3"/>
      <c r="C222" s="15">
        <f>SUM(C218:C221)</f>
        <v>551</v>
      </c>
      <c r="D222" s="5"/>
      <c r="E222" s="5"/>
      <c r="F222" s="5"/>
      <c r="G222" s="11">
        <f>SUM(G218:G221)</f>
        <v>506.90000000000003</v>
      </c>
      <c r="H222" s="5"/>
    </row>
    <row r="223" spans="1:8" x14ac:dyDescent="0.25">
      <c r="A223" s="7" t="s">
        <v>55</v>
      </c>
      <c r="B223" s="3"/>
      <c r="C223" s="15">
        <f>C207+C216+C222</f>
        <v>1536</v>
      </c>
      <c r="D223" s="5"/>
      <c r="E223" s="5"/>
      <c r="F223" s="5"/>
      <c r="G223" s="11">
        <f>G207+G216+G222</f>
        <v>1375.72</v>
      </c>
      <c r="H223" s="5"/>
    </row>
    <row r="232" spans="1:8" ht="42.75" customHeight="1" x14ac:dyDescent="0.25">
      <c r="A232" s="38" t="s">
        <v>53</v>
      </c>
      <c r="B232" s="38" t="s">
        <v>52</v>
      </c>
      <c r="C232" s="39" t="s">
        <v>51</v>
      </c>
      <c r="D232" s="38" t="s">
        <v>50</v>
      </c>
      <c r="E232" s="38" t="s">
        <v>49</v>
      </c>
      <c r="F232" s="38" t="s">
        <v>48</v>
      </c>
      <c r="G232" s="39" t="s">
        <v>83</v>
      </c>
      <c r="H232" s="38" t="s">
        <v>0</v>
      </c>
    </row>
    <row r="233" spans="1:8" x14ac:dyDescent="0.25">
      <c r="A233" s="8" t="s">
        <v>67</v>
      </c>
      <c r="B233" s="3"/>
      <c r="C233" s="4"/>
      <c r="D233" s="4"/>
      <c r="E233" s="4"/>
      <c r="F233" s="4"/>
      <c r="G233" s="4"/>
      <c r="H233" s="5"/>
    </row>
    <row r="234" spans="1:8" x14ac:dyDescent="0.25">
      <c r="A234" s="51" t="s">
        <v>60</v>
      </c>
      <c r="B234" s="21"/>
      <c r="C234" s="23"/>
      <c r="D234" s="23"/>
      <c r="E234" s="23"/>
      <c r="F234" s="23"/>
      <c r="G234" s="23"/>
      <c r="H234" s="28"/>
    </row>
    <row r="235" spans="1:8" x14ac:dyDescent="0.25">
      <c r="A235" s="51" t="s">
        <v>54</v>
      </c>
      <c r="B235" s="21"/>
      <c r="C235" s="23"/>
      <c r="D235" s="58"/>
      <c r="E235" s="58"/>
      <c r="F235" s="58"/>
      <c r="G235" s="58"/>
      <c r="H235" s="28"/>
    </row>
    <row r="236" spans="1:8" x14ac:dyDescent="0.25">
      <c r="A236" s="21"/>
      <c r="B236" s="51" t="s">
        <v>74</v>
      </c>
      <c r="C236" s="22">
        <v>80</v>
      </c>
      <c r="D236" s="23">
        <v>3.8</v>
      </c>
      <c r="E236" s="23">
        <v>4.2</v>
      </c>
      <c r="F236" s="23">
        <v>40.700000000000003</v>
      </c>
      <c r="G236" s="23">
        <f>F236*4+E236*9+D236*4</f>
        <v>215.8</v>
      </c>
      <c r="H236" s="28" t="s">
        <v>16</v>
      </c>
    </row>
    <row r="237" spans="1:8" x14ac:dyDescent="0.25">
      <c r="A237" s="21"/>
      <c r="B237" s="51" t="s">
        <v>22</v>
      </c>
      <c r="C237" s="22">
        <v>180</v>
      </c>
      <c r="D237" s="23">
        <v>0.6</v>
      </c>
      <c r="E237" s="23">
        <v>0.01</v>
      </c>
      <c r="F237" s="23">
        <v>10.8</v>
      </c>
      <c r="G237" s="23">
        <f t="shared" ref="G237:G239" si="19">F237*4+E237*9+D237*4</f>
        <v>45.690000000000005</v>
      </c>
      <c r="H237" s="28">
        <v>349</v>
      </c>
    </row>
    <row r="238" spans="1:8" x14ac:dyDescent="0.25">
      <c r="A238" s="21"/>
      <c r="B238" s="51" t="s">
        <v>15</v>
      </c>
      <c r="C238" s="22">
        <v>100</v>
      </c>
      <c r="D238" s="23">
        <v>0.6</v>
      </c>
      <c r="E238" s="23">
        <v>0.6</v>
      </c>
      <c r="F238" s="23">
        <v>13.6</v>
      </c>
      <c r="G238" s="23">
        <f t="shared" si="19"/>
        <v>62.199999999999996</v>
      </c>
      <c r="H238" s="28">
        <v>338</v>
      </c>
    </row>
    <row r="239" spans="1:8" x14ac:dyDescent="0.25">
      <c r="A239" s="21"/>
      <c r="B239" s="51" t="s">
        <v>29</v>
      </c>
      <c r="C239" s="22">
        <v>15</v>
      </c>
      <c r="D239" s="23">
        <v>1.4</v>
      </c>
      <c r="E239" s="23">
        <v>4.3</v>
      </c>
      <c r="F239" s="23">
        <v>14.1</v>
      </c>
      <c r="G239" s="23">
        <f t="shared" si="19"/>
        <v>100.69999999999999</v>
      </c>
      <c r="H239" s="28" t="s">
        <v>16</v>
      </c>
    </row>
    <row r="240" spans="1:8" x14ac:dyDescent="0.25">
      <c r="A240" s="3" t="s">
        <v>5</v>
      </c>
      <c r="B240" s="7"/>
      <c r="C240" s="15">
        <f>SUM(C236:C239)</f>
        <v>375</v>
      </c>
      <c r="D240" s="4"/>
      <c r="E240" s="4"/>
      <c r="F240" s="4"/>
      <c r="G240" s="10">
        <f>SUM(G236:G239)</f>
        <v>424.39</v>
      </c>
      <c r="H240" s="5"/>
    </row>
    <row r="241" spans="1:8" x14ac:dyDescent="0.25">
      <c r="A241" s="51" t="s">
        <v>2</v>
      </c>
      <c r="B241" s="51"/>
      <c r="C241" s="22"/>
      <c r="D241" s="23"/>
      <c r="E241" s="23"/>
      <c r="F241" s="23"/>
      <c r="G241" s="23"/>
      <c r="H241" s="28"/>
    </row>
    <row r="242" spans="1:8" x14ac:dyDescent="0.25">
      <c r="A242" s="21"/>
      <c r="B242" s="51" t="s">
        <v>78</v>
      </c>
      <c r="C242" s="22">
        <v>45</v>
      </c>
      <c r="D242" s="23">
        <v>0.5</v>
      </c>
      <c r="E242" s="23">
        <v>0.04</v>
      </c>
      <c r="F242" s="23">
        <v>1.6</v>
      </c>
      <c r="G242" s="23">
        <f>F242*4+E242*9+D242*4</f>
        <v>8.7600000000000016</v>
      </c>
      <c r="H242" s="28">
        <v>71</v>
      </c>
    </row>
    <row r="243" spans="1:8" x14ac:dyDescent="0.25">
      <c r="A243" s="21"/>
      <c r="B243" s="51" t="s">
        <v>24</v>
      </c>
      <c r="C243" s="22">
        <v>200</v>
      </c>
      <c r="D243" s="23">
        <v>1.3</v>
      </c>
      <c r="E243" s="23">
        <v>3.4</v>
      </c>
      <c r="F243" s="23">
        <v>7.3</v>
      </c>
      <c r="G243" s="23">
        <f t="shared" ref="G243:G248" si="20">F243*4+E243*9+D243*4</f>
        <v>65</v>
      </c>
      <c r="H243" s="28">
        <v>99</v>
      </c>
    </row>
    <row r="244" spans="1:8" x14ac:dyDescent="0.25">
      <c r="A244" s="21"/>
      <c r="B244" s="51" t="s">
        <v>36</v>
      </c>
      <c r="C244" s="22">
        <v>90</v>
      </c>
      <c r="D244" s="23">
        <v>8.8000000000000007</v>
      </c>
      <c r="E244" s="23">
        <v>4.5</v>
      </c>
      <c r="F244" s="23">
        <v>3.4</v>
      </c>
      <c r="G244" s="23">
        <f t="shared" si="20"/>
        <v>89.300000000000011</v>
      </c>
      <c r="H244" s="28">
        <v>229</v>
      </c>
    </row>
    <row r="245" spans="1:8" ht="18" customHeight="1" x14ac:dyDescent="0.25">
      <c r="A245" s="21"/>
      <c r="B245" s="51" t="s">
        <v>25</v>
      </c>
      <c r="C245" s="22">
        <v>160</v>
      </c>
      <c r="D245" s="23">
        <v>2.8</v>
      </c>
      <c r="E245" s="23">
        <v>4.5</v>
      </c>
      <c r="F245" s="23">
        <v>28.4</v>
      </c>
      <c r="G245" s="23">
        <f t="shared" si="20"/>
        <v>165.29999999999998</v>
      </c>
      <c r="H245" s="28">
        <v>303</v>
      </c>
    </row>
    <row r="246" spans="1:8" ht="18" customHeight="1" x14ac:dyDescent="0.25">
      <c r="A246" s="21"/>
      <c r="B246" s="51" t="s">
        <v>26</v>
      </c>
      <c r="C246" s="22">
        <v>200</v>
      </c>
      <c r="D246" s="23">
        <v>0.13</v>
      </c>
      <c r="E246" s="23">
        <v>0.02</v>
      </c>
      <c r="F246" s="23">
        <v>15.2</v>
      </c>
      <c r="G246" s="23">
        <f t="shared" si="20"/>
        <v>61.5</v>
      </c>
      <c r="H246" s="28">
        <v>377</v>
      </c>
    </row>
    <row r="247" spans="1:8" x14ac:dyDescent="0.25">
      <c r="A247" s="21"/>
      <c r="B247" s="51" t="s">
        <v>13</v>
      </c>
      <c r="C247" s="22">
        <v>30</v>
      </c>
      <c r="D247" s="23">
        <v>2.4</v>
      </c>
      <c r="E247" s="23">
        <v>0.3</v>
      </c>
      <c r="F247" s="23">
        <v>14.7</v>
      </c>
      <c r="G247" s="23">
        <f t="shared" si="20"/>
        <v>71.099999999999994</v>
      </c>
      <c r="H247" s="28" t="s">
        <v>16</v>
      </c>
    </row>
    <row r="248" spans="1:8" x14ac:dyDescent="0.25">
      <c r="A248" s="21"/>
      <c r="B248" s="62" t="s">
        <v>14</v>
      </c>
      <c r="C248" s="25">
        <v>20</v>
      </c>
      <c r="D248" s="19">
        <v>2.1</v>
      </c>
      <c r="E248" s="19">
        <v>0.8</v>
      </c>
      <c r="F248" s="19">
        <v>10.6</v>
      </c>
      <c r="G248" s="23">
        <f t="shared" si="20"/>
        <v>58</v>
      </c>
      <c r="H248" s="31" t="s">
        <v>16</v>
      </c>
    </row>
    <row r="249" spans="1:8" x14ac:dyDescent="0.25">
      <c r="A249" s="3" t="s">
        <v>3</v>
      </c>
      <c r="B249" s="7"/>
      <c r="C249" s="15">
        <f>SUM(C242:C248)</f>
        <v>745</v>
      </c>
      <c r="D249" s="4"/>
      <c r="E249" s="4"/>
      <c r="F249" s="4"/>
      <c r="G249" s="10">
        <f>SUM(G242:G248)</f>
        <v>518.96</v>
      </c>
      <c r="H249" s="5"/>
    </row>
    <row r="250" spans="1:8" x14ac:dyDescent="0.25">
      <c r="A250" s="51" t="s">
        <v>4</v>
      </c>
      <c r="B250" s="51"/>
      <c r="C250" s="22"/>
      <c r="D250" s="23"/>
      <c r="E250" s="23"/>
      <c r="F250" s="23"/>
      <c r="G250" s="23"/>
      <c r="H250" s="28"/>
    </row>
    <row r="251" spans="1:8" x14ac:dyDescent="0.25">
      <c r="A251" s="21"/>
      <c r="B251" s="51" t="s">
        <v>78</v>
      </c>
      <c r="C251" s="22">
        <v>60</v>
      </c>
      <c r="D251" s="23">
        <v>0.6</v>
      </c>
      <c r="E251" s="23">
        <v>0.06</v>
      </c>
      <c r="F251" s="23">
        <v>2.1</v>
      </c>
      <c r="G251" s="23">
        <f>F251*4+E251*9+D251*4</f>
        <v>11.340000000000002</v>
      </c>
      <c r="H251" s="28">
        <v>71</v>
      </c>
    </row>
    <row r="252" spans="1:8" x14ac:dyDescent="0.25">
      <c r="A252" s="21"/>
      <c r="B252" s="51" t="s">
        <v>39</v>
      </c>
      <c r="C252" s="22">
        <v>90</v>
      </c>
      <c r="D252" s="23">
        <v>12.6</v>
      </c>
      <c r="E252" s="23">
        <v>8.8000000000000007</v>
      </c>
      <c r="F252" s="23">
        <v>3.8</v>
      </c>
      <c r="G252" s="23">
        <f t="shared" ref="G252:G255" si="21">F252*4+E252*9+D252*4</f>
        <v>144.80000000000001</v>
      </c>
      <c r="H252" s="28">
        <v>261</v>
      </c>
    </row>
    <row r="253" spans="1:8" x14ac:dyDescent="0.25">
      <c r="A253" s="21"/>
      <c r="B253" s="51" t="s">
        <v>21</v>
      </c>
      <c r="C253" s="22">
        <v>160</v>
      </c>
      <c r="D253" s="23">
        <v>4.9000000000000004</v>
      </c>
      <c r="E253" s="23">
        <v>5.3</v>
      </c>
      <c r="F253" s="23">
        <v>21.9</v>
      </c>
      <c r="G253" s="23">
        <f t="shared" si="21"/>
        <v>154.89999999999998</v>
      </c>
      <c r="H253" s="28">
        <v>303</v>
      </c>
    </row>
    <row r="254" spans="1:8" x14ac:dyDescent="0.25">
      <c r="A254" s="21"/>
      <c r="B254" s="51" t="s">
        <v>66</v>
      </c>
      <c r="C254" s="22">
        <v>200</v>
      </c>
      <c r="D254" s="23">
        <v>4.08</v>
      </c>
      <c r="E254" s="23">
        <v>3.54</v>
      </c>
      <c r="F254" s="23">
        <v>17.579999999999998</v>
      </c>
      <c r="G254" s="23">
        <f t="shared" si="21"/>
        <v>118.5</v>
      </c>
      <c r="H254" s="28">
        <v>382</v>
      </c>
    </row>
    <row r="255" spans="1:8" x14ac:dyDescent="0.25">
      <c r="A255" s="21"/>
      <c r="B255" s="51" t="s">
        <v>13</v>
      </c>
      <c r="C255" s="22">
        <v>50</v>
      </c>
      <c r="D255" s="23">
        <v>4</v>
      </c>
      <c r="E255" s="23">
        <v>0.5</v>
      </c>
      <c r="F255" s="23">
        <v>24.5</v>
      </c>
      <c r="G255" s="23">
        <f t="shared" si="21"/>
        <v>118.5</v>
      </c>
      <c r="H255" s="28" t="s">
        <v>16</v>
      </c>
    </row>
    <row r="256" spans="1:8" x14ac:dyDescent="0.25">
      <c r="A256" s="3" t="s">
        <v>5</v>
      </c>
      <c r="B256" s="3"/>
      <c r="C256" s="15">
        <f>SUM(C251:C255)</f>
        <v>560</v>
      </c>
      <c r="D256" s="4"/>
      <c r="E256" s="4"/>
      <c r="F256" s="4"/>
      <c r="G256" s="10">
        <f>SUM(G251:G255)</f>
        <v>548.04</v>
      </c>
      <c r="H256" s="5"/>
    </row>
    <row r="257" spans="1:8" x14ac:dyDescent="0.25">
      <c r="A257" s="7" t="s">
        <v>55</v>
      </c>
      <c r="B257" s="3"/>
      <c r="C257" s="15">
        <f>C240+C249+C256</f>
        <v>1680</v>
      </c>
      <c r="D257" s="4"/>
      <c r="E257" s="4"/>
      <c r="F257" s="4"/>
      <c r="G257" s="10">
        <f>G240+G249+G256</f>
        <v>1491.3899999999999</v>
      </c>
      <c r="H257" s="5"/>
    </row>
    <row r="263" spans="1:8" ht="41.25" customHeight="1" x14ac:dyDescent="0.25">
      <c r="A263" s="38" t="s">
        <v>53</v>
      </c>
      <c r="B263" s="38" t="s">
        <v>52</v>
      </c>
      <c r="C263" s="39" t="s">
        <v>51</v>
      </c>
      <c r="D263" s="38" t="s">
        <v>50</v>
      </c>
      <c r="E263" s="38" t="s">
        <v>49</v>
      </c>
      <c r="F263" s="38" t="s">
        <v>48</v>
      </c>
      <c r="G263" s="39" t="s">
        <v>82</v>
      </c>
      <c r="H263" s="38" t="s">
        <v>0</v>
      </c>
    </row>
    <row r="264" spans="1:8" x14ac:dyDescent="0.25">
      <c r="A264" s="8" t="s">
        <v>67</v>
      </c>
      <c r="B264" s="3"/>
      <c r="C264" s="4"/>
      <c r="D264" s="4"/>
      <c r="E264" s="4"/>
      <c r="F264" s="4"/>
      <c r="G264" s="4"/>
      <c r="H264" s="5"/>
    </row>
    <row r="265" spans="1:8" x14ac:dyDescent="0.25">
      <c r="A265" s="51" t="s">
        <v>61</v>
      </c>
      <c r="B265" s="21"/>
      <c r="C265" s="23"/>
      <c r="D265" s="23"/>
      <c r="E265" s="23"/>
      <c r="F265" s="23"/>
      <c r="G265" s="23"/>
      <c r="H265" s="28"/>
    </row>
    <row r="266" spans="1:8" x14ac:dyDescent="0.25">
      <c r="A266" s="51" t="s">
        <v>54</v>
      </c>
      <c r="B266" s="18"/>
      <c r="C266" s="19"/>
      <c r="D266" s="19"/>
      <c r="E266" s="19"/>
      <c r="F266" s="19"/>
      <c r="G266" s="19"/>
      <c r="H266" s="31"/>
    </row>
    <row r="267" spans="1:8" x14ac:dyDescent="0.25">
      <c r="A267" s="21"/>
      <c r="B267" s="51" t="s">
        <v>23</v>
      </c>
      <c r="C267" s="22">
        <v>49</v>
      </c>
      <c r="D267" s="30">
        <v>6.1</v>
      </c>
      <c r="E267" s="30">
        <v>8.3000000000000007</v>
      </c>
      <c r="F267" s="30">
        <v>14.83</v>
      </c>
      <c r="G267" s="30">
        <f>F267*4+E267*9+D267*4</f>
        <v>158.42000000000002</v>
      </c>
      <c r="H267" s="28">
        <v>3</v>
      </c>
    </row>
    <row r="268" spans="1:8" x14ac:dyDescent="0.25">
      <c r="A268" s="21"/>
      <c r="B268" s="51" t="s">
        <v>12</v>
      </c>
      <c r="C268" s="22">
        <v>200</v>
      </c>
      <c r="D268" s="30">
        <v>0.7</v>
      </c>
      <c r="E268" s="30">
        <v>0.02</v>
      </c>
      <c r="F268" s="30">
        <v>15</v>
      </c>
      <c r="G268" s="30">
        <f t="shared" ref="G268:G269" si="22">F268*4+E268*9+D268*4</f>
        <v>62.98</v>
      </c>
      <c r="H268" s="28">
        <v>376</v>
      </c>
    </row>
    <row r="269" spans="1:8" x14ac:dyDescent="0.25">
      <c r="A269" s="21"/>
      <c r="B269" s="62" t="s">
        <v>15</v>
      </c>
      <c r="C269" s="25">
        <v>100</v>
      </c>
      <c r="D269" s="19">
        <v>0.6</v>
      </c>
      <c r="E269" s="19">
        <v>0.6</v>
      </c>
      <c r="F269" s="19">
        <v>13.6</v>
      </c>
      <c r="G269" s="30">
        <f t="shared" si="22"/>
        <v>62.199999999999996</v>
      </c>
      <c r="H269" s="31" t="s">
        <v>16</v>
      </c>
    </row>
    <row r="270" spans="1:8" x14ac:dyDescent="0.25">
      <c r="A270" s="3" t="s">
        <v>5</v>
      </c>
      <c r="B270" s="62"/>
      <c r="C270" s="14">
        <f>SUM(C267:C269)</f>
        <v>349</v>
      </c>
      <c r="D270" s="19"/>
      <c r="E270" s="19"/>
      <c r="F270" s="19"/>
      <c r="G270" s="37">
        <f>SUM(G267:G269)</f>
        <v>283.60000000000002</v>
      </c>
      <c r="H270" s="31"/>
    </row>
    <row r="271" spans="1:8" x14ac:dyDescent="0.25">
      <c r="A271" s="51" t="s">
        <v>2</v>
      </c>
      <c r="B271" s="51"/>
      <c r="C271" s="22"/>
      <c r="D271" s="23"/>
      <c r="E271" s="23"/>
      <c r="F271" s="23"/>
      <c r="G271" s="23"/>
      <c r="H271" s="28"/>
    </row>
    <row r="272" spans="1:8" x14ac:dyDescent="0.25">
      <c r="A272" s="21"/>
      <c r="B272" s="51" t="s">
        <v>79</v>
      </c>
      <c r="C272" s="25">
        <v>50</v>
      </c>
      <c r="D272" s="19">
        <v>0.8</v>
      </c>
      <c r="E272" s="19">
        <v>2.5</v>
      </c>
      <c r="F272" s="19">
        <v>4.2</v>
      </c>
      <c r="G272" s="19">
        <f>F272*4+E272*9+D272*4</f>
        <v>42.5</v>
      </c>
      <c r="H272" s="31">
        <v>47</v>
      </c>
    </row>
    <row r="273" spans="1:8" x14ac:dyDescent="0.25">
      <c r="A273" s="21"/>
      <c r="B273" s="51" t="s">
        <v>30</v>
      </c>
      <c r="C273" s="22">
        <v>200</v>
      </c>
      <c r="D273" s="23">
        <v>2</v>
      </c>
      <c r="E273" s="23">
        <v>7</v>
      </c>
      <c r="F273" s="23">
        <v>9.5</v>
      </c>
      <c r="G273" s="19">
        <f t="shared" ref="G273:G278" si="23">F273*4+E273*9+D273*4</f>
        <v>109</v>
      </c>
      <c r="H273" s="28">
        <v>82</v>
      </c>
    </row>
    <row r="274" spans="1:8" x14ac:dyDescent="0.25">
      <c r="A274" s="21"/>
      <c r="B274" s="51" t="s">
        <v>20</v>
      </c>
      <c r="C274" s="22">
        <v>150</v>
      </c>
      <c r="D274" s="23">
        <v>12.3</v>
      </c>
      <c r="E274" s="23">
        <v>14.3</v>
      </c>
      <c r="F274" s="23">
        <v>27.4</v>
      </c>
      <c r="G274" s="19">
        <f t="shared" si="23"/>
        <v>287.5</v>
      </c>
      <c r="H274" s="28">
        <v>204</v>
      </c>
    </row>
    <row r="275" spans="1:8" x14ac:dyDescent="0.25">
      <c r="A275" s="21"/>
      <c r="B275" s="51" t="s">
        <v>31</v>
      </c>
      <c r="C275" s="22">
        <v>90</v>
      </c>
      <c r="D275" s="23">
        <v>10.55</v>
      </c>
      <c r="E275" s="23">
        <v>27.34</v>
      </c>
      <c r="F275" s="23">
        <v>10.81</v>
      </c>
      <c r="G275" s="19">
        <f t="shared" si="23"/>
        <v>331.5</v>
      </c>
      <c r="H275" s="28">
        <v>268</v>
      </c>
    </row>
    <row r="276" spans="1:8" x14ac:dyDescent="0.25">
      <c r="A276" s="21"/>
      <c r="B276" s="51" t="s">
        <v>12</v>
      </c>
      <c r="C276" s="22">
        <v>200</v>
      </c>
      <c r="D276" s="23">
        <v>7.0000000000000007E-2</v>
      </c>
      <c r="E276" s="23">
        <v>0.02</v>
      </c>
      <c r="F276" s="23">
        <v>15</v>
      </c>
      <c r="G276" s="19">
        <f t="shared" si="23"/>
        <v>60.46</v>
      </c>
      <c r="H276" s="28">
        <v>349</v>
      </c>
    </row>
    <row r="277" spans="1:8" x14ac:dyDescent="0.25">
      <c r="A277" s="21"/>
      <c r="B277" s="51" t="s">
        <v>13</v>
      </c>
      <c r="C277" s="22">
        <v>30</v>
      </c>
      <c r="D277" s="23">
        <v>3.1</v>
      </c>
      <c r="E277" s="23">
        <v>1.2</v>
      </c>
      <c r="F277" s="23">
        <v>15.9</v>
      </c>
      <c r="G277" s="19">
        <f t="shared" si="23"/>
        <v>86.800000000000011</v>
      </c>
      <c r="H277" s="28" t="s">
        <v>16</v>
      </c>
    </row>
    <row r="278" spans="1:8" x14ac:dyDescent="0.25">
      <c r="A278" s="21"/>
      <c r="B278" s="51" t="s">
        <v>14</v>
      </c>
      <c r="C278" s="22">
        <v>20</v>
      </c>
      <c r="D278" s="23">
        <v>2.1</v>
      </c>
      <c r="E278" s="23">
        <v>0.8</v>
      </c>
      <c r="F278" s="23">
        <v>10.6</v>
      </c>
      <c r="G278" s="19">
        <f t="shared" si="23"/>
        <v>58</v>
      </c>
      <c r="H278" s="28" t="s">
        <v>16</v>
      </c>
    </row>
    <row r="279" spans="1:8" x14ac:dyDescent="0.25">
      <c r="A279" s="3" t="s">
        <v>3</v>
      </c>
      <c r="B279" s="7"/>
      <c r="C279" s="15">
        <f>SUM(C272:C278)</f>
        <v>740</v>
      </c>
      <c r="D279" s="4"/>
      <c r="E279" s="4"/>
      <c r="F279" s="4"/>
      <c r="G279" s="10">
        <f>SUM(G272:G278)</f>
        <v>975.76</v>
      </c>
      <c r="H279" s="5"/>
    </row>
    <row r="280" spans="1:8" x14ac:dyDescent="0.25">
      <c r="A280" s="51" t="s">
        <v>4</v>
      </c>
      <c r="B280" s="51"/>
      <c r="C280" s="22"/>
      <c r="D280" s="23"/>
      <c r="E280" s="23"/>
      <c r="F280" s="23"/>
      <c r="G280" s="23"/>
      <c r="H280" s="28"/>
    </row>
    <row r="281" spans="1:8" x14ac:dyDescent="0.25">
      <c r="A281" s="21"/>
      <c r="B281" s="62" t="s">
        <v>34</v>
      </c>
      <c r="C281" s="33">
        <v>60</v>
      </c>
      <c r="D281" s="34">
        <v>0.56000000000000005</v>
      </c>
      <c r="E281" s="34">
        <v>0.05</v>
      </c>
      <c r="F281" s="34">
        <v>1.75</v>
      </c>
      <c r="G281" s="34">
        <f>F281*4+E281*9+D281*4</f>
        <v>9.6900000000000013</v>
      </c>
      <c r="H281" s="31">
        <v>70</v>
      </c>
    </row>
    <row r="282" spans="1:8" x14ac:dyDescent="0.25">
      <c r="A282" s="21"/>
      <c r="B282" s="63" t="s">
        <v>72</v>
      </c>
      <c r="C282" s="29">
        <v>90</v>
      </c>
      <c r="D282" s="30">
        <v>4.8</v>
      </c>
      <c r="E282" s="30">
        <v>12.7</v>
      </c>
      <c r="F282" s="30">
        <v>1.4</v>
      </c>
      <c r="G282" s="34">
        <f t="shared" ref="G282:G285" si="24">F282*4+E282*9+D282*4</f>
        <v>139.1</v>
      </c>
      <c r="H282" s="28">
        <v>260</v>
      </c>
    </row>
    <row r="283" spans="1:8" x14ac:dyDescent="0.25">
      <c r="A283" s="21"/>
      <c r="B283" s="63" t="s">
        <v>11</v>
      </c>
      <c r="C283" s="29">
        <v>150</v>
      </c>
      <c r="D283" s="30">
        <v>4</v>
      </c>
      <c r="E283" s="30">
        <v>4.2</v>
      </c>
      <c r="F283" s="30">
        <v>24.6</v>
      </c>
      <c r="G283" s="34">
        <f t="shared" si="24"/>
        <v>152.20000000000002</v>
      </c>
      <c r="H283" s="28">
        <v>303</v>
      </c>
    </row>
    <row r="284" spans="1:8" x14ac:dyDescent="0.25">
      <c r="A284" s="21"/>
      <c r="B284" s="51" t="s">
        <v>35</v>
      </c>
      <c r="C284" s="22">
        <v>200</v>
      </c>
      <c r="D284" s="23">
        <v>1</v>
      </c>
      <c r="E284" s="23"/>
      <c r="F284" s="23">
        <v>20.2</v>
      </c>
      <c r="G284" s="34">
        <f t="shared" si="24"/>
        <v>84.8</v>
      </c>
      <c r="H284" s="28">
        <v>389</v>
      </c>
    </row>
    <row r="285" spans="1:8" x14ac:dyDescent="0.25">
      <c r="A285" s="21"/>
      <c r="B285" s="51" t="s">
        <v>13</v>
      </c>
      <c r="C285" s="22">
        <v>50</v>
      </c>
      <c r="D285" s="23">
        <v>4</v>
      </c>
      <c r="E285" s="23">
        <v>0.5</v>
      </c>
      <c r="F285" s="23">
        <v>25</v>
      </c>
      <c r="G285" s="34">
        <f t="shared" si="24"/>
        <v>120.5</v>
      </c>
      <c r="H285" s="28" t="s">
        <v>16</v>
      </c>
    </row>
    <row r="286" spans="1:8" x14ac:dyDescent="0.25">
      <c r="A286" s="3" t="s">
        <v>5</v>
      </c>
      <c r="B286" s="3"/>
      <c r="C286" s="15">
        <f>SUM(C281:C285)</f>
        <v>550</v>
      </c>
      <c r="D286" s="4"/>
      <c r="E286" s="4"/>
      <c r="F286" s="4"/>
      <c r="G286" s="10">
        <f>SUM(G281:G285)</f>
        <v>506.29</v>
      </c>
      <c r="H286" s="5"/>
    </row>
    <row r="287" spans="1:8" x14ac:dyDescent="0.25">
      <c r="A287" s="7" t="s">
        <v>55</v>
      </c>
      <c r="B287" s="3"/>
      <c r="C287" s="15">
        <f>C270+C279+C286</f>
        <v>1639</v>
      </c>
      <c r="D287" s="4"/>
      <c r="E287" s="4"/>
      <c r="F287" s="4"/>
      <c r="G287" s="10">
        <f>G270+G279+G286</f>
        <v>1765.65</v>
      </c>
      <c r="H287" s="5"/>
    </row>
  </sheetData>
  <mergeCells count="3">
    <mergeCell ref="A119:B119"/>
    <mergeCell ref="A138:B138"/>
    <mergeCell ref="A116:B1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 2 см З 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2025-10-03T09:38:36Z</dcterms:modified>
</cp:coreProperties>
</file>