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ФЕВРА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<sst xmlns="http://schemas.openxmlformats.org/spreadsheetml/2006/main" count="45" uniqueCount="36">
  <si>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</si>
  <si>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</si>
  <si>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</si>
  <si>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</si>
  <si>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</si>
  <si>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</si>
  <si>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</si>
  <si>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</si>
  <si>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</si>
  <si>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</si>
  <si>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</si>
  <si>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</si>
  <si>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</si>
  <si>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</si>
  <si>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</si>
  <si>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</si>
  <si>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</si>
  <si>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</si>
  <si>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</si>
  <si>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</si>
  <si>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</si>
  <si>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</si>
  <si>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</si>
  <si>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</si>
  <si>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</si>
  <si>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</si>
  <si>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</si>
  <si>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</si>
  <si>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</si>
  <si>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</si>
  <si>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</si>
  <si>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булочка с изюмом или выпечка п/п</t>
  </si>
  <si>
    <t>386</t>
  </si>
  <si>
    <t>Пудинг из творога с молоком сгущенным</t>
  </si>
  <si>
    <t>МБОУ " СОШ-ДС № 37 им И.Г. Генова" г. Симферополь</t>
  </si>
  <si>
    <t>Напиток кисломолочный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</si>
</sst>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4"/>
      <c r="I1" t="s">
        <v>24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0">
        <v>222</v>
      </c>
      <c r="D4" s="42" t="s">
        <v>33</v>
      </c>
      <c r="E4" s="45">
        <v>200</v>
      </c>
      <c r="F4" s="45">
        <v>115.6</v>
      </c>
      <c r="G4" s="47">
        <f>444.43/150*E4</f>
        <v>592.57333333333338</v>
      </c>
      <c r="H4" s="47">
        <f>17.7/150*E4</f>
        <v>23.599999999999998</v>
      </c>
      <c r="I4" s="47">
        <f>16.78/150*E4</f>
        <v>22.373333333333335</v>
      </c>
      <c r="J4" s="47">
        <f>55.61/150*E4</f>
        <v>74.146666666666661</v>
      </c>
    </row>
    <row r="5" spans="1:10" ht="16.5" thickBot="1" x14ac:dyDescent="0.3">
      <c r="A5" s="7"/>
      <c r="B5" s="44" t="s">
        <v>30</v>
      </c>
      <c r="C5" s="50" t="s">
        <v>32</v>
      </c>
      <c r="D5" s="42" t="s">
        <v>35</v>
      </c>
      <c r="E5" s="45">
        <v>200</v>
      </c>
      <c r="F5" s="40"/>
      <c r="G5" s="47">
        <v>100</v>
      </c>
      <c r="H5" s="47">
        <v>5.8</v>
      </c>
      <c r="I5" s="47">
        <v>5</v>
      </c>
      <c r="J5" s="47">
        <v>8</v>
      </c>
    </row>
    <row r="6" spans="1:10" ht="16.5" thickBot="1" x14ac:dyDescent="0.3">
      <c r="A6" s="7"/>
      <c r="B6" s="11" t="s">
        <v>27</v>
      </c>
      <c r="C6" s="51">
        <v>551</v>
      </c>
      <c r="D6" s="43" t="s">
        <v>31</v>
      </c>
      <c r="E6" s="46">
        <v>75</v>
      </c>
      <c r="F6" s="41"/>
      <c r="G6" s="48">
        <f>157.7/50*E6</f>
        <v>236.54999999999998</v>
      </c>
      <c r="H6" s="48">
        <f>4.43/50*E6</f>
        <v>6.6449999999999996</v>
      </c>
      <c r="I6" s="48">
        <f>3.77/50*E6</f>
        <v>5.6549999999999994</v>
      </c>
      <c r="J6" s="49">
        <f>26.53/50*E6</f>
        <v>39.795000000000009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2026-02-02T07:00:05Z</dcterms:modified>
</cp:coreProperties>
</file>