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6" windowHeight="11160"/>
  </bookViews>
  <sheets>
    <sheet name="Лист10" sheetId="10" r:id="rId1"/>
  </sheets>
  <calcPr calcId="144525"/>
</workbook>
</file>

<file path=xl/calcChain.xml><?xml version="1.0" encoding="utf-8"?>
<calcChain xmlns="http://schemas.openxmlformats.org/spreadsheetml/2006/main">
  <c r="F229" i="10" l="1"/>
  <c r="D229" i="10"/>
  <c r="E229" i="10"/>
  <c r="G229" i="10"/>
  <c r="D55" i="10" l="1"/>
  <c r="E55" i="10"/>
  <c r="F55" i="10"/>
  <c r="G55" i="10"/>
  <c r="H89" i="10" l="1"/>
  <c r="I89" i="10"/>
  <c r="J89" i="10"/>
  <c r="K89" i="10"/>
  <c r="L89" i="10"/>
  <c r="M89" i="10"/>
  <c r="N89" i="10"/>
  <c r="O89" i="10"/>
  <c r="J114" i="10"/>
  <c r="K114" i="10"/>
  <c r="J124" i="10"/>
  <c r="K124" i="10"/>
  <c r="D150" i="10"/>
  <c r="E150" i="10"/>
  <c r="F150" i="10"/>
  <c r="H150" i="10"/>
  <c r="I150" i="10"/>
  <c r="J150" i="10"/>
  <c r="K150" i="10"/>
  <c r="L150" i="10"/>
  <c r="M150" i="10"/>
  <c r="N150" i="10"/>
  <c r="O150" i="10"/>
  <c r="K160" i="10"/>
  <c r="H184" i="10"/>
  <c r="I184" i="10"/>
  <c r="J184" i="10"/>
  <c r="K184" i="10"/>
  <c r="L184" i="10"/>
  <c r="M184" i="10"/>
  <c r="N184" i="10"/>
  <c r="O184" i="10"/>
  <c r="H194" i="10"/>
  <c r="I194" i="10"/>
  <c r="J194" i="10"/>
  <c r="L194" i="10"/>
  <c r="M194" i="10"/>
  <c r="N194" i="10"/>
  <c r="O194" i="10"/>
  <c r="J217" i="10"/>
  <c r="K217" i="10"/>
  <c r="P218" i="10"/>
  <c r="H229" i="10"/>
  <c r="I229" i="10"/>
  <c r="K228" i="10"/>
  <c r="L229" i="10"/>
  <c r="M229" i="10"/>
  <c r="N229" i="10"/>
  <c r="O229" i="10"/>
  <c r="K252" i="10"/>
  <c r="H260" i="10"/>
  <c r="I260" i="10"/>
  <c r="J260" i="10"/>
  <c r="K260" i="10"/>
  <c r="L260" i="10"/>
  <c r="M260" i="10"/>
  <c r="N260" i="10"/>
  <c r="O260" i="10"/>
  <c r="J284" i="10"/>
  <c r="K284" i="10"/>
  <c r="J294" i="10"/>
  <c r="K294" i="10"/>
  <c r="J318" i="10"/>
  <c r="K318" i="10"/>
  <c r="K326" i="10"/>
  <c r="N326" i="10"/>
  <c r="O326" i="10"/>
  <c r="K229" i="10" l="1"/>
  <c r="I195" i="10"/>
  <c r="D195" i="10"/>
  <c r="E195" i="10"/>
  <c r="O195" i="10"/>
  <c r="K261" i="10"/>
  <c r="I161" i="10"/>
  <c r="K125" i="10"/>
  <c r="L295" i="10"/>
  <c r="N261" i="10"/>
  <c r="M195" i="10"/>
  <c r="N327" i="10"/>
  <c r="K295" i="10"/>
  <c r="J261" i="10"/>
  <c r="D261" i="10"/>
  <c r="K195" i="10"/>
  <c r="E327" i="10"/>
  <c r="D327" i="10"/>
  <c r="M327" i="10"/>
  <c r="I327" i="10"/>
  <c r="O295" i="10"/>
  <c r="N295" i="10"/>
  <c r="M295" i="10"/>
  <c r="I295" i="10"/>
  <c r="H295" i="10"/>
  <c r="F295" i="10"/>
  <c r="E295" i="10"/>
  <c r="D295" i="10"/>
  <c r="J295" i="10"/>
  <c r="J229" i="10"/>
  <c r="L195" i="10"/>
  <c r="H195" i="10"/>
  <c r="N195" i="10"/>
  <c r="J195" i="10"/>
  <c r="F195" i="10"/>
  <c r="O261" i="10"/>
  <c r="M261" i="10"/>
  <c r="L261" i="10"/>
  <c r="I261" i="10"/>
  <c r="H261" i="10"/>
  <c r="F261" i="10"/>
  <c r="E261" i="10"/>
  <c r="H327" i="10"/>
  <c r="L327" i="10"/>
  <c r="F327" i="10"/>
  <c r="O327" i="10"/>
  <c r="K327" i="10"/>
  <c r="M161" i="10"/>
  <c r="D161" i="10"/>
  <c r="N125" i="10"/>
  <c r="J125" i="10"/>
  <c r="I125" i="10"/>
  <c r="F125" i="10"/>
  <c r="E125" i="10"/>
  <c r="O125" i="10"/>
  <c r="M125" i="10"/>
  <c r="L125" i="10"/>
  <c r="H125" i="10"/>
  <c r="D125" i="10"/>
  <c r="L161" i="10"/>
  <c r="H161" i="10"/>
  <c r="O161" i="10"/>
  <c r="K161" i="10"/>
  <c r="F161" i="10"/>
  <c r="N161" i="10"/>
  <c r="J161" i="10"/>
  <c r="E161" i="10"/>
  <c r="G45" i="10"/>
  <c r="D25" i="10"/>
  <c r="H24" i="10"/>
  <c r="I24" i="10"/>
  <c r="J24" i="10"/>
  <c r="K24" i="10"/>
  <c r="L24" i="10"/>
  <c r="M24" i="10"/>
  <c r="N24" i="10"/>
  <c r="O24" i="10"/>
  <c r="H55" i="10"/>
  <c r="I55" i="10"/>
  <c r="J55" i="10"/>
  <c r="K55" i="10"/>
  <c r="L55" i="10"/>
  <c r="M55" i="10"/>
  <c r="N55" i="10"/>
  <c r="O55" i="10"/>
  <c r="D90" i="10"/>
  <c r="E90" i="10"/>
  <c r="F90" i="10"/>
  <c r="H80" i="10"/>
  <c r="H90" i="10" s="1"/>
  <c r="I80" i="10"/>
  <c r="I90" i="10" s="1"/>
  <c r="J80" i="10"/>
  <c r="J90" i="10" s="1"/>
  <c r="K80" i="10"/>
  <c r="K90" i="10" s="1"/>
  <c r="L80" i="10"/>
  <c r="L90" i="10" s="1"/>
  <c r="M80" i="10"/>
  <c r="M90" i="10" s="1"/>
  <c r="N80" i="10"/>
  <c r="N90" i="10" s="1"/>
  <c r="O80" i="10"/>
  <c r="O90" i="10" s="1"/>
  <c r="D45" i="10"/>
  <c r="E45" i="10"/>
  <c r="F45" i="10"/>
  <c r="H45" i="10"/>
  <c r="I45" i="10"/>
  <c r="J45" i="10"/>
  <c r="K45" i="10"/>
  <c r="L45" i="10"/>
  <c r="M45" i="10"/>
  <c r="N45" i="10"/>
  <c r="O45" i="10"/>
  <c r="J15" i="10"/>
  <c r="K15" i="10"/>
  <c r="L25" i="10" l="1"/>
  <c r="H25" i="10"/>
  <c r="M56" i="10"/>
  <c r="I56" i="10"/>
  <c r="D56" i="10"/>
  <c r="L56" i="10"/>
  <c r="H56" i="10"/>
  <c r="O25" i="10"/>
  <c r="K25" i="10"/>
  <c r="F25" i="10"/>
  <c r="O56" i="10"/>
  <c r="K56" i="10"/>
  <c r="F56" i="10"/>
  <c r="N25" i="10"/>
  <c r="J25" i="10"/>
  <c r="E25" i="10"/>
  <c r="N56" i="10"/>
  <c r="J56" i="10"/>
  <c r="E56" i="10"/>
  <c r="M25" i="10"/>
  <c r="I25" i="10"/>
  <c r="G90" i="10"/>
  <c r="G56" i="10"/>
  <c r="G25" i="10"/>
  <c r="G150" i="10"/>
  <c r="G195" i="10" l="1"/>
  <c r="G295" i="10"/>
  <c r="G125" i="10"/>
  <c r="G261" i="10"/>
  <c r="G161" i="10"/>
  <c r="G328" i="10" l="1"/>
</calcChain>
</file>

<file path=xl/sharedStrings.xml><?xml version="1.0" encoding="utf-8"?>
<sst xmlns="http://schemas.openxmlformats.org/spreadsheetml/2006/main" count="389" uniqueCount="113">
  <si>
    <t>"</t>
  </si>
  <si>
    <t>№</t>
  </si>
  <si>
    <t>Прием пищи, наименование блюда</t>
  </si>
  <si>
    <t>Масса порции</t>
  </si>
  <si>
    <t>Пищевые вещества (г)</t>
  </si>
  <si>
    <t>Энергетическая ценность(ккал)</t>
  </si>
  <si>
    <t>Витамины (мг)</t>
  </si>
  <si>
    <t>Минеральные вещества (мг)</t>
  </si>
  <si>
    <t>рец.</t>
  </si>
  <si>
    <t>Б</t>
  </si>
  <si>
    <t>Ж</t>
  </si>
  <si>
    <t>У</t>
  </si>
  <si>
    <r>
      <t>В</t>
    </r>
    <r>
      <rPr>
        <b/>
        <sz val="8"/>
        <color indexed="8"/>
        <rFont val="Times New Roman"/>
        <family val="1"/>
        <charset val="204"/>
      </rPr>
      <t>1</t>
    </r>
  </si>
  <si>
    <t>С</t>
  </si>
  <si>
    <t>А мкг</t>
  </si>
  <si>
    <t>Е</t>
  </si>
  <si>
    <t>Са</t>
  </si>
  <si>
    <t>Р</t>
  </si>
  <si>
    <t>Мg</t>
  </si>
  <si>
    <t>Fe</t>
  </si>
  <si>
    <t>Какао с молоком</t>
  </si>
  <si>
    <t>Фрукты свежие (яблоко)</t>
  </si>
  <si>
    <t xml:space="preserve">Хлеб пшеничный </t>
  </si>
  <si>
    <t>Хлеб ржаной</t>
  </si>
  <si>
    <t xml:space="preserve">Чай с сахаром </t>
  </si>
  <si>
    <t>Кофейный напиток с молоком</t>
  </si>
  <si>
    <t>Икра кабачковая</t>
  </si>
  <si>
    <t>Пюре картофельное</t>
  </si>
  <si>
    <t>1 ДЕНЬ</t>
  </si>
  <si>
    <t>Обед</t>
  </si>
  <si>
    <t>итого</t>
  </si>
  <si>
    <t>Завтрак</t>
  </si>
  <si>
    <r>
      <t>ИТОГО за день</t>
    </r>
    <r>
      <rPr>
        <b/>
        <sz val="12"/>
        <color indexed="12"/>
        <rFont val="Times New Roman"/>
        <family val="1"/>
        <charset val="204"/>
      </rPr>
      <t>:</t>
    </r>
  </si>
  <si>
    <t>Хлеб пшеничный</t>
  </si>
  <si>
    <t>2 ДЕНЬ</t>
  </si>
  <si>
    <t>Борщ с капустой и картофелем со сметаной</t>
  </si>
  <si>
    <t>Компот из сухофруктов</t>
  </si>
  <si>
    <t>Суп картофельный с макар.изд.</t>
  </si>
  <si>
    <t>3 ДЕНЬ</t>
  </si>
  <si>
    <t>4 ДЕНЬ</t>
  </si>
  <si>
    <t>5 ДЕНЬ</t>
  </si>
  <si>
    <t>6 ДЕНЬ</t>
  </si>
  <si>
    <t>7  ДЕНЬ</t>
  </si>
  <si>
    <t>8  ДЕНЬ</t>
  </si>
  <si>
    <t>Чай с сахаром</t>
  </si>
  <si>
    <t>9  ДЕНЬ</t>
  </si>
  <si>
    <t>10  ДЕНЬ</t>
  </si>
  <si>
    <t>Суп картофельный с крупой</t>
  </si>
  <si>
    <t>Итого за 10 дней:</t>
  </si>
  <si>
    <r>
      <t xml:space="preserve">Для обучающихся общеобразовательных учреждений Советского района              </t>
    </r>
    <r>
      <rPr>
        <sz val="12"/>
        <rFont val="Arial"/>
        <family val="2"/>
        <charset val="204"/>
      </rPr>
      <t>возрастная категория</t>
    </r>
    <r>
      <rPr>
        <sz val="16"/>
        <rFont val="Arial"/>
        <family val="2"/>
        <charset val="204"/>
      </rPr>
      <t xml:space="preserve">      7-11 лет.</t>
    </r>
  </si>
  <si>
    <t>УТВЕРЖДАЮ:</t>
  </si>
  <si>
    <t>70/71</t>
  </si>
  <si>
    <t>Овощи натуральные по сезону</t>
  </si>
  <si>
    <t>Макаронные отварные с сыром</t>
  </si>
  <si>
    <t>Кондитерское изделия</t>
  </si>
  <si>
    <t>Сок фруктовый</t>
  </si>
  <si>
    <t>Фрукты свежие</t>
  </si>
  <si>
    <t>Салат из отварной свеклы</t>
  </si>
  <si>
    <t>Суп картофельный с бобовыми (горохом)</t>
  </si>
  <si>
    <t>Котлета из говядины с маслом сл.</t>
  </si>
  <si>
    <t>Картофельное пюре</t>
  </si>
  <si>
    <t>Кофейный напиток</t>
  </si>
  <si>
    <t>хлеб ржаной</t>
  </si>
  <si>
    <t>Запеканка из творога с йогуртом 135/30</t>
  </si>
  <si>
    <t>Бутерброд с повидлом</t>
  </si>
  <si>
    <t>Каша пшеничная вязкая</t>
  </si>
  <si>
    <t>Сок фруктовый (яблочный)</t>
  </si>
  <si>
    <t>Биточки рыбные с маслом сл. 90/5</t>
  </si>
  <si>
    <t>Каша молочная из крупы рисовой с изюмом и маслом сливочным 200/10</t>
  </si>
  <si>
    <t>Сыр (порциями)</t>
  </si>
  <si>
    <t>0.005</t>
  </si>
  <si>
    <t>Омлет натуральный с маслом сливочным</t>
  </si>
  <si>
    <t xml:space="preserve">Суп из овощей </t>
  </si>
  <si>
    <t>Котлета из  курицы с маслом сливочным 90/5</t>
  </si>
  <si>
    <t>Каша гречневая вязкая</t>
  </si>
  <si>
    <t>Ватрушка с творогом</t>
  </si>
  <si>
    <t xml:space="preserve">Рагу овощное </t>
  </si>
  <si>
    <t>Котлета мясная с маслом сливочным 90/5</t>
  </si>
  <si>
    <t>Рассольник ленинградский</t>
  </si>
  <si>
    <t>Кондитерское изделие</t>
  </si>
  <si>
    <t>Каша молочная из крупы пшенной с изюмом и с маслом сливочным</t>
  </si>
  <si>
    <t>Кондитерские изделия</t>
  </si>
  <si>
    <t>Салат из квашеной  капусты с луком</t>
  </si>
  <si>
    <t>Суп картофельный с  крупой</t>
  </si>
  <si>
    <t>Рыба тушенная в томате с овощами 90/50</t>
  </si>
  <si>
    <t>Макаронные изделия отварные</t>
  </si>
  <si>
    <t>Компот из свежих яблок</t>
  </si>
  <si>
    <t>Птица тушеная в соусе</t>
  </si>
  <si>
    <t>Пюре картофельное со сливочным маслом</t>
  </si>
  <si>
    <t>290/331</t>
  </si>
  <si>
    <t>Борщ с капустой, картофелем и сметаной</t>
  </si>
  <si>
    <t xml:space="preserve">Сок фруктовый </t>
  </si>
  <si>
    <t>Сыр порциями</t>
  </si>
  <si>
    <t>Овощи натуральные  по сезону</t>
  </si>
  <si>
    <t>Рыба тушенная с овощами</t>
  </si>
  <si>
    <t>Рис отварной</t>
  </si>
  <si>
    <t>Суп картофельный с фасолью</t>
  </si>
  <si>
    <t>Шницель натуральный рубленный</t>
  </si>
  <si>
    <t>Овощное рагу</t>
  </si>
  <si>
    <t xml:space="preserve">Хлеб ржаной </t>
  </si>
  <si>
    <t>Котлета рыбная с маслом сливочным  90/5</t>
  </si>
  <si>
    <t>Салат из свежей белокочанной капусты</t>
  </si>
  <si>
    <t>Тефтели мясные в соусе</t>
  </si>
  <si>
    <t>Говядина, тушенная в сметане</t>
  </si>
  <si>
    <t>Компот из свежих фруктов</t>
  </si>
  <si>
    <t>Жаркое по - домашнему</t>
  </si>
  <si>
    <t>Плов из отварной птицы</t>
  </si>
  <si>
    <t>Директор МБОУ "Прудовская СШ" _______________М.В. Зырянова        12.01.2026</t>
  </si>
  <si>
    <t>Примерное двухнедельное меню  на 2026/2027 гг</t>
  </si>
  <si>
    <t>Кнели из птицы с рисом</t>
  </si>
  <si>
    <t>Кисломолочный продукт (йогурт)</t>
  </si>
  <si>
    <t>Хлеб  ржаной</t>
  </si>
  <si>
    <t>Сырники творожные запеченные со сгущенным молоком 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</si>
</sst>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sz val="14"/>
      <name val="Arial"/>
      <family val="2"/>
      <charset val="204"/>
    </font>
    <font>
      <b/>
      <sz val="2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18"/>
      <color indexed="21"/>
      <name val="Times New Roman"/>
      <family val="1"/>
      <charset val="204"/>
    </font>
    <font>
      <b/>
      <sz val="12"/>
      <color indexed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53"/>
      <name val="Times New Roman"/>
      <family val="1"/>
      <charset val="204"/>
    </font>
    <font>
      <sz val="12"/>
      <color indexed="14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b/>
      <sz val="14"/>
      <color indexed="12"/>
      <name val="Times New Roman"/>
      <family val="1"/>
      <charset val="204"/>
    </font>
    <font>
      <b/>
      <sz val="11"/>
      <color indexed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sz val="10"/>
      <color indexed="12"/>
      <name val="Arial"/>
      <family val="2"/>
      <charset val="204"/>
    </font>
    <font>
      <b/>
      <sz val="14"/>
      <name val="Times New Roman"/>
      <family val="1"/>
      <charset val="204"/>
    </font>
    <font>
      <sz val="18"/>
      <color indexed="14"/>
      <name val="Times New Roman"/>
      <family val="1"/>
      <charset val="204"/>
    </font>
    <font>
      <u/>
      <sz val="11"/>
      <color indexed="12"/>
      <name val="Calibri"/>
      <family val="2"/>
    </font>
    <font>
      <b/>
      <i/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sz val="16"/>
      <name val="Arial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2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83">
    <xf numFmtId="0" fontId="0" fillId="0" borderId="0" xfId="0"/>
    <xf numFmtId="0" fontId="2" fillId="0" borderId="0" xfId="0" applyFont="1"/>
    <xf numFmtId="0" fontId="6" fillId="0" borderId="3" xfId="0" applyFont="1" applyBorder="1" applyAlignment="1">
      <alignment vertical="top" wrapText="1"/>
    </xf>
    <xf numFmtId="0" fontId="10" fillId="0" borderId="2" xfId="0" applyFont="1" applyBorder="1" applyAlignment="1">
      <alignment wrapText="1"/>
    </xf>
    <xf numFmtId="1" fontId="11" fillId="0" borderId="2" xfId="0" applyNumberFormat="1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2" xfId="0" applyNumberFormat="1" applyFont="1" applyBorder="1" applyAlignment="1">
      <alignment horizontal="center" wrapText="1"/>
    </xf>
    <xf numFmtId="2" fontId="10" fillId="0" borderId="3" xfId="0" applyNumberFormat="1" applyFont="1" applyBorder="1" applyAlignment="1">
      <alignment horizontal="center" wrapText="1"/>
    </xf>
    <xf numFmtId="1" fontId="11" fillId="2" borderId="2" xfId="0" applyNumberFormat="1" applyFont="1" applyFill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1" fontId="11" fillId="2" borderId="7" xfId="0" applyNumberFormat="1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0" fontId="20" fillId="2" borderId="2" xfId="0" applyFont="1" applyFill="1" applyBorder="1" applyAlignment="1">
      <alignment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23" fillId="0" borderId="0" xfId="0" applyFont="1"/>
    <xf numFmtId="0" fontId="8" fillId="0" borderId="10" xfId="0" applyFont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wrapText="1"/>
    </xf>
    <xf numFmtId="0" fontId="0" fillId="0" borderId="2" xfId="0" applyBorder="1"/>
    <xf numFmtId="0" fontId="9" fillId="0" borderId="13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2" fillId="2" borderId="14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7" fillId="2" borderId="15" xfId="0" applyFont="1" applyFill="1" applyBorder="1" applyAlignment="1">
      <alignment vertical="top" wrapText="1"/>
    </xf>
    <xf numFmtId="0" fontId="14" fillId="2" borderId="7" xfId="0" applyFont="1" applyFill="1" applyBorder="1" applyAlignment="1">
      <alignment horizontal="center" wrapText="1"/>
    </xf>
    <xf numFmtId="1" fontId="20" fillId="2" borderId="7" xfId="0" applyNumberFormat="1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wrapText="1"/>
    </xf>
    <xf numFmtId="0" fontId="16" fillId="2" borderId="16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 wrapText="1"/>
    </xf>
    <xf numFmtId="0" fontId="10" fillId="2" borderId="16" xfId="0" applyFont="1" applyFill="1" applyBorder="1" applyAlignment="1">
      <alignment horizontal="center" wrapText="1"/>
    </xf>
    <xf numFmtId="0" fontId="10" fillId="2" borderId="17" xfId="0" applyFont="1" applyFill="1" applyBorder="1" applyAlignment="1">
      <alignment horizontal="center" wrapText="1"/>
    </xf>
    <xf numFmtId="0" fontId="8" fillId="0" borderId="9" xfId="0" applyFont="1" applyBorder="1" applyAlignment="1">
      <alignment horizontal="center" vertical="top" wrapText="1"/>
    </xf>
    <xf numFmtId="0" fontId="18" fillId="2" borderId="15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wrapText="1"/>
    </xf>
    <xf numFmtId="0" fontId="9" fillId="2" borderId="14" xfId="0" applyFont="1" applyFill="1" applyBorder="1" applyAlignment="1">
      <alignment horizontal="center" wrapText="1"/>
    </xf>
    <xf numFmtId="1" fontId="10" fillId="2" borderId="7" xfId="0" applyNumberFormat="1" applyFont="1" applyFill="1" applyBorder="1" applyAlignment="1">
      <alignment horizontal="center" wrapText="1"/>
    </xf>
    <xf numFmtId="0" fontId="13" fillId="2" borderId="17" xfId="0" applyFont="1" applyFill="1" applyBorder="1" applyAlignment="1">
      <alignment horizontal="center" wrapText="1"/>
    </xf>
    <xf numFmtId="0" fontId="8" fillId="0" borderId="1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21" fillId="2" borderId="15" xfId="0" applyFont="1" applyFill="1" applyBorder="1" applyAlignment="1">
      <alignment vertical="top" wrapText="1"/>
    </xf>
    <xf numFmtId="1" fontId="11" fillId="2" borderId="7" xfId="0" applyNumberFormat="1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wrapText="1"/>
    </xf>
    <xf numFmtId="0" fontId="13" fillId="2" borderId="16" xfId="0" applyFont="1" applyFill="1" applyBorder="1" applyAlignment="1">
      <alignment horizontal="center" wrapText="1"/>
    </xf>
    <xf numFmtId="1" fontId="11" fillId="2" borderId="19" xfId="0" applyNumberFormat="1" applyFont="1" applyFill="1" applyBorder="1" applyAlignment="1">
      <alignment horizontal="center" wrapText="1"/>
    </xf>
    <xf numFmtId="0" fontId="15" fillId="2" borderId="19" xfId="0" applyFont="1" applyFill="1" applyBorder="1" applyAlignment="1">
      <alignment horizontal="center" wrapText="1"/>
    </xf>
    <xf numFmtId="0" fontId="12" fillId="0" borderId="20" xfId="0" applyFont="1" applyBorder="1" applyAlignment="1">
      <alignment horizontal="center" wrapText="1"/>
    </xf>
    <xf numFmtId="0" fontId="8" fillId="0" borderId="18" xfId="0" applyFont="1" applyBorder="1" applyAlignment="1">
      <alignment horizontal="center" vertical="top" wrapText="1"/>
    </xf>
    <xf numFmtId="0" fontId="18" fillId="2" borderId="15" xfId="0" applyFont="1" applyFill="1" applyBorder="1" applyAlignment="1">
      <alignment vertical="top" wrapText="1"/>
    </xf>
    <xf numFmtId="0" fontId="19" fillId="2" borderId="7" xfId="0" applyFont="1" applyFill="1" applyBorder="1" applyAlignment="1">
      <alignment horizontal="right" wrapText="1"/>
    </xf>
    <xf numFmtId="0" fontId="0" fillId="0" borderId="21" xfId="0" applyBorder="1"/>
    <xf numFmtId="0" fontId="10" fillId="2" borderId="15" xfId="0" applyFont="1" applyFill="1" applyBorder="1" applyAlignment="1">
      <alignment vertical="top" wrapText="1"/>
    </xf>
    <xf numFmtId="1" fontId="13" fillId="2" borderId="7" xfId="0" applyNumberFormat="1" applyFont="1" applyFill="1" applyBorder="1" applyAlignment="1">
      <alignment horizontal="center" wrapText="1"/>
    </xf>
    <xf numFmtId="0" fontId="0" fillId="0" borderId="22" xfId="0" applyBorder="1"/>
    <xf numFmtId="0" fontId="17" fillId="2" borderId="15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0" fillId="0" borderId="0" xfId="0" applyBorder="1"/>
    <xf numFmtId="0" fontId="13" fillId="2" borderId="0" xfId="0" applyFont="1" applyFill="1" applyBorder="1" applyAlignment="1">
      <alignment horizontal="center" wrapText="1"/>
    </xf>
    <xf numFmtId="0" fontId="17" fillId="3" borderId="0" xfId="0" applyFont="1" applyFill="1" applyBorder="1" applyAlignment="1">
      <alignment horizontal="center" wrapText="1"/>
    </xf>
    <xf numFmtId="0" fontId="14" fillId="3" borderId="0" xfId="0" applyFont="1" applyFill="1" applyBorder="1" applyAlignment="1">
      <alignment horizontal="center" wrapText="1"/>
    </xf>
    <xf numFmtId="1" fontId="11" fillId="3" borderId="0" xfId="0" applyNumberFormat="1" applyFont="1" applyFill="1" applyBorder="1" applyAlignment="1">
      <alignment horizontal="center" wrapText="1"/>
    </xf>
    <xf numFmtId="0" fontId="15" fillId="3" borderId="0" xfId="0" applyFont="1" applyFill="1" applyBorder="1" applyAlignment="1">
      <alignment horizontal="center" wrapText="1"/>
    </xf>
    <xf numFmtId="0" fontId="0" fillId="0" borderId="24" xfId="0" applyBorder="1"/>
    <xf numFmtId="0" fontId="16" fillId="3" borderId="0" xfId="0" applyFont="1" applyFill="1" applyBorder="1" applyAlignment="1">
      <alignment horizontal="center" wrapText="1"/>
    </xf>
    <xf numFmtId="0" fontId="17" fillId="3" borderId="0" xfId="0" applyFont="1" applyFill="1" applyBorder="1" applyAlignment="1">
      <alignment vertical="top" wrapText="1"/>
    </xf>
    <xf numFmtId="1" fontId="20" fillId="3" borderId="0" xfId="0" applyNumberFormat="1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1" fontId="13" fillId="3" borderId="0" xfId="0" applyNumberFormat="1" applyFont="1" applyFill="1" applyBorder="1" applyAlignment="1">
      <alignment horizontal="center" wrapText="1"/>
    </xf>
    <xf numFmtId="0" fontId="16" fillId="3" borderId="0" xfId="0" applyFont="1" applyFill="1" applyBorder="1" applyAlignment="1">
      <alignment horizontal="right" wrapText="1"/>
    </xf>
    <xf numFmtId="0" fontId="10" fillId="3" borderId="0" xfId="0" applyFont="1" applyFill="1" applyBorder="1" applyAlignment="1">
      <alignment vertical="top" wrapText="1"/>
    </xf>
    <xf numFmtId="0" fontId="18" fillId="3" borderId="0" xfId="0" applyFont="1" applyFill="1" applyBorder="1" applyAlignment="1">
      <alignment vertical="top" wrapText="1"/>
    </xf>
    <xf numFmtId="1" fontId="10" fillId="3" borderId="0" xfId="0" applyNumberFormat="1" applyFont="1" applyFill="1" applyBorder="1" applyAlignment="1">
      <alignment horizontal="center" wrapText="1"/>
    </xf>
    <xf numFmtId="0" fontId="19" fillId="3" borderId="0" xfId="0" applyFont="1" applyFill="1" applyBorder="1" applyAlignment="1">
      <alignment horizontal="right" wrapText="1"/>
    </xf>
    <xf numFmtId="0" fontId="18" fillId="3" borderId="0" xfId="0" applyFont="1" applyFill="1" applyBorder="1" applyAlignment="1">
      <alignment horizontal="center" wrapText="1"/>
    </xf>
    <xf numFmtId="0" fontId="21" fillId="3" borderId="0" xfId="0" applyFont="1" applyFill="1" applyBorder="1" applyAlignment="1">
      <alignment vertical="top" wrapText="1"/>
    </xf>
    <xf numFmtId="1" fontId="11" fillId="3" borderId="0" xfId="0" applyNumberFormat="1" applyFont="1" applyFill="1" applyBorder="1" applyAlignment="1">
      <alignment horizontal="center" vertical="top" wrapText="1"/>
    </xf>
    <xf numFmtId="0" fontId="13" fillId="3" borderId="0" xfId="0" applyFont="1" applyFill="1" applyBorder="1" applyAlignment="1">
      <alignment horizontal="center" wrapText="1"/>
    </xf>
    <xf numFmtId="0" fontId="0" fillId="0" borderId="25" xfId="0" applyBorder="1"/>
    <xf numFmtId="0" fontId="6" fillId="0" borderId="14" xfId="0" applyFont="1" applyBorder="1" applyAlignment="1">
      <alignment vertical="top" wrapText="1"/>
    </xf>
    <xf numFmtId="2" fontId="10" fillId="0" borderId="2" xfId="0" applyNumberFormat="1" applyFont="1" applyBorder="1" applyAlignment="1">
      <alignment horizontal="center" wrapText="1"/>
    </xf>
    <xf numFmtId="0" fontId="0" fillId="0" borderId="8" xfId="0" applyBorder="1"/>
    <xf numFmtId="0" fontId="0" fillId="0" borderId="3" xfId="0" applyBorder="1"/>
    <xf numFmtId="0" fontId="0" fillId="0" borderId="16" xfId="0" applyBorder="1"/>
    <xf numFmtId="0" fontId="9" fillId="0" borderId="23" xfId="0" applyFont="1" applyBorder="1" applyAlignment="1">
      <alignment horizontal="center" wrapText="1"/>
    </xf>
    <xf numFmtId="0" fontId="17" fillId="2" borderId="30" xfId="0" applyFont="1" applyFill="1" applyBorder="1" applyAlignment="1">
      <alignment horizontal="center" wrapText="1"/>
    </xf>
    <xf numFmtId="0" fontId="14" fillId="2" borderId="19" xfId="0" applyFont="1" applyFill="1" applyBorder="1" applyAlignment="1">
      <alignment horizontal="center" wrapText="1"/>
    </xf>
    <xf numFmtId="0" fontId="15" fillId="2" borderId="31" xfId="0" applyFont="1" applyFill="1" applyBorder="1" applyAlignment="1">
      <alignment horizontal="center" wrapText="1"/>
    </xf>
    <xf numFmtId="0" fontId="17" fillId="4" borderId="30" xfId="0" applyFont="1" applyFill="1" applyBorder="1" applyAlignment="1">
      <alignment horizontal="center" wrapText="1"/>
    </xf>
    <xf numFmtId="0" fontId="14" fillId="4" borderId="19" xfId="0" applyFont="1" applyFill="1" applyBorder="1" applyAlignment="1">
      <alignment horizontal="center" wrapText="1"/>
    </xf>
    <xf numFmtId="1" fontId="11" fillId="4" borderId="19" xfId="0" applyNumberFormat="1" applyFont="1" applyFill="1" applyBorder="1" applyAlignment="1">
      <alignment horizontal="center" wrapText="1"/>
    </xf>
    <xf numFmtId="0" fontId="15" fillId="4" borderId="19" xfId="0" applyFont="1" applyFill="1" applyBorder="1" applyAlignment="1">
      <alignment horizontal="center" wrapText="1"/>
    </xf>
    <xf numFmtId="0" fontId="15" fillId="4" borderId="31" xfId="0" applyFont="1" applyFill="1" applyBorder="1" applyAlignment="1">
      <alignment horizontal="center" wrapText="1"/>
    </xf>
    <xf numFmtId="0" fontId="8" fillId="0" borderId="3" xfId="0" applyFont="1" applyBorder="1" applyAlignment="1">
      <alignment horizontal="center" vertical="top" wrapText="1"/>
    </xf>
    <xf numFmtId="0" fontId="28" fillId="0" borderId="2" xfId="0" applyFont="1" applyBorder="1" applyAlignment="1">
      <alignment wrapText="1"/>
    </xf>
    <xf numFmtId="0" fontId="10" fillId="0" borderId="9" xfId="0" applyFont="1" applyFill="1" applyBorder="1" applyAlignment="1">
      <alignment horizontal="center" wrapText="1"/>
    </xf>
    <xf numFmtId="0" fontId="31" fillId="6" borderId="2" xfId="0" applyFont="1" applyFill="1" applyBorder="1" applyAlignment="1" applyProtection="1">
      <alignment vertical="top" wrapText="1"/>
      <protection locked="0"/>
    </xf>
    <xf numFmtId="0" fontId="28" fillId="3" borderId="2" xfId="0" applyFont="1" applyFill="1" applyBorder="1" applyAlignment="1" applyProtection="1">
      <alignment wrapText="1"/>
      <protection locked="0"/>
    </xf>
    <xf numFmtId="0" fontId="31" fillId="6" borderId="3" xfId="0" applyFont="1" applyFill="1" applyBorder="1" applyAlignment="1" applyProtection="1">
      <alignment horizontal="center" vertical="top" wrapText="1"/>
      <protection locked="0"/>
    </xf>
    <xf numFmtId="0" fontId="28" fillId="3" borderId="14" xfId="0" applyFont="1" applyFill="1" applyBorder="1" applyAlignment="1" applyProtection="1">
      <alignment horizontal="center" wrapText="1"/>
      <protection locked="0"/>
    </xf>
    <xf numFmtId="0" fontId="31" fillId="6" borderId="2" xfId="0" applyFont="1" applyFill="1" applyBorder="1" applyAlignment="1" applyProtection="1">
      <alignment horizontal="center" vertical="top" wrapText="1"/>
      <protection locked="0"/>
    </xf>
    <xf numFmtId="0" fontId="28" fillId="3" borderId="2" xfId="0" applyFont="1" applyFill="1" applyBorder="1" applyAlignment="1" applyProtection="1">
      <alignment horizontal="center" wrapText="1"/>
      <protection locked="0"/>
    </xf>
    <xf numFmtId="0" fontId="28" fillId="3" borderId="2" xfId="0" applyFont="1" applyFill="1" applyBorder="1" applyAlignment="1">
      <alignment wrapText="1"/>
    </xf>
    <xf numFmtId="0" fontId="26" fillId="3" borderId="2" xfId="0" applyFont="1" applyFill="1" applyBorder="1" applyAlignment="1" applyProtection="1">
      <alignment wrapText="1"/>
      <protection locked="0"/>
    </xf>
    <xf numFmtId="0" fontId="28" fillId="7" borderId="2" xfId="0" applyFont="1" applyFill="1" applyBorder="1" applyAlignment="1">
      <alignment horizontal="center" vertical="center" wrapText="1"/>
    </xf>
    <xf numFmtId="0" fontId="28" fillId="8" borderId="2" xfId="0" applyFont="1" applyFill="1" applyBorder="1" applyAlignment="1">
      <alignment horizontal="center" vertical="center" wrapText="1"/>
    </xf>
    <xf numFmtId="0" fontId="28" fillId="3" borderId="2" xfId="0" applyNumberFormat="1" applyFont="1" applyFill="1" applyBorder="1" applyAlignment="1">
      <alignment horizontal="center" vertical="center" wrapText="1"/>
    </xf>
    <xf numFmtId="0" fontId="26" fillId="3" borderId="2" xfId="0" applyFont="1" applyFill="1" applyBorder="1" applyProtection="1">
      <protection locked="0"/>
    </xf>
    <xf numFmtId="0" fontId="26" fillId="3" borderId="2" xfId="0" applyFont="1" applyFill="1" applyBorder="1"/>
    <xf numFmtId="0" fontId="0" fillId="3" borderId="2" xfId="0" applyFill="1" applyBorder="1"/>
    <xf numFmtId="0" fontId="26" fillId="3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29" fillId="5" borderId="2" xfId="0" applyFont="1" applyFill="1" applyBorder="1" applyAlignment="1" applyProtection="1">
      <alignment vertical="top" wrapText="1"/>
      <protection locked="0"/>
    </xf>
    <xf numFmtId="0" fontId="28" fillId="3" borderId="2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 applyProtection="1">
      <alignment horizontal="center" wrapText="1"/>
      <protection locked="0"/>
    </xf>
    <xf numFmtId="0" fontId="31" fillId="0" borderId="2" xfId="0" applyFont="1" applyFill="1" applyBorder="1" applyAlignment="1" applyProtection="1">
      <alignment vertical="top" wrapText="1"/>
      <protection locked="0"/>
    </xf>
    <xf numFmtId="0" fontId="8" fillId="0" borderId="21" xfId="0" applyFont="1" applyBorder="1" applyAlignment="1">
      <alignment horizontal="center" vertical="top" wrapText="1"/>
    </xf>
    <xf numFmtId="0" fontId="28" fillId="3" borderId="13" xfId="0" applyFont="1" applyFill="1" applyBorder="1" applyAlignment="1" applyProtection="1">
      <alignment horizontal="center" wrapText="1"/>
      <protection locked="0"/>
    </xf>
    <xf numFmtId="0" fontId="33" fillId="0" borderId="2" xfId="0" applyFont="1" applyBorder="1" applyAlignment="1">
      <alignment horizontal="center" wrapText="1"/>
    </xf>
    <xf numFmtId="0" fontId="34" fillId="0" borderId="2" xfId="0" applyFont="1" applyBorder="1" applyAlignment="1">
      <alignment horizontal="center" wrapText="1"/>
    </xf>
    <xf numFmtId="0" fontId="28" fillId="3" borderId="23" xfId="0" applyFont="1" applyFill="1" applyBorder="1" applyAlignment="1" applyProtection="1">
      <alignment horizontal="center" wrapText="1"/>
      <protection locked="0"/>
    </xf>
    <xf numFmtId="0" fontId="34" fillId="0" borderId="2" xfId="0" applyFont="1" applyBorder="1" applyAlignment="1">
      <alignment horizontal="center" vertical="top" wrapText="1"/>
    </xf>
    <xf numFmtId="0" fontId="34" fillId="0" borderId="2" xfId="0" applyFont="1" applyBorder="1" applyAlignment="1">
      <alignment wrapText="1"/>
    </xf>
    <xf numFmtId="0" fontId="28" fillId="0" borderId="2" xfId="0" applyFont="1" applyBorder="1" applyAlignment="1">
      <alignment vertical="center" wrapText="1"/>
    </xf>
    <xf numFmtId="0" fontId="28" fillId="3" borderId="2" xfId="0" applyFont="1" applyFill="1" applyBorder="1" applyAlignment="1">
      <alignment vertical="center" wrapText="1"/>
    </xf>
    <xf numFmtId="0" fontId="29" fillId="9" borderId="3" xfId="0" applyFont="1" applyFill="1" applyBorder="1" applyAlignment="1" applyProtection="1">
      <alignment horizontal="center" vertical="top" wrapText="1"/>
      <protection locked="0"/>
    </xf>
    <xf numFmtId="0" fontId="29" fillId="6" borderId="3" xfId="0" applyFont="1" applyFill="1" applyBorder="1" applyAlignment="1" applyProtection="1">
      <alignment horizontal="center" vertical="top" wrapText="1"/>
      <protection locked="0"/>
    </xf>
    <xf numFmtId="0" fontId="33" fillId="0" borderId="3" xfId="0" applyFont="1" applyBorder="1" applyAlignment="1">
      <alignment horizontal="center" wrapText="1"/>
    </xf>
    <xf numFmtId="0" fontId="34" fillId="0" borderId="3" xfId="0" applyFont="1" applyBorder="1" applyAlignment="1">
      <alignment horizontal="center" vertical="top" wrapText="1"/>
    </xf>
    <xf numFmtId="0" fontId="28" fillId="3" borderId="5" xfId="0" applyFont="1" applyFill="1" applyBorder="1" applyAlignment="1" applyProtection="1">
      <alignment wrapText="1"/>
      <protection locked="0"/>
    </xf>
    <xf numFmtId="0" fontId="31" fillId="9" borderId="3" xfId="0" applyFont="1" applyFill="1" applyBorder="1" applyAlignment="1" applyProtection="1">
      <alignment horizontal="center" vertical="top" wrapText="1"/>
      <protection locked="0"/>
    </xf>
    <xf numFmtId="0" fontId="28" fillId="3" borderId="1" xfId="0" applyFont="1" applyFill="1" applyBorder="1" applyAlignment="1" applyProtection="1">
      <alignment wrapText="1"/>
      <protection locked="0"/>
    </xf>
    <xf numFmtId="0" fontId="33" fillId="0" borderId="11" xfId="0" applyFont="1" applyBorder="1" applyAlignment="1">
      <alignment horizontal="center" vertical="top" wrapText="1"/>
    </xf>
    <xf numFmtId="0" fontId="33" fillId="0" borderId="12" xfId="0" applyFont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 wrapText="1"/>
    </xf>
    <xf numFmtId="0" fontId="31" fillId="6" borderId="2" xfId="2" applyFont="1" applyFill="1" applyBorder="1" applyAlignment="1" applyProtection="1">
      <alignment vertical="top" wrapText="1"/>
      <protection locked="0"/>
    </xf>
    <xf numFmtId="0" fontId="28" fillId="3" borderId="2" xfId="2" applyFont="1" applyFill="1" applyBorder="1" applyAlignment="1" applyProtection="1">
      <alignment wrapText="1"/>
      <protection locked="0"/>
    </xf>
    <xf numFmtId="0" fontId="28" fillId="3" borderId="1" xfId="2" applyFont="1" applyFill="1" applyBorder="1" applyAlignment="1" applyProtection="1">
      <alignment horizontal="justify" vertical="top" wrapText="1"/>
      <protection locked="0"/>
    </xf>
    <xf numFmtId="0" fontId="31" fillId="6" borderId="2" xfId="2" applyFont="1" applyFill="1" applyBorder="1" applyAlignment="1" applyProtection="1">
      <alignment horizontal="center" vertical="top" wrapText="1"/>
      <protection locked="0"/>
    </xf>
    <xf numFmtId="0" fontId="28" fillId="3" borderId="14" xfId="2" applyFont="1" applyFill="1" applyBorder="1" applyAlignment="1" applyProtection="1">
      <alignment horizontal="center" wrapText="1"/>
      <protection locked="0"/>
    </xf>
    <xf numFmtId="0" fontId="28" fillId="3" borderId="13" xfId="2" applyFont="1" applyFill="1" applyBorder="1" applyAlignment="1" applyProtection="1">
      <alignment horizontal="center" wrapText="1"/>
      <protection locked="0"/>
    </xf>
    <xf numFmtId="0" fontId="31" fillId="6" borderId="2" xfId="2" applyFont="1" applyFill="1" applyBorder="1" applyAlignment="1" applyProtection="1">
      <alignment vertical="top" wrapText="1"/>
      <protection locked="0"/>
    </xf>
    <xf numFmtId="0" fontId="28" fillId="3" borderId="2" xfId="2" applyFont="1" applyFill="1" applyBorder="1" applyAlignment="1" applyProtection="1">
      <alignment wrapText="1"/>
      <protection locked="0"/>
    </xf>
    <xf numFmtId="0" fontId="31" fillId="6" borderId="2" xfId="2" applyFont="1" applyFill="1" applyBorder="1" applyAlignment="1" applyProtection="1">
      <alignment horizontal="center" vertical="top" wrapText="1"/>
      <protection locked="0"/>
    </xf>
    <xf numFmtId="0" fontId="31" fillId="6" borderId="3" xfId="2" applyFont="1" applyFill="1" applyBorder="1" applyAlignment="1" applyProtection="1">
      <alignment horizontal="center" vertical="top" wrapText="1"/>
      <protection locked="0"/>
    </xf>
    <xf numFmtId="0" fontId="28" fillId="3" borderId="14" xfId="2" applyFont="1" applyFill="1" applyBorder="1" applyAlignment="1" applyProtection="1">
      <alignment horizontal="center" wrapText="1"/>
      <protection locked="0"/>
    </xf>
    <xf numFmtId="0" fontId="31" fillId="6" borderId="4" xfId="2" applyFont="1" applyFill="1" applyBorder="1" applyAlignment="1" applyProtection="1">
      <alignment horizontal="center" vertical="top" wrapText="1"/>
      <protection locked="0"/>
    </xf>
    <xf numFmtId="0" fontId="31" fillId="6" borderId="2" xfId="2" applyFont="1" applyFill="1" applyBorder="1" applyAlignment="1" applyProtection="1">
      <alignment vertical="top" wrapText="1"/>
      <protection locked="0"/>
    </xf>
    <xf numFmtId="0" fontId="28" fillId="3" borderId="2" xfId="2" applyFont="1" applyFill="1" applyBorder="1" applyAlignment="1" applyProtection="1">
      <alignment wrapText="1"/>
      <protection locked="0"/>
    </xf>
    <xf numFmtId="0" fontId="28" fillId="3" borderId="11" xfId="2" applyFont="1" applyFill="1" applyBorder="1" applyAlignment="1" applyProtection="1">
      <alignment wrapText="1"/>
      <protection locked="0"/>
    </xf>
    <xf numFmtId="0" fontId="31" fillId="6" borderId="3" xfId="2" applyFont="1" applyFill="1" applyBorder="1" applyAlignment="1" applyProtection="1">
      <alignment horizontal="center" vertical="top" wrapText="1"/>
      <protection locked="0"/>
    </xf>
    <xf numFmtId="0" fontId="28" fillId="3" borderId="14" xfId="2" applyFont="1" applyFill="1" applyBorder="1" applyAlignment="1" applyProtection="1">
      <alignment horizontal="center" wrapText="1"/>
      <protection locked="0"/>
    </xf>
    <xf numFmtId="0" fontId="28" fillId="3" borderId="26" xfId="2" applyFont="1" applyFill="1" applyBorder="1" applyAlignment="1" applyProtection="1">
      <alignment horizontal="center" wrapText="1"/>
      <protection locked="0"/>
    </xf>
    <xf numFmtId="0" fontId="31" fillId="6" borderId="2" xfId="2" applyFont="1" applyFill="1" applyBorder="1" applyAlignment="1" applyProtection="1">
      <alignment vertical="top" wrapText="1"/>
      <protection locked="0"/>
    </xf>
    <xf numFmtId="0" fontId="28" fillId="3" borderId="2" xfId="2" applyFont="1" applyFill="1" applyBorder="1" applyAlignment="1" applyProtection="1">
      <alignment wrapText="1"/>
      <protection locked="0"/>
    </xf>
    <xf numFmtId="0" fontId="31" fillId="6" borderId="9" xfId="2" applyFont="1" applyFill="1" applyBorder="1" applyAlignment="1" applyProtection="1">
      <alignment vertical="top" wrapText="1"/>
      <protection locked="0"/>
    </xf>
    <xf numFmtId="0" fontId="31" fillId="6" borderId="2" xfId="2" applyFont="1" applyFill="1" applyBorder="1" applyAlignment="1" applyProtection="1">
      <alignment horizontal="center" vertical="top" wrapText="1"/>
      <protection locked="0"/>
    </xf>
    <xf numFmtId="0" fontId="31" fillId="6" borderId="3" xfId="2" applyFont="1" applyFill="1" applyBorder="1" applyAlignment="1" applyProtection="1">
      <alignment horizontal="center" vertical="top" wrapText="1"/>
      <protection locked="0"/>
    </xf>
    <xf numFmtId="0" fontId="28" fillId="3" borderId="23" xfId="2" applyFont="1" applyFill="1" applyBorder="1" applyAlignment="1" applyProtection="1">
      <alignment horizontal="center" wrapText="1"/>
      <protection locked="0"/>
    </xf>
    <xf numFmtId="0" fontId="26" fillId="3" borderId="2" xfId="2" applyFont="1" applyFill="1" applyBorder="1" applyAlignment="1">
      <alignment horizontal="center"/>
    </xf>
    <xf numFmtId="0" fontId="33" fillId="0" borderId="2" xfId="0" applyFont="1" applyBorder="1" applyAlignment="1">
      <alignment horizontal="center" vertical="top" wrapText="1"/>
    </xf>
    <xf numFmtId="0" fontId="33" fillId="0" borderId="3" xfId="0" applyFont="1" applyBorder="1" applyAlignment="1">
      <alignment horizontal="center" vertical="top" wrapText="1"/>
    </xf>
    <xf numFmtId="0" fontId="28" fillId="3" borderId="2" xfId="2" applyFont="1" applyFill="1" applyBorder="1" applyAlignment="1" applyProtection="1">
      <alignment wrapText="1"/>
      <protection locked="0"/>
    </xf>
    <xf numFmtId="0" fontId="31" fillId="6" borderId="2" xfId="2" applyFont="1" applyFill="1" applyBorder="1" applyAlignment="1" applyProtection="1">
      <alignment horizontal="center" vertical="top" wrapText="1"/>
      <protection locked="0"/>
    </xf>
    <xf numFmtId="0" fontId="28" fillId="3" borderId="2" xfId="2" applyFont="1" applyFill="1" applyBorder="1" applyAlignment="1" applyProtection="1">
      <alignment horizontal="center" wrapText="1"/>
      <protection locked="0"/>
    </xf>
    <xf numFmtId="0" fontId="31" fillId="6" borderId="2" xfId="2" applyFont="1" applyFill="1" applyBorder="1" applyAlignment="1" applyProtection="1">
      <alignment vertical="top" wrapText="1"/>
      <protection locked="0"/>
    </xf>
    <xf numFmtId="0" fontId="28" fillId="3" borderId="2" xfId="2" applyFont="1" applyFill="1" applyBorder="1" applyAlignment="1" applyProtection="1">
      <alignment wrapText="1"/>
      <protection locked="0"/>
    </xf>
    <xf numFmtId="0" fontId="31" fillId="6" borderId="2" xfId="2" applyFont="1" applyFill="1" applyBorder="1" applyAlignment="1" applyProtection="1">
      <alignment horizontal="center" vertical="top" wrapText="1"/>
      <protection locked="0"/>
    </xf>
    <xf numFmtId="0" fontId="31" fillId="6" borderId="3" xfId="2" applyFont="1" applyFill="1" applyBorder="1" applyAlignment="1" applyProtection="1">
      <alignment horizontal="center" vertical="top" wrapText="1"/>
      <protection locked="0"/>
    </xf>
    <xf numFmtId="0" fontId="28" fillId="6" borderId="3" xfId="2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19" fillId="2" borderId="16" xfId="0" applyFont="1" applyFill="1" applyBorder="1" applyAlignment="1">
      <alignment horizontal="center" wrapText="1"/>
    </xf>
    <xf numFmtId="0" fontId="19" fillId="2" borderId="7" xfId="0" applyFont="1" applyFill="1" applyBorder="1" applyAlignment="1">
      <alignment horizontal="center" wrapText="1"/>
    </xf>
    <xf numFmtId="2" fontId="10" fillId="3" borderId="2" xfId="0" applyNumberFormat="1" applyFont="1" applyFill="1" applyBorder="1" applyAlignment="1">
      <alignment horizontal="center" wrapText="1"/>
    </xf>
    <xf numFmtId="0" fontId="36" fillId="5" borderId="2" xfId="0" applyFont="1" applyFill="1" applyBorder="1" applyAlignment="1" applyProtection="1">
      <alignment horizontal="center" vertical="top" wrapText="1"/>
      <protection locked="0"/>
    </xf>
    <xf numFmtId="0" fontId="9" fillId="4" borderId="14" xfId="0" applyFont="1" applyFill="1" applyBorder="1" applyAlignment="1">
      <alignment horizontal="center" wrapText="1"/>
    </xf>
    <xf numFmtId="0" fontId="30" fillId="9" borderId="2" xfId="0" applyFont="1" applyFill="1" applyBorder="1" applyAlignment="1" applyProtection="1">
      <alignment vertical="top" wrapText="1"/>
      <protection locked="0"/>
    </xf>
    <xf numFmtId="0" fontId="37" fillId="9" borderId="2" xfId="0" applyFont="1" applyFill="1" applyBorder="1" applyAlignment="1" applyProtection="1">
      <alignment horizontal="center" vertical="top" wrapText="1"/>
      <protection locked="0"/>
    </xf>
    <xf numFmtId="0" fontId="10" fillId="4" borderId="2" xfId="0" applyFont="1" applyFill="1" applyBorder="1" applyAlignment="1">
      <alignment horizontal="center" wrapText="1"/>
    </xf>
    <xf numFmtId="0" fontId="26" fillId="0" borderId="14" xfId="0" applyFont="1" applyBorder="1" applyAlignment="1">
      <alignment horizontal="center" wrapText="1"/>
    </xf>
    <xf numFmtId="2" fontId="33" fillId="0" borderId="2" xfId="0" applyNumberFormat="1" applyFont="1" applyBorder="1" applyAlignment="1">
      <alignment horizontal="center" wrapText="1"/>
    </xf>
    <xf numFmtId="0" fontId="37" fillId="6" borderId="2" xfId="0" applyFont="1" applyFill="1" applyBorder="1" applyAlignment="1" applyProtection="1">
      <alignment horizontal="center" vertical="top" wrapText="1"/>
      <protection locked="0"/>
    </xf>
    <xf numFmtId="0" fontId="33" fillId="6" borderId="2" xfId="0" applyFont="1" applyFill="1" applyBorder="1" applyAlignment="1" applyProtection="1">
      <alignment horizontal="center" vertical="top" wrapText="1"/>
      <protection locked="0"/>
    </xf>
    <xf numFmtId="1" fontId="10" fillId="3" borderId="2" xfId="0" applyNumberFormat="1" applyFont="1" applyFill="1" applyBorder="1" applyAlignment="1" applyProtection="1">
      <alignment horizontal="center" wrapText="1"/>
      <protection locked="0"/>
    </xf>
    <xf numFmtId="0" fontId="10" fillId="3" borderId="2" xfId="1" applyNumberFormat="1" applyFont="1" applyFill="1" applyBorder="1" applyAlignment="1" applyProtection="1">
      <alignment horizontal="center" wrapText="1"/>
      <protection locked="0"/>
    </xf>
    <xf numFmtId="0" fontId="10" fillId="3" borderId="2" xfId="0" applyFont="1" applyFill="1" applyBorder="1" applyAlignment="1" applyProtection="1">
      <alignment horizontal="center" wrapText="1"/>
      <protection locked="0"/>
    </xf>
    <xf numFmtId="0" fontId="10" fillId="3" borderId="2" xfId="0" applyFont="1" applyFill="1" applyBorder="1" applyAlignment="1">
      <alignment horizontal="center" wrapText="1"/>
    </xf>
    <xf numFmtId="2" fontId="33" fillId="3" borderId="2" xfId="0" applyNumberFormat="1" applyFont="1" applyFill="1" applyBorder="1" applyProtection="1">
      <protection locked="0"/>
    </xf>
    <xf numFmtId="1" fontId="33" fillId="3" borderId="3" xfId="0" applyNumberFormat="1" applyFont="1" applyFill="1" applyBorder="1" applyProtection="1">
      <protection locked="0"/>
    </xf>
    <xf numFmtId="2" fontId="33" fillId="3" borderId="2" xfId="0" applyNumberFormat="1" applyFont="1" applyFill="1" applyBorder="1" applyAlignment="1" applyProtection="1">
      <alignment horizontal="center"/>
      <protection locked="0"/>
    </xf>
    <xf numFmtId="0" fontId="33" fillId="3" borderId="2" xfId="0" applyFont="1" applyFill="1" applyBorder="1" applyAlignment="1">
      <alignment horizontal="center"/>
    </xf>
    <xf numFmtId="0" fontId="33" fillId="3" borderId="2" xfId="0" applyFont="1" applyFill="1" applyBorder="1"/>
    <xf numFmtId="0" fontId="10" fillId="3" borderId="2" xfId="0" applyFont="1" applyFill="1" applyBorder="1" applyAlignment="1">
      <alignment horizontal="center" vertical="center" wrapText="1"/>
    </xf>
    <xf numFmtId="2" fontId="10" fillId="3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" fontId="11" fillId="4" borderId="2" xfId="0" applyNumberFormat="1" applyFont="1" applyFill="1" applyBorder="1" applyAlignment="1">
      <alignment horizontal="center" wrapText="1"/>
    </xf>
    <xf numFmtId="0" fontId="37" fillId="0" borderId="2" xfId="0" applyFont="1" applyFill="1" applyBorder="1" applyAlignment="1" applyProtection="1">
      <alignment horizontal="center" vertical="top" wrapText="1"/>
      <protection locked="0"/>
    </xf>
    <xf numFmtId="0" fontId="32" fillId="9" borderId="3" xfId="0" applyFont="1" applyFill="1" applyBorder="1" applyAlignment="1" applyProtection="1">
      <alignment horizontal="center" vertical="top" wrapText="1"/>
      <protection locked="0"/>
    </xf>
    <xf numFmtId="0" fontId="34" fillId="0" borderId="11" xfId="0" applyFont="1" applyBorder="1" applyAlignment="1">
      <alignment horizontal="center" wrapText="1"/>
    </xf>
    <xf numFmtId="0" fontId="28" fillId="4" borderId="32" xfId="0" applyFont="1" applyFill="1" applyBorder="1" applyAlignment="1" applyProtection="1">
      <alignment horizontal="center" wrapText="1"/>
      <protection locked="0"/>
    </xf>
    <xf numFmtId="1" fontId="10" fillId="3" borderId="5" xfId="0" applyNumberFormat="1" applyFont="1" applyFill="1" applyBorder="1" applyAlignment="1" applyProtection="1">
      <alignment horizontal="center" wrapText="1"/>
      <protection locked="0"/>
    </xf>
    <xf numFmtId="2" fontId="10" fillId="0" borderId="2" xfId="0" applyNumberFormat="1" applyFont="1" applyBorder="1" applyAlignment="1">
      <alignment horizontal="center" vertical="center" wrapText="1"/>
    </xf>
    <xf numFmtId="0" fontId="10" fillId="3" borderId="5" xfId="0" applyFont="1" applyFill="1" applyBorder="1" applyAlignment="1" applyProtection="1">
      <alignment horizontal="center" wrapText="1"/>
      <protection locked="0"/>
    </xf>
    <xf numFmtId="0" fontId="38" fillId="0" borderId="9" xfId="0" applyFont="1" applyBorder="1" applyAlignment="1">
      <alignment horizontal="center" vertical="top" wrapText="1"/>
    </xf>
    <xf numFmtId="0" fontId="0" fillId="4" borderId="2" xfId="0" applyFill="1" applyBorder="1"/>
    <xf numFmtId="0" fontId="35" fillId="4" borderId="2" xfId="0" applyFont="1" applyFill="1" applyBorder="1"/>
    <xf numFmtId="0" fontId="33" fillId="4" borderId="2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26" fillId="9" borderId="3" xfId="0" applyFont="1" applyFill="1" applyBorder="1" applyAlignment="1" applyProtection="1">
      <alignment horizontal="center" vertical="top" wrapText="1"/>
      <protection locked="0"/>
    </xf>
    <xf numFmtId="0" fontId="35" fillId="4" borderId="0" xfId="0" applyFont="1" applyFill="1"/>
    <xf numFmtId="0" fontId="33" fillId="4" borderId="2" xfId="0" applyFont="1" applyFill="1" applyBorder="1" applyAlignment="1">
      <alignment horizontal="center" wrapText="1"/>
    </xf>
    <xf numFmtId="0" fontId="33" fillId="9" borderId="2" xfId="0" applyFont="1" applyFill="1" applyBorder="1" applyAlignment="1" applyProtection="1">
      <alignment horizontal="center" vertical="top" wrapText="1"/>
      <protection locked="0"/>
    </xf>
    <xf numFmtId="0" fontId="35" fillId="4" borderId="17" xfId="0" applyFont="1" applyFill="1" applyBorder="1"/>
    <xf numFmtId="0" fontId="0" fillId="4" borderId="17" xfId="0" applyFill="1" applyBorder="1"/>
    <xf numFmtId="1" fontId="10" fillId="3" borderId="1" xfId="0" applyNumberFormat="1" applyFont="1" applyFill="1" applyBorder="1" applyAlignment="1" applyProtection="1">
      <alignment horizontal="center" wrapText="1"/>
      <protection locked="0"/>
    </xf>
    <xf numFmtId="0" fontId="10" fillId="3" borderId="1" xfId="0" applyFont="1" applyFill="1" applyBorder="1" applyAlignment="1" applyProtection="1">
      <alignment horizontal="center" wrapText="1"/>
      <protection locked="0"/>
    </xf>
    <xf numFmtId="1" fontId="10" fillId="4" borderId="2" xfId="0" applyNumberFormat="1" applyFont="1" applyFill="1" applyBorder="1" applyAlignment="1" applyProtection="1">
      <alignment horizontal="center" wrapText="1"/>
      <protection locked="0"/>
    </xf>
    <xf numFmtId="0" fontId="10" fillId="4" borderId="2" xfId="0" applyFont="1" applyFill="1" applyBorder="1" applyAlignment="1" applyProtection="1">
      <alignment horizontal="center" wrapText="1"/>
      <protection locked="0"/>
    </xf>
    <xf numFmtId="0" fontId="31" fillId="9" borderId="4" xfId="0" applyFont="1" applyFill="1" applyBorder="1" applyAlignment="1" applyProtection="1">
      <alignment horizontal="center" vertical="top" wrapText="1"/>
      <protection locked="0"/>
    </xf>
    <xf numFmtId="0" fontId="37" fillId="9" borderId="5" xfId="0" applyFont="1" applyFill="1" applyBorder="1" applyAlignment="1" applyProtection="1">
      <alignment horizontal="center" vertical="top" wrapText="1"/>
      <protection locked="0"/>
    </xf>
    <xf numFmtId="0" fontId="37" fillId="6" borderId="2" xfId="2" applyFont="1" applyFill="1" applyBorder="1" applyAlignment="1" applyProtection="1">
      <alignment horizontal="center" vertical="top" wrapText="1"/>
      <protection locked="0"/>
    </xf>
    <xf numFmtId="1" fontId="10" fillId="3" borderId="2" xfId="2" applyNumberFormat="1" applyFont="1" applyFill="1" applyBorder="1" applyAlignment="1" applyProtection="1">
      <alignment horizontal="center" wrapText="1"/>
      <protection locked="0"/>
    </xf>
    <xf numFmtId="2" fontId="10" fillId="3" borderId="2" xfId="2" applyNumberFormat="1" applyFont="1" applyFill="1" applyBorder="1" applyAlignment="1">
      <alignment horizontal="center" wrapText="1"/>
    </xf>
    <xf numFmtId="1" fontId="10" fillId="3" borderId="1" xfId="2" applyNumberFormat="1" applyFont="1" applyFill="1" applyBorder="1" applyAlignment="1" applyProtection="1">
      <alignment horizontal="center" wrapText="1"/>
      <protection locked="0"/>
    </xf>
    <xf numFmtId="0" fontId="10" fillId="3" borderId="1" xfId="2" applyFont="1" applyFill="1" applyBorder="1" applyAlignment="1" applyProtection="1">
      <alignment horizontal="center" wrapText="1"/>
      <protection locked="0"/>
    </xf>
    <xf numFmtId="0" fontId="10" fillId="3" borderId="2" xfId="2" applyFont="1" applyFill="1" applyBorder="1" applyAlignment="1" applyProtection="1">
      <alignment horizontal="center" wrapText="1"/>
      <protection locked="0"/>
    </xf>
    <xf numFmtId="0" fontId="33" fillId="3" borderId="2" xfId="2" applyFont="1" applyFill="1" applyBorder="1" applyAlignment="1">
      <alignment horizontal="center"/>
    </xf>
    <xf numFmtId="0" fontId="1" fillId="4" borderId="2" xfId="2" applyFill="1" applyBorder="1"/>
    <xf numFmtId="0" fontId="35" fillId="4" borderId="2" xfId="2" applyFont="1" applyFill="1" applyBorder="1"/>
    <xf numFmtId="0" fontId="33" fillId="4" borderId="2" xfId="2" applyFont="1" applyFill="1" applyBorder="1" applyAlignment="1">
      <alignment horizontal="center"/>
    </xf>
    <xf numFmtId="0" fontId="33" fillId="6" borderId="2" xfId="2" applyFont="1" applyFill="1" applyBorder="1" applyAlignment="1" applyProtection="1">
      <alignment horizontal="center" vertical="top" wrapText="1"/>
      <protection locked="0"/>
    </xf>
    <xf numFmtId="0" fontId="29" fillId="9" borderId="3" xfId="2" applyFont="1" applyFill="1" applyBorder="1" applyAlignment="1" applyProtection="1">
      <alignment horizontal="center" vertical="top" wrapText="1"/>
      <protection locked="0"/>
    </xf>
    <xf numFmtId="0" fontId="30" fillId="9" borderId="2" xfId="2" applyFont="1" applyFill="1" applyBorder="1" applyAlignment="1" applyProtection="1">
      <alignment vertical="top" wrapText="1"/>
      <protection locked="0"/>
    </xf>
    <xf numFmtId="0" fontId="37" fillId="9" borderId="2" xfId="2" applyFont="1" applyFill="1" applyBorder="1" applyAlignment="1" applyProtection="1">
      <alignment horizontal="center" vertical="top" wrapText="1"/>
      <protection locked="0"/>
    </xf>
    <xf numFmtId="1" fontId="10" fillId="3" borderId="11" xfId="2" applyNumberFormat="1" applyFont="1" applyFill="1" applyBorder="1" applyAlignment="1" applyProtection="1">
      <alignment horizontal="center" wrapText="1"/>
      <protection locked="0"/>
    </xf>
    <xf numFmtId="0" fontId="10" fillId="3" borderId="11" xfId="2" applyFont="1" applyFill="1" applyBorder="1" applyAlignment="1" applyProtection="1">
      <alignment horizontal="center" wrapText="1"/>
      <protection locked="0"/>
    </xf>
    <xf numFmtId="0" fontId="10" fillId="3" borderId="2" xfId="2" applyFont="1" applyFill="1" applyBorder="1" applyAlignment="1">
      <alignment horizontal="center"/>
    </xf>
    <xf numFmtId="0" fontId="26" fillId="3" borderId="2" xfId="2" applyFont="1" applyFill="1" applyBorder="1" applyAlignment="1">
      <alignment wrapText="1"/>
    </xf>
    <xf numFmtId="0" fontId="26" fillId="4" borderId="2" xfId="2" applyFont="1" applyFill="1" applyBorder="1" applyAlignment="1">
      <alignment horizontal="center"/>
    </xf>
    <xf numFmtId="0" fontId="35" fillId="4" borderId="2" xfId="2" applyFont="1" applyFill="1" applyBorder="1" applyAlignment="1">
      <alignment horizontal="left"/>
    </xf>
    <xf numFmtId="0" fontId="10" fillId="3" borderId="2" xfId="2" applyFont="1" applyFill="1" applyBorder="1" applyAlignment="1">
      <alignment horizontal="center" vertical="center" wrapText="1"/>
    </xf>
    <xf numFmtId="0" fontId="10" fillId="3" borderId="2" xfId="2" applyFont="1" applyFill="1" applyBorder="1" applyAlignment="1">
      <alignment horizontal="center" wrapText="1"/>
    </xf>
    <xf numFmtId="13" fontId="10" fillId="3" borderId="2" xfId="2" applyNumberFormat="1" applyFont="1" applyFill="1" applyBorder="1" applyAlignment="1" applyProtection="1">
      <alignment horizontal="center" wrapText="1"/>
      <protection locked="0"/>
    </xf>
    <xf numFmtId="2" fontId="10" fillId="3" borderId="2" xfId="2" applyNumberFormat="1" applyFont="1" applyFill="1" applyBorder="1" applyAlignment="1">
      <alignment horizontal="center" vertical="center" wrapText="1"/>
    </xf>
    <xf numFmtId="0" fontId="10" fillId="6" borderId="2" xfId="2" applyFont="1" applyFill="1" applyBorder="1" applyAlignment="1" applyProtection="1">
      <alignment horizontal="center" vertical="top" wrapText="1"/>
      <protection locked="0"/>
    </xf>
    <xf numFmtId="0" fontId="13" fillId="2" borderId="19" xfId="0" applyFont="1" applyFill="1" applyBorder="1" applyAlignment="1">
      <alignment horizontal="center" wrapText="1"/>
    </xf>
    <xf numFmtId="0" fontId="31" fillId="6" borderId="3" xfId="2" applyFont="1" applyFill="1" applyBorder="1" applyAlignment="1" applyProtection="1">
      <alignment horizontal="left" vertical="top" wrapText="1"/>
      <protection locked="0"/>
    </xf>
    <xf numFmtId="0" fontId="37" fillId="4" borderId="2" xfId="0" applyFont="1" applyFill="1" applyBorder="1" applyAlignment="1">
      <alignment horizontal="center" vertical="top" wrapText="1"/>
    </xf>
    <xf numFmtId="0" fontId="5" fillId="6" borderId="2" xfId="0" applyFont="1" applyFill="1" applyBorder="1" applyAlignment="1" applyProtection="1">
      <alignment wrapText="1"/>
      <protection locked="0"/>
    </xf>
    <xf numFmtId="0" fontId="10" fillId="6" borderId="2" xfId="0" applyFont="1" applyFill="1" applyBorder="1" applyAlignment="1" applyProtection="1">
      <alignment horizontal="center" wrapText="1"/>
      <protection locked="0"/>
    </xf>
    <xf numFmtId="0" fontId="31" fillId="6" borderId="3" xfId="2" applyFont="1" applyFill="1" applyBorder="1" applyAlignment="1" applyProtection="1">
      <alignment horizontal="center" wrapText="1"/>
      <protection locked="0"/>
    </xf>
    <xf numFmtId="0" fontId="10" fillId="3" borderId="2" xfId="2" applyFont="1" applyFill="1" applyBorder="1" applyAlignment="1">
      <alignment horizontal="center" vertical="top" wrapText="1"/>
    </xf>
    <xf numFmtId="0" fontId="8" fillId="0" borderId="27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2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6" fillId="0" borderId="0" xfId="0" applyFont="1" applyAlignment="1">
      <alignment horizontal="right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5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8" fillId="0" borderId="14" xfId="0" applyFont="1" applyBorder="1" applyAlignment="1">
      <alignment horizontal="center" vertical="top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7"/>
  <sheetViews>
    <sheetView tabSelected="1" topLeftCell="A309" zoomScale="80" zoomScaleNormal="80" workbookViewId="0">
      <selection activeCell="D296" sqref="D296"/>
    </sheetView>
  </sheetViews>
  <sheetFormatPr defaultRowHeight="14.4" x14ac:dyDescent="0.3"/>
  <cols>
    <col min="2" max="2" width="38.88671875" customWidth="1"/>
    <col min="3" max="3" width="11.88671875" customWidth="1"/>
    <col min="7" max="7" width="10.44140625" customWidth="1"/>
    <col min="8" max="9" width="9.88671875" bestFit="1" customWidth="1"/>
    <col min="10" max="10" width="8.6640625" customWidth="1"/>
    <col min="11" max="11" width="8.5546875" hidden="1" customWidth="1"/>
    <col min="12" max="12" width="18.109375" customWidth="1"/>
    <col min="13" max="13" width="9.88671875" bestFit="1" customWidth="1"/>
    <col min="14" max="14" width="10.5546875" customWidth="1"/>
    <col min="15" max="15" width="22.6640625" customWidth="1"/>
    <col min="16" max="16" width="9.109375" hidden="1" customWidth="1"/>
  </cols>
  <sheetData>
    <row r="1" spans="1:17" ht="20.399999999999999" x14ac:dyDescent="0.35">
      <c r="B1" s="281"/>
      <c r="H1" t="s">
        <v>0</v>
      </c>
      <c r="L1" s="1"/>
    </row>
    <row r="2" spans="1:17" ht="18" x14ac:dyDescent="0.35">
      <c r="B2" s="281"/>
      <c r="I2" s="269" t="s">
        <v>50</v>
      </c>
      <c r="J2" s="270"/>
      <c r="K2" s="270"/>
      <c r="L2" s="270"/>
      <c r="M2" s="270"/>
      <c r="N2" s="270"/>
      <c r="O2" s="270"/>
    </row>
    <row r="3" spans="1:17" ht="226.5" customHeight="1" x14ac:dyDescent="0.5">
      <c r="B3" s="281"/>
      <c r="D3" s="277" t="s">
        <v>108</v>
      </c>
      <c r="E3" s="278"/>
      <c r="F3" s="278"/>
      <c r="G3" s="278"/>
      <c r="H3" s="278"/>
      <c r="I3" s="278"/>
      <c r="J3" s="278"/>
      <c r="K3" s="278"/>
      <c r="L3" s="278"/>
      <c r="M3" s="271" t="s">
        <v>107</v>
      </c>
      <c r="N3" s="271"/>
      <c r="O3" s="271"/>
    </row>
    <row r="4" spans="1:17" s="280" customFormat="1" ht="19.5" customHeight="1" thickBot="1" x14ac:dyDescent="0.4">
      <c r="A4" s="279" t="s">
        <v>49</v>
      </c>
    </row>
    <row r="5" spans="1:17" ht="22.2" x14ac:dyDescent="0.3">
      <c r="A5" s="265" t="s">
        <v>28</v>
      </c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88"/>
    </row>
    <row r="6" spans="1:17" ht="15.6" x14ac:dyDescent="0.3">
      <c r="A6" s="86" t="s">
        <v>1</v>
      </c>
      <c r="B6" s="267" t="s">
        <v>2</v>
      </c>
      <c r="C6" s="267" t="s">
        <v>3</v>
      </c>
      <c r="D6" s="267" t="s">
        <v>4</v>
      </c>
      <c r="E6" s="267"/>
      <c r="F6" s="267"/>
      <c r="G6" s="267" t="s">
        <v>5</v>
      </c>
      <c r="H6" s="267" t="s">
        <v>6</v>
      </c>
      <c r="I6" s="267"/>
      <c r="J6" s="267"/>
      <c r="K6" s="267"/>
      <c r="L6" s="267" t="s">
        <v>7</v>
      </c>
      <c r="M6" s="267"/>
      <c r="N6" s="267"/>
      <c r="O6" s="267"/>
      <c r="P6" s="89"/>
    </row>
    <row r="7" spans="1:17" ht="15.6" x14ac:dyDescent="0.3">
      <c r="A7" s="86" t="s">
        <v>8</v>
      </c>
      <c r="B7" s="267"/>
      <c r="C7" s="267"/>
      <c r="D7" s="18" t="s">
        <v>9</v>
      </c>
      <c r="E7" s="18" t="s">
        <v>10</v>
      </c>
      <c r="F7" s="18" t="s">
        <v>11</v>
      </c>
      <c r="G7" s="267"/>
      <c r="H7" s="18" t="s">
        <v>12</v>
      </c>
      <c r="I7" s="18" t="s">
        <v>13</v>
      </c>
      <c r="J7" s="18" t="s">
        <v>14</v>
      </c>
      <c r="K7" s="18" t="s">
        <v>15</v>
      </c>
      <c r="L7" s="18" t="s">
        <v>16</v>
      </c>
      <c r="M7" s="18" t="s">
        <v>17</v>
      </c>
      <c r="N7" s="18" t="s">
        <v>18</v>
      </c>
      <c r="O7" s="18" t="s">
        <v>19</v>
      </c>
      <c r="P7" s="89"/>
    </row>
    <row r="8" spans="1:17" ht="22.2" x14ac:dyDescent="0.3">
      <c r="A8" s="26"/>
      <c r="B8" s="273" t="s">
        <v>31</v>
      </c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4"/>
    </row>
    <row r="9" spans="1:17" ht="22.2" x14ac:dyDescent="0.3">
      <c r="A9" s="188" t="s">
        <v>51</v>
      </c>
      <c r="B9" s="101" t="s">
        <v>52</v>
      </c>
      <c r="C9" s="5">
        <v>80</v>
      </c>
      <c r="D9" s="87">
        <v>0.64</v>
      </c>
      <c r="E9" s="87">
        <v>0.08</v>
      </c>
      <c r="F9" s="87">
        <v>1.36</v>
      </c>
      <c r="G9" s="189">
        <v>8</v>
      </c>
      <c r="H9" s="125">
        <v>0.02</v>
      </c>
      <c r="I9" s="125">
        <v>2.8</v>
      </c>
      <c r="J9" s="125">
        <v>0</v>
      </c>
      <c r="K9" s="125"/>
      <c r="L9" s="125">
        <v>18.399999999999999</v>
      </c>
      <c r="M9" s="125">
        <v>19.2</v>
      </c>
      <c r="N9" s="125">
        <v>11.2</v>
      </c>
      <c r="O9" s="125">
        <v>0.48</v>
      </c>
      <c r="P9" s="100"/>
    </row>
    <row r="10" spans="1:17" ht="15.6" x14ac:dyDescent="0.3">
      <c r="A10" s="188">
        <v>204</v>
      </c>
      <c r="B10" s="101" t="s">
        <v>53</v>
      </c>
      <c r="C10" s="5">
        <v>170</v>
      </c>
      <c r="D10" s="182">
        <v>11.34</v>
      </c>
      <c r="E10" s="182">
        <v>14.48</v>
      </c>
      <c r="F10" s="182">
        <v>30.65</v>
      </c>
      <c r="G10" s="182">
        <v>284.2</v>
      </c>
      <c r="H10" s="5">
        <v>7.0000000000000007E-2</v>
      </c>
      <c r="I10" s="5">
        <v>0.19</v>
      </c>
      <c r="J10" s="5">
        <v>97.9</v>
      </c>
      <c r="K10" s="5">
        <v>0</v>
      </c>
      <c r="L10" s="5">
        <v>250.9</v>
      </c>
      <c r="M10" s="5">
        <v>171.8</v>
      </c>
      <c r="N10" s="5">
        <v>17.3</v>
      </c>
      <c r="O10" s="5">
        <v>1.05</v>
      </c>
      <c r="P10" s="89"/>
    </row>
    <row r="11" spans="1:17" ht="15.6" x14ac:dyDescent="0.3">
      <c r="A11" s="188">
        <v>582</v>
      </c>
      <c r="B11" s="101" t="s">
        <v>54</v>
      </c>
      <c r="C11" s="5">
        <v>20</v>
      </c>
      <c r="D11" s="87">
        <v>1.5</v>
      </c>
      <c r="E11" s="87">
        <v>1.96</v>
      </c>
      <c r="F11" s="87">
        <v>16.88</v>
      </c>
      <c r="G11" s="87">
        <v>83</v>
      </c>
      <c r="H11" s="5">
        <v>1.6E-2</v>
      </c>
      <c r="I11" s="5">
        <v>0</v>
      </c>
      <c r="J11" s="5">
        <v>16.04</v>
      </c>
      <c r="K11" s="5">
        <v>0</v>
      </c>
      <c r="L11" s="5">
        <v>5.8</v>
      </c>
      <c r="M11" s="5">
        <v>21.5</v>
      </c>
      <c r="N11" s="5">
        <v>6</v>
      </c>
      <c r="O11" s="5">
        <v>0.42</v>
      </c>
      <c r="P11" s="89"/>
    </row>
    <row r="12" spans="1:17" ht="15.6" x14ac:dyDescent="0.3">
      <c r="A12" s="188">
        <v>389</v>
      </c>
      <c r="B12" s="101" t="s">
        <v>55</v>
      </c>
      <c r="C12" s="5">
        <v>200</v>
      </c>
      <c r="D12" s="87">
        <v>1</v>
      </c>
      <c r="E12" s="87">
        <v>0</v>
      </c>
      <c r="F12" s="87">
        <v>20.399999999999999</v>
      </c>
      <c r="G12" s="87">
        <v>84.8</v>
      </c>
      <c r="H12" s="5">
        <v>0.02</v>
      </c>
      <c r="I12" s="5">
        <v>4</v>
      </c>
      <c r="J12" s="5">
        <v>0</v>
      </c>
      <c r="K12" s="5"/>
      <c r="L12" s="5">
        <v>14</v>
      </c>
      <c r="M12" s="5">
        <v>14</v>
      </c>
      <c r="N12" s="5">
        <v>8</v>
      </c>
      <c r="O12" s="5">
        <v>2.8</v>
      </c>
      <c r="P12" s="89"/>
    </row>
    <row r="13" spans="1:17" ht="15.6" x14ac:dyDescent="0.3">
      <c r="A13" s="188">
        <v>574</v>
      </c>
      <c r="B13" s="101" t="s">
        <v>23</v>
      </c>
      <c r="C13" s="5">
        <v>20</v>
      </c>
      <c r="D13" s="87">
        <v>1.6</v>
      </c>
      <c r="E13" s="87">
        <v>0.3</v>
      </c>
      <c r="F13" s="87">
        <v>8.02</v>
      </c>
      <c r="G13" s="87">
        <v>41.2</v>
      </c>
      <c r="H13" s="5">
        <v>0.05</v>
      </c>
      <c r="I13" s="5">
        <v>0</v>
      </c>
      <c r="J13" s="5">
        <v>0</v>
      </c>
      <c r="K13" s="5"/>
      <c r="L13" s="5">
        <v>6.6</v>
      </c>
      <c r="M13" s="5">
        <v>46.8</v>
      </c>
      <c r="N13" s="5">
        <v>13.2</v>
      </c>
      <c r="O13" s="5">
        <v>0.88</v>
      </c>
      <c r="P13" s="89"/>
    </row>
    <row r="14" spans="1:17" ht="15.6" x14ac:dyDescent="0.3">
      <c r="A14" s="188">
        <v>338</v>
      </c>
      <c r="B14" s="101" t="s">
        <v>56</v>
      </c>
      <c r="C14" s="5">
        <v>100</v>
      </c>
      <c r="D14" s="87">
        <v>0.4</v>
      </c>
      <c r="E14" s="87">
        <v>0.4</v>
      </c>
      <c r="F14" s="87">
        <v>9.8000000000000007</v>
      </c>
      <c r="G14" s="87">
        <v>47</v>
      </c>
      <c r="H14" s="102">
        <v>0.03</v>
      </c>
      <c r="I14" s="5">
        <v>10</v>
      </c>
      <c r="J14" s="5">
        <v>0</v>
      </c>
      <c r="K14" s="5">
        <v>0</v>
      </c>
      <c r="L14" s="5">
        <v>16</v>
      </c>
      <c r="M14" s="5">
        <v>11</v>
      </c>
      <c r="N14" s="5">
        <v>9</v>
      </c>
      <c r="O14" s="5">
        <v>2.2000000000000002</v>
      </c>
      <c r="P14" s="89"/>
    </row>
    <row r="15" spans="1:17" ht="17.399999999999999" x14ac:dyDescent="0.3">
      <c r="A15" s="184"/>
      <c r="B15" s="185" t="s">
        <v>30</v>
      </c>
      <c r="C15" s="186">
        <v>590</v>
      </c>
      <c r="D15" s="186">
        <v>16.48</v>
      </c>
      <c r="E15" s="186">
        <v>17.22</v>
      </c>
      <c r="F15" s="186">
        <v>87.11</v>
      </c>
      <c r="G15" s="186">
        <v>548.20000000000005</v>
      </c>
      <c r="H15" s="187">
        <v>0.20599999999999999</v>
      </c>
      <c r="I15" s="14">
        <v>16.989999999999998</v>
      </c>
      <c r="J15" s="14">
        <f t="shared" ref="J15:K15" si="0">SUM(J10:J14)</f>
        <v>113.94</v>
      </c>
      <c r="K15" s="14">
        <f t="shared" si="0"/>
        <v>0</v>
      </c>
      <c r="L15" s="14">
        <v>311.7</v>
      </c>
      <c r="M15" s="14">
        <v>284.3</v>
      </c>
      <c r="N15" s="14">
        <v>64.7</v>
      </c>
      <c r="O15" s="14">
        <v>7.83</v>
      </c>
      <c r="P15" s="89"/>
      <c r="Q15" s="19"/>
    </row>
    <row r="16" spans="1:17" ht="22.2" x14ac:dyDescent="0.3">
      <c r="A16" s="26"/>
      <c r="B16" s="273" t="s">
        <v>29</v>
      </c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  <c r="N16" s="273"/>
      <c r="O16" s="273"/>
      <c r="P16" s="274"/>
    </row>
    <row r="17" spans="1:16" ht="15.6" x14ac:dyDescent="0.3">
      <c r="A17" s="105">
        <v>52</v>
      </c>
      <c r="B17" s="103" t="s">
        <v>57</v>
      </c>
      <c r="C17" s="190">
        <v>60</v>
      </c>
      <c r="D17" s="190">
        <v>0.85</v>
      </c>
      <c r="E17" s="190">
        <v>3.6</v>
      </c>
      <c r="F17" s="190">
        <v>4.96</v>
      </c>
      <c r="G17" s="190">
        <v>55.68</v>
      </c>
      <c r="H17" s="5">
        <v>0.01</v>
      </c>
      <c r="I17" s="5">
        <v>4</v>
      </c>
      <c r="J17" s="5">
        <v>0</v>
      </c>
      <c r="K17" s="5"/>
      <c r="L17" s="5">
        <v>21.28</v>
      </c>
      <c r="M17" s="5">
        <v>0</v>
      </c>
      <c r="N17" s="5">
        <v>0</v>
      </c>
      <c r="O17" s="5">
        <v>0.8</v>
      </c>
      <c r="P17" s="89"/>
    </row>
    <row r="18" spans="1:16" ht="31.2" x14ac:dyDescent="0.3">
      <c r="A18" s="105">
        <v>102</v>
      </c>
      <c r="B18" s="103" t="s">
        <v>58</v>
      </c>
      <c r="C18" s="190">
        <v>200</v>
      </c>
      <c r="D18" s="190">
        <v>4.3899999999999997</v>
      </c>
      <c r="E18" s="190">
        <v>4.21</v>
      </c>
      <c r="F18" s="190">
        <v>13.23</v>
      </c>
      <c r="G18" s="190">
        <v>118.6</v>
      </c>
      <c r="H18" s="5">
        <v>0.18</v>
      </c>
      <c r="I18" s="5">
        <v>4.66</v>
      </c>
      <c r="J18" s="5">
        <v>0.21</v>
      </c>
      <c r="K18" s="5">
        <v>1.2</v>
      </c>
      <c r="L18" s="5">
        <v>34.14</v>
      </c>
      <c r="M18" s="5">
        <v>64.2</v>
      </c>
      <c r="N18" s="5">
        <v>27.68</v>
      </c>
      <c r="O18" s="5">
        <v>1.64</v>
      </c>
      <c r="P18" s="89"/>
    </row>
    <row r="19" spans="1:16" ht="16.2" thickBot="1" x14ac:dyDescent="0.35">
      <c r="A19" s="105">
        <v>264</v>
      </c>
      <c r="B19" s="256" t="s">
        <v>103</v>
      </c>
      <c r="C19" s="230">
        <v>100</v>
      </c>
      <c r="D19" s="230">
        <v>15.27</v>
      </c>
      <c r="E19" s="230">
        <v>22.1</v>
      </c>
      <c r="F19" s="254">
        <v>15</v>
      </c>
      <c r="G19" s="230">
        <v>264</v>
      </c>
      <c r="H19" s="5">
        <v>0.03</v>
      </c>
      <c r="I19" s="5">
        <v>0.32</v>
      </c>
      <c r="J19" s="5">
        <v>35.6</v>
      </c>
      <c r="K19" s="5"/>
      <c r="L19" s="5">
        <v>32.04</v>
      </c>
      <c r="M19" s="5">
        <v>170.43</v>
      </c>
      <c r="N19" s="5">
        <v>22.7</v>
      </c>
      <c r="O19" s="6">
        <v>2.2599999999999998</v>
      </c>
      <c r="P19" s="6">
        <v>2.2599999999999998</v>
      </c>
    </row>
    <row r="20" spans="1:16" ht="15.6" x14ac:dyDescent="0.3">
      <c r="A20" s="147">
        <v>304</v>
      </c>
      <c r="B20" s="144" t="s">
        <v>95</v>
      </c>
      <c r="C20" s="233">
        <v>150</v>
      </c>
      <c r="D20" s="234">
        <v>3.65</v>
      </c>
      <c r="E20" s="234">
        <v>5.37</v>
      </c>
      <c r="F20" s="234">
        <v>36.700000000000003</v>
      </c>
      <c r="G20" s="234">
        <v>209.7</v>
      </c>
      <c r="H20" s="139">
        <v>0.03</v>
      </c>
      <c r="I20" s="139">
        <v>0</v>
      </c>
      <c r="J20" s="139">
        <v>0</v>
      </c>
      <c r="K20" s="139"/>
      <c r="L20" s="139">
        <v>1.37</v>
      </c>
      <c r="M20" s="139">
        <v>60.95</v>
      </c>
      <c r="N20" s="139">
        <v>16.329999999999998</v>
      </c>
      <c r="O20" s="140">
        <v>0.53</v>
      </c>
      <c r="P20" s="89"/>
    </row>
    <row r="21" spans="1:16" ht="15.6" x14ac:dyDescent="0.3">
      <c r="A21" s="106">
        <v>465</v>
      </c>
      <c r="B21" s="104" t="s">
        <v>61</v>
      </c>
      <c r="C21" s="192">
        <v>200</v>
      </c>
      <c r="D21" s="193">
        <v>2.8</v>
      </c>
      <c r="E21" s="194">
        <v>2.5</v>
      </c>
      <c r="F21" s="194">
        <v>13.6</v>
      </c>
      <c r="G21" s="194">
        <v>88</v>
      </c>
      <c r="H21" s="5">
        <v>0.02</v>
      </c>
      <c r="I21" s="5">
        <v>0</v>
      </c>
      <c r="J21" s="5">
        <v>0.08</v>
      </c>
      <c r="K21" s="5">
        <v>0</v>
      </c>
      <c r="L21" s="5">
        <v>34</v>
      </c>
      <c r="M21" s="5">
        <v>45</v>
      </c>
      <c r="N21" s="5">
        <v>7</v>
      </c>
      <c r="O21" s="5">
        <v>0</v>
      </c>
      <c r="P21" s="89"/>
    </row>
    <row r="22" spans="1:16" ht="15.6" x14ac:dyDescent="0.3">
      <c r="A22" s="105">
        <v>573</v>
      </c>
      <c r="B22" s="103" t="s">
        <v>33</v>
      </c>
      <c r="C22" s="190">
        <v>60</v>
      </c>
      <c r="D22" s="190">
        <v>4.5599999999999996</v>
      </c>
      <c r="E22" s="190">
        <v>0.48</v>
      </c>
      <c r="F22" s="190">
        <v>29.5</v>
      </c>
      <c r="G22" s="190">
        <v>140.4</v>
      </c>
      <c r="H22" s="5">
        <v>1.58</v>
      </c>
      <c r="I22" s="5">
        <v>0</v>
      </c>
      <c r="J22" s="5">
        <v>0</v>
      </c>
      <c r="K22" s="5">
        <v>0.02</v>
      </c>
      <c r="L22" s="5">
        <v>12</v>
      </c>
      <c r="M22" s="5">
        <v>39.090000000000003</v>
      </c>
      <c r="N22" s="5">
        <v>8.4</v>
      </c>
      <c r="O22" s="5">
        <v>0.68</v>
      </c>
      <c r="P22" s="89"/>
    </row>
    <row r="23" spans="1:16" ht="15.6" x14ac:dyDescent="0.3">
      <c r="A23" s="105">
        <v>574</v>
      </c>
      <c r="B23" s="103" t="s">
        <v>62</v>
      </c>
      <c r="C23" s="190">
        <v>30</v>
      </c>
      <c r="D23" s="190">
        <v>2.4</v>
      </c>
      <c r="E23" s="190">
        <v>0.46</v>
      </c>
      <c r="F23" s="190">
        <v>12</v>
      </c>
      <c r="G23" s="190">
        <v>61.8</v>
      </c>
      <c r="H23" s="5">
        <v>7.0000000000000007E-2</v>
      </c>
      <c r="I23" s="5">
        <v>0</v>
      </c>
      <c r="J23" s="5">
        <v>0</v>
      </c>
      <c r="K23" s="5">
        <v>0.02</v>
      </c>
      <c r="L23" s="5">
        <v>9.9</v>
      </c>
      <c r="M23" s="5">
        <v>70.2</v>
      </c>
      <c r="N23" s="5">
        <v>19.8</v>
      </c>
      <c r="O23" s="5">
        <v>1.32</v>
      </c>
      <c r="P23" s="89"/>
    </row>
    <row r="24" spans="1:16" ht="17.399999999999999" x14ac:dyDescent="0.3">
      <c r="A24" s="137"/>
      <c r="B24" s="185" t="s">
        <v>30</v>
      </c>
      <c r="C24" s="186">
        <v>800</v>
      </c>
      <c r="D24" s="186">
        <v>33.92</v>
      </c>
      <c r="E24" s="186">
        <v>38.72</v>
      </c>
      <c r="F24" s="186">
        <v>124.99</v>
      </c>
      <c r="G24" s="186">
        <v>938.18</v>
      </c>
      <c r="H24" s="187">
        <f t="shared" ref="H24:O24" si="1">SUM(H17:H23)</f>
        <v>1.9200000000000002</v>
      </c>
      <c r="I24" s="14">
        <f t="shared" si="1"/>
        <v>8.98</v>
      </c>
      <c r="J24" s="14">
        <f t="shared" si="1"/>
        <v>35.89</v>
      </c>
      <c r="K24" s="14">
        <f t="shared" si="1"/>
        <v>1.24</v>
      </c>
      <c r="L24" s="14">
        <f t="shared" si="1"/>
        <v>144.73000000000002</v>
      </c>
      <c r="M24" s="14">
        <f t="shared" si="1"/>
        <v>449.86999999999995</v>
      </c>
      <c r="N24" s="14">
        <f t="shared" si="1"/>
        <v>101.91</v>
      </c>
      <c r="O24" s="14">
        <f t="shared" si="1"/>
        <v>7.2299999999999995</v>
      </c>
      <c r="P24" s="89"/>
    </row>
    <row r="25" spans="1:16" ht="18" thickBot="1" x14ac:dyDescent="0.35">
      <c r="A25" s="137"/>
      <c r="B25" s="31" t="s">
        <v>32</v>
      </c>
      <c r="C25" s="32">
        <v>1390</v>
      </c>
      <c r="D25" s="33">
        <f t="shared" ref="D25:O25" si="2">D24+D15</f>
        <v>50.400000000000006</v>
      </c>
      <c r="E25" s="33">
        <f t="shared" si="2"/>
        <v>55.94</v>
      </c>
      <c r="F25" s="33">
        <f t="shared" si="2"/>
        <v>212.1</v>
      </c>
      <c r="G25" s="33">
        <f t="shared" si="2"/>
        <v>1486.38</v>
      </c>
      <c r="H25" s="33">
        <f t="shared" si="2"/>
        <v>2.1260000000000003</v>
      </c>
      <c r="I25" s="33">
        <f t="shared" si="2"/>
        <v>25.97</v>
      </c>
      <c r="J25" s="33">
        <f t="shared" si="2"/>
        <v>149.82999999999998</v>
      </c>
      <c r="K25" s="33">
        <f t="shared" si="2"/>
        <v>1.24</v>
      </c>
      <c r="L25" s="33">
        <f t="shared" si="2"/>
        <v>456.43</v>
      </c>
      <c r="M25" s="33">
        <f t="shared" si="2"/>
        <v>734.17</v>
      </c>
      <c r="N25" s="33">
        <f t="shared" si="2"/>
        <v>166.61</v>
      </c>
      <c r="O25" s="33">
        <f t="shared" si="2"/>
        <v>15.059999999999999</v>
      </c>
      <c r="P25" s="90"/>
    </row>
    <row r="26" spans="1:16" ht="22.8" x14ac:dyDescent="0.3">
      <c r="A26" s="72"/>
      <c r="B26" s="67"/>
      <c r="C26" s="73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64"/>
    </row>
    <row r="27" spans="1:16" ht="22.8" x14ac:dyDescent="0.3">
      <c r="A27" s="72"/>
      <c r="B27" s="67"/>
      <c r="C27" s="73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64"/>
    </row>
    <row r="28" spans="1:16" ht="22.8" x14ac:dyDescent="0.3">
      <c r="A28" s="72"/>
      <c r="B28" s="67"/>
      <c r="C28" s="73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64"/>
    </row>
    <row r="29" spans="1:16" ht="22.8" x14ac:dyDescent="0.3">
      <c r="A29" s="72"/>
      <c r="B29" s="67"/>
      <c r="C29" s="73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64"/>
    </row>
    <row r="30" spans="1:16" ht="22.8" x14ac:dyDescent="0.3">
      <c r="A30" s="72"/>
      <c r="B30" s="67"/>
      <c r="C30" s="73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64"/>
    </row>
    <row r="31" spans="1:16" ht="22.8" x14ac:dyDescent="0.3">
      <c r="A31" s="72"/>
      <c r="B31" s="67"/>
      <c r="C31" s="73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64"/>
    </row>
    <row r="32" spans="1:16" ht="22.8" x14ac:dyDescent="0.3">
      <c r="A32" s="72"/>
      <c r="B32" s="67"/>
      <c r="C32" s="73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64"/>
    </row>
    <row r="33" spans="1:16" ht="22.8" x14ac:dyDescent="0.3">
      <c r="A33" s="72"/>
      <c r="B33" s="67"/>
      <c r="C33" s="73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64"/>
    </row>
    <row r="34" spans="1:16" ht="23.4" thickBot="1" x14ac:dyDescent="0.35">
      <c r="A34" s="72"/>
      <c r="B34" s="67"/>
      <c r="C34" s="73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64"/>
    </row>
    <row r="35" spans="1:16" ht="22.2" x14ac:dyDescent="0.3">
      <c r="A35" s="265" t="s">
        <v>34</v>
      </c>
      <c r="B35" s="266"/>
      <c r="C35" s="266"/>
      <c r="D35" s="266"/>
      <c r="E35" s="266"/>
      <c r="F35" s="266"/>
      <c r="G35" s="266"/>
      <c r="H35" s="266"/>
      <c r="I35" s="266"/>
      <c r="J35" s="266"/>
      <c r="K35" s="266"/>
      <c r="L35" s="266"/>
      <c r="M35" s="266"/>
      <c r="N35" s="266"/>
      <c r="O35" s="266"/>
      <c r="P35" s="88"/>
    </row>
    <row r="36" spans="1:16" ht="15.6" x14ac:dyDescent="0.3">
      <c r="A36" s="86" t="s">
        <v>1</v>
      </c>
      <c r="B36" s="267" t="s">
        <v>2</v>
      </c>
      <c r="C36" s="267" t="s">
        <v>3</v>
      </c>
      <c r="D36" s="267" t="s">
        <v>4</v>
      </c>
      <c r="E36" s="267"/>
      <c r="F36" s="267"/>
      <c r="G36" s="267" t="s">
        <v>5</v>
      </c>
      <c r="H36" s="267" t="s">
        <v>6</v>
      </c>
      <c r="I36" s="267"/>
      <c r="J36" s="267"/>
      <c r="K36" s="267"/>
      <c r="L36" s="267" t="s">
        <v>7</v>
      </c>
      <c r="M36" s="267"/>
      <c r="N36" s="267"/>
      <c r="O36" s="267"/>
      <c r="P36" s="89"/>
    </row>
    <row r="37" spans="1:16" ht="15.6" x14ac:dyDescent="0.3">
      <c r="A37" s="86" t="s">
        <v>8</v>
      </c>
      <c r="B37" s="267"/>
      <c r="C37" s="267"/>
      <c r="D37" s="18" t="s">
        <v>9</v>
      </c>
      <c r="E37" s="18" t="s">
        <v>10</v>
      </c>
      <c r="F37" s="18" t="s">
        <v>11</v>
      </c>
      <c r="G37" s="267"/>
      <c r="H37" s="18" t="s">
        <v>12</v>
      </c>
      <c r="I37" s="18" t="s">
        <v>13</v>
      </c>
      <c r="J37" s="18" t="s">
        <v>14</v>
      </c>
      <c r="K37" s="18" t="s">
        <v>15</v>
      </c>
      <c r="L37" s="18" t="s">
        <v>16</v>
      </c>
      <c r="M37" s="18" t="s">
        <v>17</v>
      </c>
      <c r="N37" s="18" t="s">
        <v>18</v>
      </c>
      <c r="O37" s="18" t="s">
        <v>19</v>
      </c>
      <c r="P37" s="89"/>
    </row>
    <row r="38" spans="1:16" ht="22.2" x14ac:dyDescent="0.3">
      <c r="A38" s="47"/>
      <c r="B38" s="273" t="s">
        <v>31</v>
      </c>
      <c r="C38" s="273"/>
      <c r="D38" s="273"/>
      <c r="E38" s="273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4"/>
    </row>
    <row r="39" spans="1:16" ht="31.2" x14ac:dyDescent="0.3">
      <c r="A39" s="111">
        <v>223</v>
      </c>
      <c r="B39" s="101" t="s">
        <v>63</v>
      </c>
      <c r="C39" s="5">
        <v>165</v>
      </c>
      <c r="D39" s="182">
        <v>16.2</v>
      </c>
      <c r="E39" s="182">
        <v>14.4</v>
      </c>
      <c r="F39" s="182">
        <v>22.8</v>
      </c>
      <c r="G39" s="182">
        <v>315.3</v>
      </c>
      <c r="H39" s="5">
        <v>0.37</v>
      </c>
      <c r="I39" s="5">
        <v>0.64</v>
      </c>
      <c r="J39" s="5">
        <v>88.9</v>
      </c>
      <c r="K39" s="5">
        <v>3.6</v>
      </c>
      <c r="L39" s="5">
        <v>229.4</v>
      </c>
      <c r="M39" s="5">
        <v>276.60000000000002</v>
      </c>
      <c r="N39" s="5">
        <v>32.9</v>
      </c>
      <c r="O39" s="5">
        <v>0.91</v>
      </c>
      <c r="P39" s="89"/>
    </row>
    <row r="40" spans="1:16" ht="15.6" x14ac:dyDescent="0.3">
      <c r="A40" s="111">
        <v>462</v>
      </c>
      <c r="B40" s="101" t="s">
        <v>20</v>
      </c>
      <c r="C40" s="5">
        <v>200</v>
      </c>
      <c r="D40" s="87">
        <v>3.3</v>
      </c>
      <c r="E40" s="87">
        <v>2.9</v>
      </c>
      <c r="F40" s="87">
        <v>13.8</v>
      </c>
      <c r="G40" s="87">
        <v>104</v>
      </c>
      <c r="H40" s="5">
        <v>0.03</v>
      </c>
      <c r="I40" s="5">
        <v>0.7</v>
      </c>
      <c r="J40" s="5">
        <v>19</v>
      </c>
      <c r="K40" s="5">
        <v>0.02</v>
      </c>
      <c r="L40" s="5">
        <v>111.3</v>
      </c>
      <c r="M40" s="5">
        <v>91.1</v>
      </c>
      <c r="N40" s="5">
        <v>22.3</v>
      </c>
      <c r="O40" s="5">
        <v>0.65</v>
      </c>
      <c r="P40" s="89"/>
    </row>
    <row r="41" spans="1:16" ht="15.6" x14ac:dyDescent="0.3">
      <c r="A41" s="112">
        <v>338</v>
      </c>
      <c r="B41" s="101" t="s">
        <v>56</v>
      </c>
      <c r="C41" s="5">
        <v>100</v>
      </c>
      <c r="D41" s="87">
        <v>0.4</v>
      </c>
      <c r="E41" s="87">
        <v>0.4</v>
      </c>
      <c r="F41" s="87">
        <v>9.8000000000000007</v>
      </c>
      <c r="G41" s="87">
        <v>47</v>
      </c>
      <c r="H41" s="5">
        <v>0.03</v>
      </c>
      <c r="I41" s="5">
        <v>10</v>
      </c>
      <c r="J41" s="5">
        <v>0</v>
      </c>
      <c r="K41" s="5"/>
      <c r="L41" s="5">
        <v>16</v>
      </c>
      <c r="M41" s="5">
        <v>11</v>
      </c>
      <c r="N41" s="5">
        <v>9</v>
      </c>
      <c r="O41" s="87">
        <v>2.2000000000000002</v>
      </c>
      <c r="P41" s="89"/>
    </row>
    <row r="42" spans="1:16" ht="15.6" x14ac:dyDescent="0.3">
      <c r="A42" s="113">
        <v>2</v>
      </c>
      <c r="B42" s="109" t="s">
        <v>64</v>
      </c>
      <c r="C42" s="195">
        <v>55</v>
      </c>
      <c r="D42" s="182">
        <v>2.4</v>
      </c>
      <c r="E42" s="182">
        <v>3.87</v>
      </c>
      <c r="F42" s="182">
        <v>27.83</v>
      </c>
      <c r="G42" s="182">
        <v>156</v>
      </c>
      <c r="H42" s="5">
        <v>0.04</v>
      </c>
      <c r="I42" s="5">
        <v>0.1</v>
      </c>
      <c r="J42" s="5">
        <v>20</v>
      </c>
      <c r="K42" s="5"/>
      <c r="L42" s="5">
        <v>10</v>
      </c>
      <c r="M42" s="5">
        <v>22.8</v>
      </c>
      <c r="N42" s="5">
        <v>5.6</v>
      </c>
      <c r="O42" s="5">
        <v>0.6</v>
      </c>
      <c r="P42" s="89"/>
    </row>
    <row r="43" spans="1:16" ht="15.6" x14ac:dyDescent="0.3">
      <c r="A43" s="114"/>
      <c r="B43" s="110"/>
      <c r="C43" s="190"/>
      <c r="D43" s="196"/>
      <c r="E43" s="196"/>
      <c r="F43" s="197"/>
      <c r="G43" s="198"/>
      <c r="H43" s="5"/>
      <c r="I43" s="5"/>
      <c r="J43" s="5"/>
      <c r="K43" s="5">
        <v>0.01</v>
      </c>
      <c r="L43" s="5"/>
      <c r="M43" s="5"/>
      <c r="N43" s="5"/>
      <c r="O43" s="5"/>
      <c r="P43" s="89"/>
    </row>
    <row r="44" spans="1:16" ht="15.6" x14ac:dyDescent="0.3">
      <c r="A44" s="27"/>
      <c r="B44" s="3"/>
      <c r="C44" s="4"/>
      <c r="D44" s="7"/>
      <c r="E44" s="7"/>
      <c r="F44" s="5"/>
      <c r="G44" s="5"/>
      <c r="H44" s="5"/>
      <c r="I44" s="5"/>
      <c r="J44" s="5"/>
      <c r="K44" s="5">
        <v>0.02</v>
      </c>
      <c r="L44" s="5"/>
      <c r="M44" s="5"/>
      <c r="N44" s="5"/>
      <c r="O44" s="5"/>
      <c r="P44" s="89"/>
    </row>
    <row r="45" spans="1:16" ht="17.399999999999999" x14ac:dyDescent="0.3">
      <c r="A45" s="28"/>
      <c r="B45" s="15" t="s">
        <v>30</v>
      </c>
      <c r="C45" s="9">
        <v>520</v>
      </c>
      <c r="D45" s="14">
        <f t="shared" ref="D45:O45" si="3">SUM(D39:D44)</f>
        <v>22.299999999999997</v>
      </c>
      <c r="E45" s="14">
        <f t="shared" si="3"/>
        <v>21.57</v>
      </c>
      <c r="F45" s="14">
        <f t="shared" si="3"/>
        <v>74.23</v>
      </c>
      <c r="G45" s="14">
        <f t="shared" si="3"/>
        <v>622.29999999999995</v>
      </c>
      <c r="H45" s="14">
        <f t="shared" si="3"/>
        <v>0.47000000000000003</v>
      </c>
      <c r="I45" s="14">
        <f t="shared" si="3"/>
        <v>11.44</v>
      </c>
      <c r="J45" s="14">
        <f t="shared" si="3"/>
        <v>127.9</v>
      </c>
      <c r="K45" s="14">
        <f t="shared" si="3"/>
        <v>3.65</v>
      </c>
      <c r="L45" s="14">
        <f t="shared" si="3"/>
        <v>366.7</v>
      </c>
      <c r="M45" s="14">
        <f t="shared" si="3"/>
        <v>401.50000000000006</v>
      </c>
      <c r="N45" s="14">
        <f t="shared" si="3"/>
        <v>69.8</v>
      </c>
      <c r="O45" s="14">
        <f t="shared" si="3"/>
        <v>4.3600000000000003</v>
      </c>
      <c r="P45" s="89"/>
    </row>
    <row r="46" spans="1:16" ht="22.2" x14ac:dyDescent="0.3">
      <c r="A46" s="26"/>
      <c r="B46" s="273" t="s">
        <v>29</v>
      </c>
      <c r="C46" s="273"/>
      <c r="D46" s="273"/>
      <c r="E46" s="273"/>
      <c r="F46" s="273"/>
      <c r="G46" s="273"/>
      <c r="H46" s="273"/>
      <c r="I46" s="273"/>
      <c r="J46" s="273"/>
      <c r="K46" s="273"/>
      <c r="L46" s="273"/>
      <c r="M46" s="273"/>
      <c r="N46" s="273"/>
      <c r="O46" s="273"/>
      <c r="P46" s="274"/>
    </row>
    <row r="47" spans="1:16" ht="27.75" customHeight="1" x14ac:dyDescent="0.3">
      <c r="A47" s="105">
        <v>70</v>
      </c>
      <c r="B47" s="103" t="s">
        <v>52</v>
      </c>
      <c r="C47" s="190">
        <v>60</v>
      </c>
      <c r="D47" s="190">
        <v>0.48</v>
      </c>
      <c r="E47" s="190">
        <v>0.06</v>
      </c>
      <c r="F47" s="190">
        <v>1.2</v>
      </c>
      <c r="G47" s="190">
        <v>6</v>
      </c>
      <c r="H47" s="5">
        <v>0.02</v>
      </c>
      <c r="I47" s="5">
        <v>8.4</v>
      </c>
      <c r="J47" s="5">
        <v>0</v>
      </c>
      <c r="K47" s="5"/>
      <c r="L47" s="5">
        <v>8</v>
      </c>
      <c r="M47" s="5">
        <v>28</v>
      </c>
      <c r="N47" s="5">
        <v>12</v>
      </c>
      <c r="O47" s="5">
        <v>0.64</v>
      </c>
      <c r="P47" s="89"/>
    </row>
    <row r="48" spans="1:16" ht="31.2" x14ac:dyDescent="0.3">
      <c r="A48" s="105">
        <v>82</v>
      </c>
      <c r="B48" s="103" t="s">
        <v>35</v>
      </c>
      <c r="C48" s="190">
        <v>205</v>
      </c>
      <c r="D48" s="190">
        <v>1.44</v>
      </c>
      <c r="E48" s="190">
        <v>3.94</v>
      </c>
      <c r="F48" s="190">
        <v>8.75</v>
      </c>
      <c r="G48" s="190">
        <v>83</v>
      </c>
      <c r="H48" s="5">
        <v>3.9E-2</v>
      </c>
      <c r="I48" s="5">
        <v>8.44</v>
      </c>
      <c r="J48" s="5">
        <v>0</v>
      </c>
      <c r="K48" s="5"/>
      <c r="L48" s="5">
        <v>39.18</v>
      </c>
      <c r="M48" s="5">
        <v>42.58</v>
      </c>
      <c r="N48" s="5">
        <v>21</v>
      </c>
      <c r="O48" s="5">
        <v>0.96</v>
      </c>
      <c r="P48" s="89"/>
    </row>
    <row r="49" spans="1:16" ht="15.6" x14ac:dyDescent="0.3">
      <c r="A49" s="117">
        <v>234</v>
      </c>
      <c r="B49" s="115" t="s">
        <v>67</v>
      </c>
      <c r="C49" s="199">
        <v>95</v>
      </c>
      <c r="D49" s="199">
        <v>11.22</v>
      </c>
      <c r="E49" s="199">
        <v>13.35</v>
      </c>
      <c r="F49" s="199">
        <v>13.8</v>
      </c>
      <c r="G49" s="199">
        <v>221.1</v>
      </c>
      <c r="H49" s="195">
        <v>7.0000000000000007E-2</v>
      </c>
      <c r="I49" s="5">
        <v>0.56999999999999995</v>
      </c>
      <c r="J49" s="5">
        <v>0</v>
      </c>
      <c r="K49" s="5"/>
      <c r="L49" s="5">
        <v>64.150000000000006</v>
      </c>
      <c r="M49" s="5">
        <v>0</v>
      </c>
      <c r="N49" s="5">
        <v>0</v>
      </c>
      <c r="O49" s="5">
        <v>1.28</v>
      </c>
      <c r="P49" s="89"/>
    </row>
    <row r="50" spans="1:16" ht="15.6" x14ac:dyDescent="0.3">
      <c r="A50" s="105">
        <v>303</v>
      </c>
      <c r="B50" s="103" t="s">
        <v>65</v>
      </c>
      <c r="C50" s="190">
        <v>150</v>
      </c>
      <c r="D50" s="190">
        <v>4</v>
      </c>
      <c r="E50" s="190">
        <v>4.2</v>
      </c>
      <c r="F50" s="190">
        <v>24.55</v>
      </c>
      <c r="G50" s="190">
        <v>152.4</v>
      </c>
      <c r="H50" s="5">
        <v>0.08</v>
      </c>
      <c r="I50" s="5">
        <v>0</v>
      </c>
      <c r="J50" s="5">
        <v>0</v>
      </c>
      <c r="K50" s="5"/>
      <c r="L50" s="5">
        <v>15.6</v>
      </c>
      <c r="M50" s="5">
        <v>0</v>
      </c>
      <c r="N50" s="5">
        <v>0</v>
      </c>
      <c r="O50" s="6">
        <v>1.7</v>
      </c>
      <c r="P50" s="89"/>
    </row>
    <row r="51" spans="1:16" ht="15.6" x14ac:dyDescent="0.3">
      <c r="A51" s="105">
        <v>389</v>
      </c>
      <c r="B51" s="103" t="s">
        <v>66</v>
      </c>
      <c r="C51" s="190">
        <v>200</v>
      </c>
      <c r="D51" s="190">
        <v>1</v>
      </c>
      <c r="E51" s="190">
        <v>0</v>
      </c>
      <c r="F51" s="190">
        <v>20.399999999999999</v>
      </c>
      <c r="G51" s="190">
        <v>84.8</v>
      </c>
      <c r="H51" s="5">
        <v>0.02</v>
      </c>
      <c r="I51" s="5">
        <v>4</v>
      </c>
      <c r="J51" s="5">
        <v>0</v>
      </c>
      <c r="K51" s="5"/>
      <c r="L51" s="5">
        <v>14</v>
      </c>
      <c r="M51" s="5">
        <v>14</v>
      </c>
      <c r="N51" s="5">
        <v>8</v>
      </c>
      <c r="O51" s="5">
        <v>2.8</v>
      </c>
      <c r="P51" s="89"/>
    </row>
    <row r="52" spans="1:16" ht="15.6" x14ac:dyDescent="0.3">
      <c r="A52" s="105">
        <v>573</v>
      </c>
      <c r="B52" s="103" t="s">
        <v>33</v>
      </c>
      <c r="C52" s="190">
        <v>40</v>
      </c>
      <c r="D52" s="190">
        <v>3.04</v>
      </c>
      <c r="E52" s="190">
        <v>0.32</v>
      </c>
      <c r="F52" s="190">
        <v>19.68</v>
      </c>
      <c r="G52" s="190">
        <v>93.6</v>
      </c>
      <c r="H52" s="5">
        <v>0.05</v>
      </c>
      <c r="I52" s="5">
        <v>0</v>
      </c>
      <c r="J52" s="5">
        <v>0</v>
      </c>
      <c r="K52" s="5">
        <v>0.02</v>
      </c>
      <c r="L52" s="5">
        <v>8</v>
      </c>
      <c r="M52" s="5">
        <v>26.06</v>
      </c>
      <c r="N52" s="5">
        <v>5.6</v>
      </c>
      <c r="O52" s="5">
        <v>0.45</v>
      </c>
      <c r="P52" s="89"/>
    </row>
    <row r="53" spans="1:16" ht="15.6" x14ac:dyDescent="0.3">
      <c r="A53" s="105">
        <v>574</v>
      </c>
      <c r="B53" s="103" t="s">
        <v>23</v>
      </c>
      <c r="C53" s="190">
        <v>25</v>
      </c>
      <c r="D53" s="190">
        <v>2</v>
      </c>
      <c r="E53" s="190">
        <v>0.38</v>
      </c>
      <c r="F53" s="190">
        <v>10</v>
      </c>
      <c r="G53" s="190">
        <v>51.5</v>
      </c>
      <c r="H53" s="195">
        <v>0.06</v>
      </c>
      <c r="I53" s="5">
        <v>0</v>
      </c>
      <c r="J53" s="5">
        <v>0</v>
      </c>
      <c r="K53" s="5">
        <v>0.02</v>
      </c>
      <c r="L53" s="5">
        <v>8.25</v>
      </c>
      <c r="M53" s="5">
        <v>58.5</v>
      </c>
      <c r="N53" s="5">
        <v>16.5</v>
      </c>
      <c r="O53" s="5">
        <v>1.1000000000000001</v>
      </c>
      <c r="P53" s="89"/>
    </row>
    <row r="54" spans="1:16" ht="15.6" x14ac:dyDescent="0.3">
      <c r="A54" s="116"/>
      <c r="B54" s="116"/>
      <c r="C54" s="200"/>
      <c r="D54" s="200"/>
      <c r="E54" s="200"/>
      <c r="F54" s="200"/>
      <c r="G54" s="200"/>
      <c r="H54" s="5"/>
      <c r="I54" s="5"/>
      <c r="J54" s="5"/>
      <c r="K54" s="5"/>
      <c r="L54" s="5"/>
      <c r="M54" s="5"/>
      <c r="N54" s="5"/>
      <c r="O54" s="5"/>
      <c r="P54" s="89"/>
    </row>
    <row r="55" spans="1:16" ht="17.399999999999999" x14ac:dyDescent="0.3">
      <c r="A55" s="28"/>
      <c r="B55" s="15" t="s">
        <v>30</v>
      </c>
      <c r="C55" s="9">
        <v>775</v>
      </c>
      <c r="D55" s="14">
        <f t="shared" ref="D55:F55" si="4">SUM(D47:D54)</f>
        <v>23.18</v>
      </c>
      <c r="E55" s="14">
        <f t="shared" si="4"/>
        <v>22.25</v>
      </c>
      <c r="F55" s="14">
        <f t="shared" si="4"/>
        <v>98.38</v>
      </c>
      <c r="G55" s="14">
        <f>SUM(G47:G54)</f>
        <v>692.4</v>
      </c>
      <c r="H55" s="14">
        <f t="shared" ref="H55:O55" si="5">SUM(H47:H54)</f>
        <v>0.33900000000000002</v>
      </c>
      <c r="I55" s="14">
        <f t="shared" si="5"/>
        <v>21.41</v>
      </c>
      <c r="J55" s="14">
        <f t="shared" si="5"/>
        <v>0</v>
      </c>
      <c r="K55" s="14">
        <f t="shared" si="5"/>
        <v>0.04</v>
      </c>
      <c r="L55" s="14">
        <f t="shared" si="5"/>
        <v>157.18</v>
      </c>
      <c r="M55" s="14">
        <f t="shared" si="5"/>
        <v>169.14</v>
      </c>
      <c r="N55" s="14">
        <f t="shared" si="5"/>
        <v>63.1</v>
      </c>
      <c r="O55" s="14">
        <f t="shared" si="5"/>
        <v>8.93</v>
      </c>
      <c r="P55" s="89"/>
    </row>
    <row r="56" spans="1:16" ht="18.600000000000001" thickBot="1" x14ac:dyDescent="0.4">
      <c r="A56" s="63"/>
      <c r="B56" s="31" t="s">
        <v>32</v>
      </c>
      <c r="C56" s="60">
        <v>1295</v>
      </c>
      <c r="D56" s="33">
        <f t="shared" ref="D56:O56" si="6">D55+D45</f>
        <v>45.48</v>
      </c>
      <c r="E56" s="33">
        <f t="shared" si="6"/>
        <v>43.82</v>
      </c>
      <c r="F56" s="33">
        <f t="shared" si="6"/>
        <v>172.61</v>
      </c>
      <c r="G56" s="33">
        <f t="shared" si="6"/>
        <v>1314.6999999999998</v>
      </c>
      <c r="H56" s="33">
        <f t="shared" si="6"/>
        <v>0.80900000000000005</v>
      </c>
      <c r="I56" s="33">
        <f t="shared" si="6"/>
        <v>32.85</v>
      </c>
      <c r="J56" s="33">
        <f t="shared" si="6"/>
        <v>127.9</v>
      </c>
      <c r="K56" s="33">
        <f t="shared" si="6"/>
        <v>3.69</v>
      </c>
      <c r="L56" s="33">
        <f t="shared" si="6"/>
        <v>523.88</v>
      </c>
      <c r="M56" s="33">
        <f t="shared" si="6"/>
        <v>570.6400000000001</v>
      </c>
      <c r="N56" s="33">
        <f t="shared" si="6"/>
        <v>132.9</v>
      </c>
      <c r="O56" s="33">
        <f t="shared" si="6"/>
        <v>13.29</v>
      </c>
      <c r="P56" s="90"/>
    </row>
    <row r="57" spans="1:16" ht="18" x14ac:dyDescent="0.35">
      <c r="A57" s="74"/>
      <c r="B57" s="67"/>
      <c r="C57" s="75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64"/>
    </row>
    <row r="58" spans="1:16" ht="18" x14ac:dyDescent="0.35">
      <c r="A58" s="74"/>
      <c r="B58" s="67"/>
      <c r="C58" s="75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64"/>
    </row>
    <row r="59" spans="1:16" ht="18" x14ac:dyDescent="0.35">
      <c r="A59" s="74"/>
      <c r="B59" s="67"/>
      <c r="C59" s="75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64"/>
    </row>
    <row r="60" spans="1:16" ht="18" x14ac:dyDescent="0.35">
      <c r="A60" s="74"/>
      <c r="B60" s="67"/>
      <c r="C60" s="75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64"/>
    </row>
    <row r="61" spans="1:16" ht="18" x14ac:dyDescent="0.35">
      <c r="A61" s="74"/>
      <c r="B61" s="67"/>
      <c r="C61" s="75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64"/>
    </row>
    <row r="62" spans="1:16" ht="18" x14ac:dyDescent="0.35">
      <c r="A62" s="74"/>
      <c r="B62" s="67"/>
      <c r="C62" s="75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64"/>
    </row>
    <row r="63" spans="1:16" ht="18" x14ac:dyDescent="0.35">
      <c r="A63" s="74"/>
      <c r="B63" s="67"/>
      <c r="C63" s="75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64"/>
    </row>
    <row r="64" spans="1:16" ht="18" x14ac:dyDescent="0.35">
      <c r="A64" s="74"/>
      <c r="B64" s="67"/>
      <c r="C64" s="75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64"/>
    </row>
    <row r="65" spans="1:16" ht="18" x14ac:dyDescent="0.35">
      <c r="A65" s="74"/>
      <c r="B65" s="67"/>
      <c r="C65" s="75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64"/>
    </row>
    <row r="66" spans="1:16" ht="18" x14ac:dyDescent="0.35">
      <c r="A66" s="74"/>
      <c r="B66" s="67"/>
      <c r="C66" s="75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64"/>
    </row>
    <row r="67" spans="1:16" ht="18" x14ac:dyDescent="0.35">
      <c r="A67" s="74"/>
      <c r="B67" s="67"/>
      <c r="C67" s="75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64"/>
    </row>
    <row r="68" spans="1:16" ht="18" x14ac:dyDescent="0.35">
      <c r="A68" s="74"/>
      <c r="B68" s="67"/>
      <c r="C68" s="75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64"/>
    </row>
    <row r="69" spans="1:16" ht="18.600000000000001" thickBot="1" x14ac:dyDescent="0.4">
      <c r="A69" s="74"/>
      <c r="B69" s="67"/>
      <c r="C69" s="75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64"/>
    </row>
    <row r="70" spans="1:16" ht="22.2" x14ac:dyDescent="0.3">
      <c r="A70" s="262" t="s">
        <v>38</v>
      </c>
      <c r="B70" s="263"/>
      <c r="C70" s="263"/>
      <c r="D70" s="263"/>
      <c r="E70" s="263"/>
      <c r="F70" s="263"/>
      <c r="G70" s="263"/>
      <c r="H70" s="263"/>
      <c r="I70" s="263"/>
      <c r="J70" s="263"/>
      <c r="K70" s="263"/>
      <c r="L70" s="263"/>
      <c r="M70" s="263"/>
      <c r="N70" s="263"/>
      <c r="O70" s="264"/>
      <c r="P70" s="85"/>
    </row>
    <row r="71" spans="1:16" ht="15.6" x14ac:dyDescent="0.3">
      <c r="A71" s="86" t="s">
        <v>1</v>
      </c>
      <c r="B71" s="267" t="s">
        <v>2</v>
      </c>
      <c r="C71" s="267" t="s">
        <v>3</v>
      </c>
      <c r="D71" s="267" t="s">
        <v>4</v>
      </c>
      <c r="E71" s="267"/>
      <c r="F71" s="267"/>
      <c r="G71" s="267" t="s">
        <v>5</v>
      </c>
      <c r="H71" s="267" t="s">
        <v>6</v>
      </c>
      <c r="I71" s="267"/>
      <c r="J71" s="267"/>
      <c r="K71" s="267"/>
      <c r="L71" s="267" t="s">
        <v>7</v>
      </c>
      <c r="M71" s="267"/>
      <c r="N71" s="267"/>
      <c r="O71" s="267"/>
      <c r="P71" s="58"/>
    </row>
    <row r="72" spans="1:16" ht="16.2" thickBot="1" x14ac:dyDescent="0.35">
      <c r="A72" s="86" t="s">
        <v>8</v>
      </c>
      <c r="B72" s="267"/>
      <c r="C72" s="267"/>
      <c r="D72" s="18" t="s">
        <v>9</v>
      </c>
      <c r="E72" s="18" t="s">
        <v>10</v>
      </c>
      <c r="F72" s="18" t="s">
        <v>11</v>
      </c>
      <c r="G72" s="267"/>
      <c r="H72" s="18" t="s">
        <v>12</v>
      </c>
      <c r="I72" s="18" t="s">
        <v>13</v>
      </c>
      <c r="J72" s="18" t="s">
        <v>14</v>
      </c>
      <c r="K72" s="18" t="s">
        <v>15</v>
      </c>
      <c r="L72" s="18" t="s">
        <v>16</v>
      </c>
      <c r="M72" s="18" t="s">
        <v>17</v>
      </c>
      <c r="N72" s="18" t="s">
        <v>18</v>
      </c>
      <c r="O72" s="18" t="s">
        <v>19</v>
      </c>
      <c r="P72" s="58"/>
    </row>
    <row r="73" spans="1:16" ht="22.2" x14ac:dyDescent="0.3">
      <c r="A73" s="23"/>
      <c r="B73" s="266" t="s">
        <v>31</v>
      </c>
      <c r="C73" s="266"/>
      <c r="D73" s="266"/>
      <c r="E73" s="266"/>
      <c r="F73" s="266"/>
      <c r="G73" s="266"/>
      <c r="H73" s="266"/>
      <c r="I73" s="266"/>
      <c r="J73" s="266"/>
      <c r="K73" s="266"/>
      <c r="L73" s="266"/>
      <c r="M73" s="266"/>
      <c r="N73" s="266"/>
      <c r="O73" s="266"/>
      <c r="P73" s="272"/>
    </row>
    <row r="74" spans="1:16" ht="31.2" x14ac:dyDescent="0.3">
      <c r="A74" s="120">
        <v>177</v>
      </c>
      <c r="B74" s="101" t="s">
        <v>68</v>
      </c>
      <c r="C74" s="201">
        <v>210</v>
      </c>
      <c r="D74" s="202">
        <v>6.09</v>
      </c>
      <c r="E74" s="202">
        <v>10.88</v>
      </c>
      <c r="F74" s="202">
        <v>47.99</v>
      </c>
      <c r="G74" s="202">
        <v>315</v>
      </c>
      <c r="H74" s="5">
        <v>7.0000000000000007E-2</v>
      </c>
      <c r="I74" s="5">
        <v>0.96</v>
      </c>
      <c r="J74" s="5">
        <v>54.8</v>
      </c>
      <c r="K74" s="5"/>
      <c r="L74" s="5">
        <v>137.9</v>
      </c>
      <c r="M74" s="5">
        <v>167.2</v>
      </c>
      <c r="N74" s="5">
        <v>39.53</v>
      </c>
      <c r="O74" s="6">
        <v>0.87</v>
      </c>
      <c r="P74" s="58"/>
    </row>
    <row r="75" spans="1:16" ht="15.6" x14ac:dyDescent="0.3">
      <c r="A75" s="120">
        <v>15</v>
      </c>
      <c r="B75" s="101" t="s">
        <v>69</v>
      </c>
      <c r="C75" s="203">
        <v>15</v>
      </c>
      <c r="D75" s="87">
        <v>3.48</v>
      </c>
      <c r="E75" s="87">
        <v>4.43</v>
      </c>
      <c r="F75" s="87">
        <v>0</v>
      </c>
      <c r="G75" s="87">
        <v>54</v>
      </c>
      <c r="H75" s="5" t="s">
        <v>70</v>
      </c>
      <c r="I75" s="5">
        <v>0.11</v>
      </c>
      <c r="J75" s="5">
        <v>39</v>
      </c>
      <c r="K75" s="5"/>
      <c r="L75" s="5">
        <v>132</v>
      </c>
      <c r="M75" s="5">
        <v>75</v>
      </c>
      <c r="N75" s="5">
        <v>5.25</v>
      </c>
      <c r="O75" s="6">
        <v>0.15</v>
      </c>
      <c r="P75" s="58"/>
    </row>
    <row r="76" spans="1:16" ht="15.6" x14ac:dyDescent="0.3">
      <c r="A76" s="120">
        <v>457</v>
      </c>
      <c r="B76" s="101" t="s">
        <v>24</v>
      </c>
      <c r="C76" s="203">
        <v>210</v>
      </c>
      <c r="D76" s="87">
        <v>0.2</v>
      </c>
      <c r="E76" s="87">
        <v>0.1</v>
      </c>
      <c r="F76" s="87">
        <v>9.3000000000000007</v>
      </c>
      <c r="G76" s="87">
        <v>38</v>
      </c>
      <c r="H76" s="5">
        <v>0</v>
      </c>
      <c r="I76" s="5">
        <v>0</v>
      </c>
      <c r="J76" s="5">
        <v>0</v>
      </c>
      <c r="K76" s="5">
        <v>0</v>
      </c>
      <c r="L76" s="5">
        <v>5.0999999999999996</v>
      </c>
      <c r="M76" s="5">
        <v>7.7</v>
      </c>
      <c r="N76" s="5">
        <v>4.2</v>
      </c>
      <c r="O76" s="6">
        <v>0.82</v>
      </c>
      <c r="P76" s="58"/>
    </row>
    <row r="77" spans="1:16" ht="15.6" x14ac:dyDescent="0.3">
      <c r="A77" s="120">
        <v>573</v>
      </c>
      <c r="B77" s="101" t="s">
        <v>33</v>
      </c>
      <c r="C77" s="201">
        <v>40</v>
      </c>
      <c r="D77" s="87">
        <v>3.04</v>
      </c>
      <c r="E77" s="87">
        <v>0.32</v>
      </c>
      <c r="F77" s="87">
        <v>19.68</v>
      </c>
      <c r="G77" s="87">
        <v>93.6</v>
      </c>
      <c r="H77" s="5">
        <v>0.05</v>
      </c>
      <c r="I77" s="5">
        <v>0</v>
      </c>
      <c r="J77" s="5">
        <v>0</v>
      </c>
      <c r="K77" s="5"/>
      <c r="L77" s="5">
        <v>8</v>
      </c>
      <c r="M77" s="5">
        <v>26.06</v>
      </c>
      <c r="N77" s="5">
        <v>5.6</v>
      </c>
      <c r="O77" s="6">
        <v>0.45</v>
      </c>
      <c r="P77" s="58"/>
    </row>
    <row r="78" spans="1:16" ht="15.6" x14ac:dyDescent="0.3">
      <c r="A78" s="120">
        <v>574</v>
      </c>
      <c r="B78" s="101" t="s">
        <v>23</v>
      </c>
      <c r="C78" s="203">
        <v>25</v>
      </c>
      <c r="D78" s="87">
        <v>2</v>
      </c>
      <c r="E78" s="87">
        <v>0.38</v>
      </c>
      <c r="F78" s="87">
        <v>10</v>
      </c>
      <c r="G78" s="87">
        <v>51.5</v>
      </c>
      <c r="H78" s="5">
        <v>0.06</v>
      </c>
      <c r="I78" s="5">
        <v>0</v>
      </c>
      <c r="J78" s="5">
        <v>0</v>
      </c>
      <c r="K78" s="5">
        <v>0.01</v>
      </c>
      <c r="L78" s="5">
        <v>8.25</v>
      </c>
      <c r="M78" s="5">
        <v>58.5</v>
      </c>
      <c r="N78" s="5">
        <v>16.5</v>
      </c>
      <c r="O78" s="6">
        <v>1.1000000000000001</v>
      </c>
      <c r="P78" s="58"/>
    </row>
    <row r="79" spans="1:16" ht="15.6" x14ac:dyDescent="0.3">
      <c r="A79" s="121"/>
      <c r="B79" s="119"/>
      <c r="C79" s="183"/>
      <c r="D79" s="183"/>
      <c r="E79" s="183"/>
      <c r="F79" s="183"/>
      <c r="G79" s="183"/>
      <c r="H79" s="5"/>
      <c r="I79" s="5"/>
      <c r="J79" s="5"/>
      <c r="K79" s="5">
        <v>0.02</v>
      </c>
      <c r="L79" s="5"/>
      <c r="M79" s="5"/>
      <c r="N79" s="5"/>
      <c r="O79" s="6"/>
      <c r="P79" s="58"/>
    </row>
    <row r="80" spans="1:16" ht="17.399999999999999" x14ac:dyDescent="0.3">
      <c r="A80" s="28"/>
      <c r="B80" s="15" t="s">
        <v>30</v>
      </c>
      <c r="C80" s="204">
        <v>500</v>
      </c>
      <c r="D80" s="186">
        <v>14.81</v>
      </c>
      <c r="E80" s="186">
        <v>16.11</v>
      </c>
      <c r="F80" s="186">
        <v>86.97</v>
      </c>
      <c r="G80" s="186">
        <v>552.1</v>
      </c>
      <c r="H80" s="14">
        <f t="shared" ref="H80:O80" si="7">SUM(H74:H79)</f>
        <v>0.18</v>
      </c>
      <c r="I80" s="14">
        <f t="shared" si="7"/>
        <v>1.07</v>
      </c>
      <c r="J80" s="14">
        <f t="shared" si="7"/>
        <v>93.8</v>
      </c>
      <c r="K80" s="14">
        <f t="shared" si="7"/>
        <v>0.03</v>
      </c>
      <c r="L80" s="14">
        <f t="shared" si="7"/>
        <v>291.25</v>
      </c>
      <c r="M80" s="14">
        <f t="shared" si="7"/>
        <v>334.46</v>
      </c>
      <c r="N80" s="14">
        <f t="shared" si="7"/>
        <v>71.080000000000013</v>
      </c>
      <c r="O80" s="14">
        <f t="shared" si="7"/>
        <v>3.39</v>
      </c>
      <c r="P80" s="58"/>
    </row>
    <row r="81" spans="1:16" ht="23.25" customHeight="1" x14ac:dyDescent="0.3">
      <c r="A81" s="27"/>
      <c r="B81" s="273" t="s">
        <v>29</v>
      </c>
      <c r="C81" s="273"/>
      <c r="D81" s="273"/>
      <c r="E81" s="273"/>
      <c r="F81" s="273"/>
      <c r="G81" s="273"/>
      <c r="H81" s="273"/>
      <c r="I81" s="273"/>
      <c r="J81" s="273"/>
      <c r="K81" s="273"/>
      <c r="L81" s="273"/>
      <c r="M81" s="273"/>
      <c r="N81" s="273"/>
      <c r="O81" s="273"/>
      <c r="P81" s="274"/>
    </row>
    <row r="82" spans="1:16" ht="27" customHeight="1" x14ac:dyDescent="0.3">
      <c r="A82" s="105">
        <v>103</v>
      </c>
      <c r="B82" s="101" t="s">
        <v>37</v>
      </c>
      <c r="C82" s="190">
        <v>200</v>
      </c>
      <c r="D82" s="190">
        <v>2.15</v>
      </c>
      <c r="E82" s="190">
        <v>2.27</v>
      </c>
      <c r="F82" s="190">
        <v>13.96</v>
      </c>
      <c r="G82" s="190">
        <v>94.6</v>
      </c>
      <c r="H82" s="5">
        <v>0.09</v>
      </c>
      <c r="I82" s="5">
        <v>6.6</v>
      </c>
      <c r="J82" s="5">
        <v>0</v>
      </c>
      <c r="K82" s="5"/>
      <c r="L82" s="5">
        <v>23.36</v>
      </c>
      <c r="M82" s="5">
        <v>0</v>
      </c>
      <c r="N82" s="5">
        <v>0</v>
      </c>
      <c r="O82" s="6">
        <v>0.9</v>
      </c>
      <c r="P82" s="58"/>
    </row>
    <row r="83" spans="1:16" ht="19.5" customHeight="1" x14ac:dyDescent="0.3">
      <c r="A83" s="105">
        <v>268</v>
      </c>
      <c r="B83" s="103" t="s">
        <v>59</v>
      </c>
      <c r="C83" s="190">
        <v>95</v>
      </c>
      <c r="D83" s="190">
        <v>14.25</v>
      </c>
      <c r="E83" s="190">
        <v>20.9</v>
      </c>
      <c r="F83" s="190">
        <v>12.36</v>
      </c>
      <c r="G83" s="190">
        <v>297</v>
      </c>
      <c r="H83" s="5">
        <v>0.06</v>
      </c>
      <c r="I83" s="5">
        <v>0.28999999999999998</v>
      </c>
      <c r="J83" s="5">
        <v>38.700000000000003</v>
      </c>
      <c r="K83" s="5"/>
      <c r="L83" s="5">
        <v>37.25</v>
      </c>
      <c r="M83" s="5">
        <v>163.05000000000001</v>
      </c>
      <c r="N83" s="5">
        <v>48.17</v>
      </c>
      <c r="O83" s="6">
        <v>2.41</v>
      </c>
      <c r="P83" s="58"/>
    </row>
    <row r="84" spans="1:16" ht="19.5" customHeight="1" x14ac:dyDescent="0.3">
      <c r="A84" s="105">
        <v>312</v>
      </c>
      <c r="B84" s="103" t="s">
        <v>60</v>
      </c>
      <c r="C84" s="190">
        <v>150</v>
      </c>
      <c r="D84" s="190">
        <v>3.06</v>
      </c>
      <c r="E84" s="190">
        <v>4.8</v>
      </c>
      <c r="F84" s="190">
        <v>20.440000000000001</v>
      </c>
      <c r="G84" s="190">
        <v>137.25</v>
      </c>
      <c r="H84" s="5">
        <v>0.14000000000000001</v>
      </c>
      <c r="I84" s="5">
        <v>18.2</v>
      </c>
      <c r="J84" s="5">
        <v>25.5</v>
      </c>
      <c r="K84" s="5"/>
      <c r="L84" s="5">
        <v>39.979999999999997</v>
      </c>
      <c r="M84" s="5">
        <v>86.6</v>
      </c>
      <c r="N84" s="5">
        <v>27.75</v>
      </c>
      <c r="O84" s="6">
        <v>1.01</v>
      </c>
      <c r="P84" s="58"/>
    </row>
    <row r="85" spans="1:16" ht="20.25" customHeight="1" x14ac:dyDescent="0.3">
      <c r="A85" s="105">
        <v>349</v>
      </c>
      <c r="B85" s="103" t="s">
        <v>36</v>
      </c>
      <c r="C85" s="190">
        <v>200</v>
      </c>
      <c r="D85" s="190">
        <v>0.6</v>
      </c>
      <c r="E85" s="190">
        <v>0.1</v>
      </c>
      <c r="F85" s="190">
        <v>32.01</v>
      </c>
      <c r="G85" s="190">
        <v>132.80000000000001</v>
      </c>
      <c r="H85" s="5">
        <v>1.6E-2</v>
      </c>
      <c r="I85" s="5">
        <v>0.7</v>
      </c>
      <c r="J85" s="5">
        <v>0</v>
      </c>
      <c r="K85" s="5"/>
      <c r="L85" s="5">
        <v>32.4</v>
      </c>
      <c r="M85" s="5">
        <v>23.44</v>
      </c>
      <c r="N85" s="5">
        <v>17.399999999999999</v>
      </c>
      <c r="O85" s="6">
        <v>0.7</v>
      </c>
      <c r="P85" s="58"/>
    </row>
    <row r="86" spans="1:16" ht="18.75" customHeight="1" x14ac:dyDescent="0.3">
      <c r="A86" s="105">
        <v>573</v>
      </c>
      <c r="B86" s="103" t="s">
        <v>33</v>
      </c>
      <c r="C86" s="192">
        <v>40</v>
      </c>
      <c r="D86" s="190">
        <v>3.04</v>
      </c>
      <c r="E86" s="190">
        <v>0.32</v>
      </c>
      <c r="F86" s="190">
        <v>19.68</v>
      </c>
      <c r="G86" s="190">
        <v>93.6</v>
      </c>
      <c r="H86" s="5">
        <v>0.05</v>
      </c>
      <c r="I86" s="5">
        <v>0</v>
      </c>
      <c r="J86" s="5">
        <v>0</v>
      </c>
      <c r="K86" s="5"/>
      <c r="L86" s="5">
        <v>8</v>
      </c>
      <c r="M86" s="5">
        <v>26.06</v>
      </c>
      <c r="N86" s="5">
        <v>5.6</v>
      </c>
      <c r="O86" s="6">
        <v>0.45</v>
      </c>
      <c r="P86" s="58"/>
    </row>
    <row r="87" spans="1:16" ht="18" customHeight="1" x14ac:dyDescent="0.3">
      <c r="A87" s="105">
        <v>574</v>
      </c>
      <c r="B87" s="122" t="s">
        <v>23</v>
      </c>
      <c r="C87" s="190">
        <v>25</v>
      </c>
      <c r="D87" s="205">
        <v>2</v>
      </c>
      <c r="E87" s="205">
        <v>0.38</v>
      </c>
      <c r="F87" s="205">
        <v>10</v>
      </c>
      <c r="G87" s="205">
        <v>51.5</v>
      </c>
      <c r="H87" s="5">
        <v>0.06</v>
      </c>
      <c r="I87" s="5">
        <v>0</v>
      </c>
      <c r="J87" s="5">
        <v>0</v>
      </c>
      <c r="K87" s="5">
        <v>0.02</v>
      </c>
      <c r="L87" s="5">
        <v>8.25</v>
      </c>
      <c r="M87" s="5">
        <v>58.5</v>
      </c>
      <c r="N87" s="5">
        <v>16.5</v>
      </c>
      <c r="O87" s="6">
        <v>1.1000000000000001</v>
      </c>
      <c r="P87" s="58"/>
    </row>
    <row r="88" spans="1:16" ht="15.75" customHeight="1" x14ac:dyDescent="0.3">
      <c r="A88" s="107">
        <v>338</v>
      </c>
      <c r="B88" s="104" t="s">
        <v>21</v>
      </c>
      <c r="C88" s="192">
        <v>100</v>
      </c>
      <c r="D88" s="194">
        <v>0.4</v>
      </c>
      <c r="E88" s="194">
        <v>0.4</v>
      </c>
      <c r="F88" s="194">
        <v>9.8000000000000007</v>
      </c>
      <c r="G88" s="194">
        <v>47</v>
      </c>
      <c r="H88" s="5">
        <v>0.03</v>
      </c>
      <c r="I88" s="5">
        <v>10</v>
      </c>
      <c r="J88" s="5">
        <v>0</v>
      </c>
      <c r="K88" s="5">
        <v>0.02</v>
      </c>
      <c r="L88" s="5">
        <v>16</v>
      </c>
      <c r="M88" s="5">
        <v>11</v>
      </c>
      <c r="N88" s="5">
        <v>9</v>
      </c>
      <c r="O88" s="6">
        <v>2.2000000000000002</v>
      </c>
      <c r="P88" s="58"/>
    </row>
    <row r="89" spans="1:16" ht="17.25" customHeight="1" x14ac:dyDescent="0.3">
      <c r="A89" s="206"/>
      <c r="B89" s="185" t="s">
        <v>30</v>
      </c>
      <c r="C89" s="186">
        <v>810</v>
      </c>
      <c r="D89" s="186">
        <v>25.5</v>
      </c>
      <c r="E89" s="186">
        <v>29.17</v>
      </c>
      <c r="F89" s="186">
        <v>118.25</v>
      </c>
      <c r="G89" s="186">
        <v>853.75</v>
      </c>
      <c r="H89" s="187">
        <f t="shared" ref="H89:O89" si="8">SUM(H82:H88)</f>
        <v>0.44600000000000006</v>
      </c>
      <c r="I89" s="14">
        <f t="shared" si="8"/>
        <v>35.79</v>
      </c>
      <c r="J89" s="14">
        <f t="shared" si="8"/>
        <v>64.2</v>
      </c>
      <c r="K89" s="14">
        <f t="shared" si="8"/>
        <v>0.04</v>
      </c>
      <c r="L89" s="14">
        <f t="shared" si="8"/>
        <v>165.24</v>
      </c>
      <c r="M89" s="14">
        <f t="shared" si="8"/>
        <v>368.65000000000003</v>
      </c>
      <c r="N89" s="14">
        <f t="shared" si="8"/>
        <v>124.41999999999999</v>
      </c>
      <c r="O89" s="14">
        <f t="shared" si="8"/>
        <v>8.77</v>
      </c>
      <c r="P89" s="58"/>
    </row>
    <row r="90" spans="1:16" ht="22.5" customHeight="1" thickBot="1" x14ac:dyDescent="0.45">
      <c r="A90" s="62"/>
      <c r="B90" s="31" t="s">
        <v>32</v>
      </c>
      <c r="C90" s="12">
        <v>1310</v>
      </c>
      <c r="D90" s="33">
        <f t="shared" ref="D90:O90" si="9">D89+D80</f>
        <v>40.31</v>
      </c>
      <c r="E90" s="33">
        <f t="shared" si="9"/>
        <v>45.28</v>
      </c>
      <c r="F90" s="33">
        <f t="shared" si="9"/>
        <v>205.22</v>
      </c>
      <c r="G90" s="33">
        <f t="shared" si="9"/>
        <v>1405.85</v>
      </c>
      <c r="H90" s="33">
        <f t="shared" si="9"/>
        <v>0.62600000000000011</v>
      </c>
      <c r="I90" s="33">
        <f t="shared" si="9"/>
        <v>36.86</v>
      </c>
      <c r="J90" s="33">
        <f t="shared" si="9"/>
        <v>158</v>
      </c>
      <c r="K90" s="33">
        <f t="shared" si="9"/>
        <v>7.0000000000000007E-2</v>
      </c>
      <c r="L90" s="33">
        <f t="shared" si="9"/>
        <v>456.49</v>
      </c>
      <c r="M90" s="33">
        <f t="shared" si="9"/>
        <v>703.11</v>
      </c>
      <c r="N90" s="33">
        <f t="shared" si="9"/>
        <v>195.5</v>
      </c>
      <c r="O90" s="33">
        <f t="shared" si="9"/>
        <v>12.16</v>
      </c>
      <c r="P90" s="61"/>
    </row>
    <row r="91" spans="1:16" ht="22.5" customHeight="1" x14ac:dyDescent="0.4">
      <c r="A91" s="66"/>
      <c r="B91" s="67"/>
      <c r="C91" s="68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64"/>
    </row>
    <row r="92" spans="1:16" ht="22.5" customHeight="1" x14ac:dyDescent="0.4">
      <c r="A92" s="66"/>
      <c r="B92" s="67"/>
      <c r="C92" s="68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64"/>
    </row>
    <row r="93" spans="1:16" ht="22.5" customHeight="1" x14ac:dyDescent="0.4">
      <c r="A93" s="66"/>
      <c r="B93" s="67"/>
      <c r="C93" s="68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64"/>
    </row>
    <row r="94" spans="1:16" ht="22.5" customHeight="1" x14ac:dyDescent="0.4">
      <c r="A94" s="66"/>
      <c r="B94" s="67"/>
      <c r="C94" s="68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64"/>
    </row>
    <row r="95" spans="1:16" ht="22.5" customHeight="1" x14ac:dyDescent="0.4">
      <c r="A95" s="66"/>
      <c r="B95" s="67"/>
      <c r="C95" s="68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64"/>
    </row>
    <row r="96" spans="1:16" ht="22.5" customHeight="1" x14ac:dyDescent="0.4">
      <c r="A96" s="66"/>
      <c r="B96" s="67"/>
      <c r="C96" s="68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64"/>
    </row>
    <row r="97" spans="1:16" ht="22.5" customHeight="1" x14ac:dyDescent="0.4">
      <c r="A97" s="66"/>
      <c r="B97" s="67"/>
      <c r="C97" s="68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64"/>
    </row>
    <row r="98" spans="1:16" ht="22.5" customHeight="1" x14ac:dyDescent="0.4">
      <c r="A98" s="66"/>
      <c r="B98" s="67"/>
      <c r="C98" s="68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64"/>
    </row>
    <row r="99" spans="1:16" ht="22.5" customHeight="1" x14ac:dyDescent="0.4">
      <c r="A99" s="66"/>
      <c r="B99" s="67"/>
      <c r="C99" s="68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64"/>
    </row>
    <row r="100" spans="1:16" ht="22.5" customHeight="1" x14ac:dyDescent="0.4">
      <c r="A100" s="66"/>
      <c r="B100" s="67"/>
      <c r="C100" s="68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64"/>
    </row>
    <row r="101" spans="1:16" ht="22.5" customHeight="1" x14ac:dyDescent="0.4">
      <c r="A101" s="66"/>
      <c r="B101" s="67"/>
      <c r="C101" s="68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64"/>
    </row>
    <row r="102" spans="1:16" ht="22.5" customHeight="1" x14ac:dyDescent="0.4">
      <c r="A102" s="66"/>
      <c r="B102" s="67"/>
      <c r="C102" s="68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64"/>
    </row>
    <row r="103" spans="1:16" ht="22.5" customHeight="1" thickBot="1" x14ac:dyDescent="0.45">
      <c r="A103" s="66"/>
      <c r="B103" s="67"/>
      <c r="C103" s="68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64"/>
    </row>
    <row r="104" spans="1:16" ht="22.5" customHeight="1" x14ac:dyDescent="0.3">
      <c r="A104" s="262" t="s">
        <v>39</v>
      </c>
      <c r="B104" s="263"/>
      <c r="C104" s="263"/>
      <c r="D104" s="263"/>
      <c r="E104" s="263"/>
      <c r="F104" s="263"/>
      <c r="G104" s="263"/>
      <c r="H104" s="263"/>
      <c r="I104" s="263"/>
      <c r="J104" s="263"/>
      <c r="K104" s="263"/>
      <c r="L104" s="263"/>
      <c r="M104" s="263"/>
      <c r="N104" s="263"/>
      <c r="O104" s="264"/>
      <c r="P104" s="85"/>
    </row>
    <row r="105" spans="1:16" ht="22.5" customHeight="1" x14ac:dyDescent="0.3">
      <c r="A105" s="86" t="s">
        <v>1</v>
      </c>
      <c r="B105" s="267" t="s">
        <v>2</v>
      </c>
      <c r="C105" s="267" t="s">
        <v>3</v>
      </c>
      <c r="D105" s="267" t="s">
        <v>4</v>
      </c>
      <c r="E105" s="267"/>
      <c r="F105" s="267"/>
      <c r="G105" s="267" t="s">
        <v>5</v>
      </c>
      <c r="H105" s="267" t="s">
        <v>6</v>
      </c>
      <c r="I105" s="267"/>
      <c r="J105" s="267"/>
      <c r="K105" s="267"/>
      <c r="L105" s="267" t="s">
        <v>7</v>
      </c>
      <c r="M105" s="267"/>
      <c r="N105" s="267"/>
      <c r="O105" s="267"/>
      <c r="P105" s="58"/>
    </row>
    <row r="106" spans="1:16" ht="22.5" customHeight="1" thickBot="1" x14ac:dyDescent="0.35">
      <c r="A106" s="86" t="s">
        <v>8</v>
      </c>
      <c r="B106" s="267"/>
      <c r="C106" s="267"/>
      <c r="D106" s="18" t="s">
        <v>9</v>
      </c>
      <c r="E106" s="18" t="s">
        <v>10</v>
      </c>
      <c r="F106" s="18" t="s">
        <v>11</v>
      </c>
      <c r="G106" s="267"/>
      <c r="H106" s="18" t="s">
        <v>12</v>
      </c>
      <c r="I106" s="18" t="s">
        <v>13</v>
      </c>
      <c r="J106" s="18" t="s">
        <v>14</v>
      </c>
      <c r="K106" s="18" t="s">
        <v>15</v>
      </c>
      <c r="L106" s="18" t="s">
        <v>16</v>
      </c>
      <c r="M106" s="18" t="s">
        <v>17</v>
      </c>
      <c r="N106" s="18" t="s">
        <v>18</v>
      </c>
      <c r="O106" s="18" t="s">
        <v>19</v>
      </c>
      <c r="P106" s="58"/>
    </row>
    <row r="107" spans="1:16" ht="22.2" x14ac:dyDescent="0.3">
      <c r="A107" s="23"/>
      <c r="B107" s="266" t="s">
        <v>31</v>
      </c>
      <c r="C107" s="266"/>
      <c r="D107" s="266"/>
      <c r="E107" s="266"/>
      <c r="F107" s="266"/>
      <c r="G107" s="266"/>
      <c r="H107" s="266"/>
      <c r="I107" s="266"/>
      <c r="J107" s="266"/>
      <c r="K107" s="266"/>
      <c r="L107" s="266"/>
      <c r="M107" s="266"/>
      <c r="N107" s="266"/>
      <c r="O107" s="266"/>
      <c r="P107" s="272"/>
    </row>
    <row r="108" spans="1:16" ht="22.2" x14ac:dyDescent="0.3">
      <c r="A108" s="106" t="s">
        <v>51</v>
      </c>
      <c r="B108" s="101" t="s">
        <v>52</v>
      </c>
      <c r="C108" s="5">
        <v>80</v>
      </c>
      <c r="D108" s="87">
        <v>0.88</v>
      </c>
      <c r="E108" s="87">
        <v>0.16</v>
      </c>
      <c r="F108" s="87">
        <v>3.04</v>
      </c>
      <c r="G108" s="87">
        <v>17.600000000000001</v>
      </c>
      <c r="H108" s="207">
        <v>0.02</v>
      </c>
      <c r="I108" s="207">
        <v>8.4</v>
      </c>
      <c r="J108" s="207">
        <v>0</v>
      </c>
      <c r="K108" s="207"/>
      <c r="L108" s="207">
        <v>8</v>
      </c>
      <c r="M108" s="207">
        <v>28</v>
      </c>
      <c r="N108" s="207">
        <v>12</v>
      </c>
      <c r="O108" s="207">
        <v>0.64</v>
      </c>
      <c r="P108" s="123"/>
    </row>
    <row r="109" spans="1:16" ht="31.2" x14ac:dyDescent="0.3">
      <c r="A109" s="106">
        <v>210</v>
      </c>
      <c r="B109" s="101" t="s">
        <v>71</v>
      </c>
      <c r="C109" s="195">
        <v>116</v>
      </c>
      <c r="D109" s="182">
        <v>10.78</v>
      </c>
      <c r="E109" s="182">
        <v>19.2</v>
      </c>
      <c r="F109" s="182">
        <v>2.04</v>
      </c>
      <c r="G109" s="182">
        <v>264</v>
      </c>
      <c r="H109" s="126">
        <v>0.08</v>
      </c>
      <c r="I109" s="126">
        <v>0.2</v>
      </c>
      <c r="J109" s="126">
        <v>251</v>
      </c>
      <c r="K109" s="126"/>
      <c r="L109" s="126">
        <v>79.72</v>
      </c>
      <c r="M109" s="126">
        <v>174.6</v>
      </c>
      <c r="N109" s="126">
        <v>12.48</v>
      </c>
      <c r="O109" s="126">
        <v>2.04</v>
      </c>
      <c r="P109" s="58"/>
    </row>
    <row r="110" spans="1:16" ht="15.6" x14ac:dyDescent="0.3">
      <c r="A110" s="106">
        <v>465</v>
      </c>
      <c r="B110" s="101" t="s">
        <v>25</v>
      </c>
      <c r="C110" s="5">
        <v>200</v>
      </c>
      <c r="D110" s="87">
        <v>2.8</v>
      </c>
      <c r="E110" s="87">
        <v>2.5</v>
      </c>
      <c r="F110" s="87">
        <v>13.6</v>
      </c>
      <c r="G110" s="87">
        <v>88</v>
      </c>
      <c r="H110" s="5">
        <v>0.02</v>
      </c>
      <c r="I110" s="5">
        <v>0</v>
      </c>
      <c r="J110" s="5">
        <v>0.08</v>
      </c>
      <c r="K110" s="5"/>
      <c r="L110" s="5">
        <v>34</v>
      </c>
      <c r="M110" s="5">
        <v>45</v>
      </c>
      <c r="N110" s="5">
        <v>7</v>
      </c>
      <c r="O110" s="5">
        <v>0</v>
      </c>
      <c r="P110" s="58"/>
    </row>
    <row r="111" spans="1:16" ht="16.2" thickBot="1" x14ac:dyDescent="0.35">
      <c r="A111" s="106">
        <v>338</v>
      </c>
      <c r="B111" s="101" t="s">
        <v>21</v>
      </c>
      <c r="C111" s="5">
        <v>100</v>
      </c>
      <c r="D111" s="87">
        <v>0.4</v>
      </c>
      <c r="E111" s="87">
        <v>0.4</v>
      </c>
      <c r="F111" s="87">
        <v>9.8000000000000007</v>
      </c>
      <c r="G111" s="87">
        <v>47</v>
      </c>
      <c r="H111" s="5">
        <v>0.03</v>
      </c>
      <c r="I111" s="5">
        <v>10</v>
      </c>
      <c r="J111" s="5">
        <v>0</v>
      </c>
      <c r="K111" s="5">
        <v>0.01</v>
      </c>
      <c r="L111" s="5">
        <v>16</v>
      </c>
      <c r="M111" s="5">
        <v>11</v>
      </c>
      <c r="N111" s="5">
        <v>9</v>
      </c>
      <c r="O111" s="5">
        <v>2.2000000000000002</v>
      </c>
      <c r="P111" s="58"/>
    </row>
    <row r="112" spans="1:16" ht="15.6" x14ac:dyDescent="0.3">
      <c r="A112" s="124">
        <v>573</v>
      </c>
      <c r="B112" s="101" t="s">
        <v>33</v>
      </c>
      <c r="C112" s="5">
        <v>35</v>
      </c>
      <c r="D112" s="87">
        <v>2.66</v>
      </c>
      <c r="E112" s="87">
        <v>0.28000000000000003</v>
      </c>
      <c r="F112" s="87">
        <v>17.22</v>
      </c>
      <c r="G112" s="87">
        <v>81.900000000000006</v>
      </c>
      <c r="H112" s="5">
        <v>0.04</v>
      </c>
      <c r="I112" s="5">
        <v>0</v>
      </c>
      <c r="J112" s="5">
        <v>0</v>
      </c>
      <c r="K112" s="3"/>
      <c r="L112" s="5">
        <v>7</v>
      </c>
      <c r="M112" s="5">
        <v>22.8</v>
      </c>
      <c r="N112" s="5">
        <v>4.9000000000000004</v>
      </c>
      <c r="O112" s="5">
        <v>0.39</v>
      </c>
      <c r="P112" s="58"/>
    </row>
    <row r="113" spans="1:16" ht="15.6" x14ac:dyDescent="0.3">
      <c r="A113" s="106">
        <v>574</v>
      </c>
      <c r="B113" s="101" t="s">
        <v>23</v>
      </c>
      <c r="C113" s="5">
        <v>20</v>
      </c>
      <c r="D113" s="87">
        <v>1.6</v>
      </c>
      <c r="E113" s="87">
        <v>0.3</v>
      </c>
      <c r="F113" s="87">
        <v>8.02</v>
      </c>
      <c r="G113" s="87">
        <v>41.2</v>
      </c>
      <c r="H113" s="5">
        <v>0.05</v>
      </c>
      <c r="I113" s="5">
        <v>0</v>
      </c>
      <c r="J113" s="5">
        <v>0</v>
      </c>
      <c r="K113" s="3"/>
      <c r="L113" s="5">
        <v>6.6</v>
      </c>
      <c r="M113" s="5">
        <v>46.8</v>
      </c>
      <c r="N113" s="5">
        <v>13.2</v>
      </c>
      <c r="O113" s="5">
        <v>0.88</v>
      </c>
      <c r="P113" s="58"/>
    </row>
    <row r="114" spans="1:16" ht="17.399999999999999" x14ac:dyDescent="0.3">
      <c r="A114" s="208"/>
      <c r="B114" s="185" t="s">
        <v>30</v>
      </c>
      <c r="C114" s="186">
        <v>551</v>
      </c>
      <c r="D114" s="186">
        <v>19.12</v>
      </c>
      <c r="E114" s="186">
        <v>22.84</v>
      </c>
      <c r="F114" s="186">
        <v>53.72</v>
      </c>
      <c r="G114" s="186">
        <v>539.70000000000005</v>
      </c>
      <c r="H114" s="187">
        <v>0.24</v>
      </c>
      <c r="I114" s="14">
        <v>18.600000000000001</v>
      </c>
      <c r="J114" s="14">
        <f t="shared" ref="J114:K114" si="10">SUM(J109:J113)</f>
        <v>251.08</v>
      </c>
      <c r="K114" s="14">
        <f t="shared" si="10"/>
        <v>0.01</v>
      </c>
      <c r="L114" s="14">
        <v>151.32</v>
      </c>
      <c r="M114" s="14">
        <v>328.2</v>
      </c>
      <c r="N114" s="14">
        <v>58.58</v>
      </c>
      <c r="O114" s="14">
        <v>6.15</v>
      </c>
      <c r="P114" s="58"/>
    </row>
    <row r="115" spans="1:16" ht="22.2" x14ac:dyDescent="0.3">
      <c r="A115" s="26"/>
      <c r="B115" s="273" t="s">
        <v>29</v>
      </c>
      <c r="C115" s="273"/>
      <c r="D115" s="273"/>
      <c r="E115" s="273"/>
      <c r="F115" s="273"/>
      <c r="G115" s="273"/>
      <c r="H115" s="273"/>
      <c r="I115" s="273"/>
      <c r="J115" s="273"/>
      <c r="K115" s="273"/>
      <c r="L115" s="273"/>
      <c r="M115" s="273"/>
      <c r="N115" s="273"/>
      <c r="O115" s="273"/>
      <c r="P115" s="274"/>
    </row>
    <row r="116" spans="1:16" ht="22.2" x14ac:dyDescent="0.3">
      <c r="A116" s="105">
        <v>73</v>
      </c>
      <c r="B116" s="103" t="s">
        <v>26</v>
      </c>
      <c r="C116" s="190">
        <v>60</v>
      </c>
      <c r="D116" s="190">
        <v>1.64</v>
      </c>
      <c r="E116" s="190">
        <v>4.3099999999999996</v>
      </c>
      <c r="F116" s="190">
        <v>8.73</v>
      </c>
      <c r="G116" s="190">
        <v>80.28</v>
      </c>
      <c r="H116" s="128">
        <v>2.3E-2</v>
      </c>
      <c r="I116" s="128">
        <v>2.8</v>
      </c>
      <c r="J116" s="128">
        <v>0</v>
      </c>
      <c r="K116" s="128"/>
      <c r="L116" s="128">
        <v>54.55</v>
      </c>
      <c r="M116" s="128">
        <v>33.479999999999997</v>
      </c>
      <c r="N116" s="128">
        <v>10.86</v>
      </c>
      <c r="O116" s="128">
        <v>0.44</v>
      </c>
      <c r="P116" s="123"/>
    </row>
    <row r="117" spans="1:16" ht="15.6" x14ac:dyDescent="0.3">
      <c r="A117" s="105">
        <v>116</v>
      </c>
      <c r="B117" s="103" t="s">
        <v>72</v>
      </c>
      <c r="C117" s="190">
        <v>200</v>
      </c>
      <c r="D117" s="190">
        <v>1.6</v>
      </c>
      <c r="E117" s="190">
        <v>3.62</v>
      </c>
      <c r="F117" s="190">
        <v>5.0599999999999996</v>
      </c>
      <c r="G117" s="190">
        <v>59.2</v>
      </c>
      <c r="H117" s="126">
        <v>0.06</v>
      </c>
      <c r="I117" s="126">
        <v>5.8</v>
      </c>
      <c r="J117" s="126">
        <v>0</v>
      </c>
      <c r="K117" s="129"/>
      <c r="L117" s="126">
        <v>18.2</v>
      </c>
      <c r="M117" s="126">
        <v>0</v>
      </c>
      <c r="N117" s="126">
        <v>0</v>
      </c>
      <c r="O117" s="126">
        <v>0.56000000000000005</v>
      </c>
      <c r="P117" s="58"/>
    </row>
    <row r="118" spans="1:16" ht="15.6" x14ac:dyDescent="0.3">
      <c r="A118" s="171">
        <v>371</v>
      </c>
      <c r="B118" s="173" t="s">
        <v>109</v>
      </c>
      <c r="C118" s="231">
        <v>100</v>
      </c>
      <c r="D118" s="232">
        <v>11.5</v>
      </c>
      <c r="E118" s="232">
        <v>10.3</v>
      </c>
      <c r="F118" s="232">
        <v>5.4</v>
      </c>
      <c r="G118" s="232">
        <v>160</v>
      </c>
      <c r="H118" s="125">
        <v>0.2</v>
      </c>
      <c r="I118" s="125">
        <v>8.4499999999999993</v>
      </c>
      <c r="J118" s="125">
        <v>5782</v>
      </c>
      <c r="K118" s="125"/>
      <c r="L118" s="125">
        <v>33.24</v>
      </c>
      <c r="M118" s="125">
        <v>239.3</v>
      </c>
      <c r="N118" s="125">
        <v>17.47</v>
      </c>
      <c r="O118" s="134">
        <v>5</v>
      </c>
      <c r="P118" s="58"/>
    </row>
    <row r="119" spans="1:16" ht="15.6" x14ac:dyDescent="0.3">
      <c r="A119" s="105">
        <v>303</v>
      </c>
      <c r="B119" s="103" t="s">
        <v>74</v>
      </c>
      <c r="C119" s="190">
        <v>150</v>
      </c>
      <c r="D119" s="190">
        <v>4.58</v>
      </c>
      <c r="E119" s="190">
        <v>5</v>
      </c>
      <c r="F119" s="190">
        <v>20.5</v>
      </c>
      <c r="G119" s="190">
        <v>145.5</v>
      </c>
      <c r="H119" s="5">
        <v>0.12</v>
      </c>
      <c r="I119" s="5">
        <v>0</v>
      </c>
      <c r="J119" s="5">
        <v>0</v>
      </c>
      <c r="K119" s="5"/>
      <c r="L119" s="5">
        <v>8.4499999999999993</v>
      </c>
      <c r="M119" s="5">
        <v>108.9</v>
      </c>
      <c r="N119" s="5">
        <v>72</v>
      </c>
      <c r="O119" s="6">
        <v>2.42</v>
      </c>
    </row>
    <row r="120" spans="1:16" ht="15.6" x14ac:dyDescent="0.3">
      <c r="A120" s="105">
        <v>389</v>
      </c>
      <c r="B120" s="103" t="s">
        <v>66</v>
      </c>
      <c r="C120" s="190">
        <v>200</v>
      </c>
      <c r="D120" s="190">
        <v>1</v>
      </c>
      <c r="E120" s="190">
        <v>0</v>
      </c>
      <c r="F120" s="190">
        <v>20.399999999999999</v>
      </c>
      <c r="G120" s="190">
        <v>84.8</v>
      </c>
      <c r="H120" s="5">
        <v>0.02</v>
      </c>
      <c r="I120" s="5">
        <v>4</v>
      </c>
      <c r="J120" s="5">
        <v>0</v>
      </c>
      <c r="K120" s="5"/>
      <c r="L120" s="5">
        <v>14</v>
      </c>
      <c r="M120" s="5">
        <v>14</v>
      </c>
      <c r="N120" s="5">
        <v>8</v>
      </c>
      <c r="O120" s="5">
        <v>2.8</v>
      </c>
      <c r="P120" s="58"/>
    </row>
    <row r="121" spans="1:16" ht="15.6" x14ac:dyDescent="0.3">
      <c r="A121" s="127">
        <v>573</v>
      </c>
      <c r="B121" s="103" t="s">
        <v>33</v>
      </c>
      <c r="C121" s="209">
        <v>40</v>
      </c>
      <c r="D121" s="190">
        <v>3.04</v>
      </c>
      <c r="E121" s="190">
        <v>0.32</v>
      </c>
      <c r="F121" s="190">
        <v>19.68</v>
      </c>
      <c r="G121" s="190">
        <v>93.6</v>
      </c>
      <c r="H121" s="5">
        <v>0.05</v>
      </c>
      <c r="I121" s="5">
        <v>0</v>
      </c>
      <c r="J121" s="5">
        <v>0</v>
      </c>
      <c r="K121" s="5">
        <v>0.02</v>
      </c>
      <c r="L121" s="5">
        <v>8</v>
      </c>
      <c r="M121" s="5">
        <v>26.06</v>
      </c>
      <c r="N121" s="5">
        <v>5.6</v>
      </c>
      <c r="O121" s="5">
        <v>0.45</v>
      </c>
      <c r="P121" s="58"/>
    </row>
    <row r="122" spans="1:16" ht="15.6" x14ac:dyDescent="0.3">
      <c r="A122" s="107">
        <v>574</v>
      </c>
      <c r="B122" s="103" t="s">
        <v>23</v>
      </c>
      <c r="C122" s="190">
        <v>25</v>
      </c>
      <c r="D122" s="190">
        <v>2</v>
      </c>
      <c r="E122" s="190">
        <v>0.38</v>
      </c>
      <c r="F122" s="190">
        <v>10</v>
      </c>
      <c r="G122" s="190">
        <v>51.5</v>
      </c>
      <c r="H122" s="5">
        <v>0.06</v>
      </c>
      <c r="I122" s="5">
        <v>0</v>
      </c>
      <c r="J122" s="5">
        <v>0</v>
      </c>
      <c r="K122" s="5">
        <v>0.02</v>
      </c>
      <c r="L122" s="5">
        <v>8.25</v>
      </c>
      <c r="M122" s="5">
        <v>58.5</v>
      </c>
      <c r="N122" s="5">
        <v>16.5</v>
      </c>
      <c r="O122" s="5">
        <v>1.1000000000000001</v>
      </c>
      <c r="P122" s="58"/>
    </row>
    <row r="123" spans="1:16" ht="15.6" x14ac:dyDescent="0.3">
      <c r="A123" s="105">
        <v>531</v>
      </c>
      <c r="B123" s="103" t="s">
        <v>75</v>
      </c>
      <c r="C123" s="190">
        <v>60</v>
      </c>
      <c r="D123" s="191">
        <v>7.8</v>
      </c>
      <c r="E123" s="191">
        <v>2.8</v>
      </c>
      <c r="F123" s="191">
        <v>21.7</v>
      </c>
      <c r="G123" s="191">
        <v>144</v>
      </c>
      <c r="H123" s="5">
        <v>0.06</v>
      </c>
      <c r="I123" s="5">
        <v>0</v>
      </c>
      <c r="J123" s="5">
        <v>0</v>
      </c>
      <c r="K123" s="5"/>
      <c r="L123" s="5">
        <v>9.3000000000000007</v>
      </c>
      <c r="M123" s="5">
        <v>0</v>
      </c>
      <c r="N123" s="5">
        <v>0</v>
      </c>
      <c r="O123" s="5">
        <v>0.6</v>
      </c>
      <c r="P123" s="58"/>
    </row>
    <row r="124" spans="1:16" ht="17.399999999999999" x14ac:dyDescent="0.3">
      <c r="A124" s="137"/>
      <c r="B124" s="185" t="s">
        <v>30</v>
      </c>
      <c r="C124" s="186">
        <v>835</v>
      </c>
      <c r="D124" s="186">
        <v>34.92</v>
      </c>
      <c r="E124" s="186">
        <v>27.66</v>
      </c>
      <c r="F124" s="186">
        <v>119.59</v>
      </c>
      <c r="G124" s="186">
        <v>843.88</v>
      </c>
      <c r="H124" s="187">
        <v>0.59299999999999997</v>
      </c>
      <c r="I124" s="14">
        <v>21.05</v>
      </c>
      <c r="J124" s="14">
        <f t="shared" ref="J124:K124" si="11">SUM(J117:J123)</f>
        <v>5782</v>
      </c>
      <c r="K124" s="14">
        <f t="shared" si="11"/>
        <v>0.04</v>
      </c>
      <c r="L124" s="14">
        <v>153.99</v>
      </c>
      <c r="M124" s="14">
        <v>480.24</v>
      </c>
      <c r="N124" s="14">
        <v>130.43</v>
      </c>
      <c r="O124" s="14">
        <v>13.37</v>
      </c>
      <c r="P124" s="58"/>
    </row>
    <row r="125" spans="1:16" ht="18" thickBot="1" x14ac:dyDescent="0.35">
      <c r="A125" s="59"/>
      <c r="B125" s="31" t="s">
        <v>32</v>
      </c>
      <c r="C125" s="60">
        <v>1386</v>
      </c>
      <c r="D125" s="33">
        <f t="shared" ref="D125:O125" si="12">D114+D124</f>
        <v>54.040000000000006</v>
      </c>
      <c r="E125" s="33">
        <f t="shared" si="12"/>
        <v>50.5</v>
      </c>
      <c r="F125" s="33">
        <f t="shared" si="12"/>
        <v>173.31</v>
      </c>
      <c r="G125" s="33">
        <f t="shared" si="12"/>
        <v>1383.58</v>
      </c>
      <c r="H125" s="33">
        <f t="shared" si="12"/>
        <v>0.83299999999999996</v>
      </c>
      <c r="I125" s="33">
        <f t="shared" si="12"/>
        <v>39.650000000000006</v>
      </c>
      <c r="J125" s="33">
        <f t="shared" si="12"/>
        <v>6033.08</v>
      </c>
      <c r="K125" s="33">
        <f t="shared" si="12"/>
        <v>0.05</v>
      </c>
      <c r="L125" s="33">
        <f t="shared" si="12"/>
        <v>305.31</v>
      </c>
      <c r="M125" s="33">
        <f t="shared" si="12"/>
        <v>808.44</v>
      </c>
      <c r="N125" s="33">
        <f t="shared" si="12"/>
        <v>189.01</v>
      </c>
      <c r="O125" s="33">
        <f t="shared" si="12"/>
        <v>19.52</v>
      </c>
      <c r="P125" s="61"/>
    </row>
    <row r="126" spans="1:16" ht="17.399999999999999" x14ac:dyDescent="0.3">
      <c r="A126" s="77"/>
      <c r="B126" s="67"/>
      <c r="C126" s="75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64"/>
    </row>
    <row r="127" spans="1:16" ht="17.399999999999999" x14ac:dyDescent="0.3">
      <c r="A127" s="77"/>
      <c r="B127" s="67"/>
      <c r="C127" s="75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64"/>
    </row>
    <row r="128" spans="1:16" ht="17.399999999999999" x14ac:dyDescent="0.3">
      <c r="A128" s="77"/>
      <c r="B128" s="67"/>
      <c r="C128" s="75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64"/>
    </row>
    <row r="129" spans="1:16" ht="17.399999999999999" x14ac:dyDescent="0.3">
      <c r="A129" s="77"/>
      <c r="B129" s="67"/>
      <c r="C129" s="75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64"/>
    </row>
    <row r="130" spans="1:16" ht="17.399999999999999" x14ac:dyDescent="0.3">
      <c r="A130" s="77"/>
      <c r="B130" s="67"/>
      <c r="C130" s="75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64"/>
    </row>
    <row r="131" spans="1:16" ht="17.399999999999999" x14ac:dyDescent="0.3">
      <c r="A131" s="77"/>
      <c r="B131" s="67"/>
      <c r="C131" s="75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64"/>
    </row>
    <row r="132" spans="1:16" ht="17.399999999999999" x14ac:dyDescent="0.3">
      <c r="A132" s="77"/>
      <c r="B132" s="67"/>
      <c r="C132" s="75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64"/>
    </row>
    <row r="133" spans="1:16" ht="17.399999999999999" x14ac:dyDescent="0.3">
      <c r="A133" s="77"/>
      <c r="B133" s="67"/>
      <c r="C133" s="75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64"/>
    </row>
    <row r="134" spans="1:16" ht="17.399999999999999" x14ac:dyDescent="0.3">
      <c r="A134" s="77"/>
      <c r="B134" s="67"/>
      <c r="C134" s="75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64"/>
    </row>
    <row r="135" spans="1:16" ht="17.399999999999999" x14ac:dyDescent="0.3">
      <c r="A135" s="77"/>
      <c r="B135" s="67"/>
      <c r="C135" s="75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64"/>
    </row>
    <row r="136" spans="1:16" ht="17.399999999999999" x14ac:dyDescent="0.3">
      <c r="A136" s="77"/>
      <c r="B136" s="67"/>
      <c r="C136" s="75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64"/>
    </row>
    <row r="137" spans="1:16" ht="17.399999999999999" x14ac:dyDescent="0.3">
      <c r="A137" s="77"/>
      <c r="B137" s="67"/>
      <c r="C137" s="75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64"/>
    </row>
    <row r="138" spans="1:16" ht="17.399999999999999" x14ac:dyDescent="0.3">
      <c r="A138" s="77"/>
      <c r="B138" s="67"/>
      <c r="C138" s="75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64"/>
    </row>
    <row r="139" spans="1:16" ht="18" thickBot="1" x14ac:dyDescent="0.35">
      <c r="A139" s="77"/>
      <c r="B139" s="67"/>
      <c r="C139" s="75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64"/>
    </row>
    <row r="140" spans="1:16" ht="22.2" x14ac:dyDescent="0.3">
      <c r="A140" s="265" t="s">
        <v>40</v>
      </c>
      <c r="B140" s="266"/>
      <c r="C140" s="266"/>
      <c r="D140" s="266"/>
      <c r="E140" s="266"/>
      <c r="F140" s="266"/>
      <c r="G140" s="266"/>
      <c r="H140" s="266"/>
      <c r="I140" s="266"/>
      <c r="J140" s="266"/>
      <c r="K140" s="266"/>
      <c r="L140" s="266"/>
      <c r="M140" s="266"/>
      <c r="N140" s="266"/>
      <c r="O140" s="272"/>
      <c r="P140" s="85"/>
    </row>
    <row r="141" spans="1:16" ht="15.6" x14ac:dyDescent="0.3">
      <c r="A141" s="86" t="s">
        <v>1</v>
      </c>
      <c r="B141" s="267" t="s">
        <v>2</v>
      </c>
      <c r="C141" s="267" t="s">
        <v>3</v>
      </c>
      <c r="D141" s="267" t="s">
        <v>4</v>
      </c>
      <c r="E141" s="267"/>
      <c r="F141" s="267"/>
      <c r="G141" s="267" t="s">
        <v>5</v>
      </c>
      <c r="H141" s="267" t="s">
        <v>6</v>
      </c>
      <c r="I141" s="267"/>
      <c r="J141" s="267"/>
      <c r="K141" s="267"/>
      <c r="L141" s="267" t="s">
        <v>7</v>
      </c>
      <c r="M141" s="267"/>
      <c r="N141" s="267"/>
      <c r="O141" s="267"/>
      <c r="P141" s="58"/>
    </row>
    <row r="142" spans="1:16" ht="15.6" x14ac:dyDescent="0.3">
      <c r="A142" s="86" t="s">
        <v>8</v>
      </c>
      <c r="B142" s="267"/>
      <c r="C142" s="267"/>
      <c r="D142" s="18" t="s">
        <v>9</v>
      </c>
      <c r="E142" s="18" t="s">
        <v>10</v>
      </c>
      <c r="F142" s="18" t="s">
        <v>11</v>
      </c>
      <c r="G142" s="267"/>
      <c r="H142" s="18" t="s">
        <v>12</v>
      </c>
      <c r="I142" s="18" t="s">
        <v>13</v>
      </c>
      <c r="J142" s="18" t="s">
        <v>14</v>
      </c>
      <c r="K142" s="18" t="s">
        <v>15</v>
      </c>
      <c r="L142" s="18" t="s">
        <v>16</v>
      </c>
      <c r="M142" s="18" t="s">
        <v>17</v>
      </c>
      <c r="N142" s="18" t="s">
        <v>18</v>
      </c>
      <c r="O142" s="18" t="s">
        <v>19</v>
      </c>
      <c r="P142" s="58"/>
    </row>
    <row r="143" spans="1:16" ht="22.8" thickBot="1" x14ac:dyDescent="0.35">
      <c r="A143" s="91"/>
      <c r="B143" s="275" t="s">
        <v>31</v>
      </c>
      <c r="C143" s="275"/>
      <c r="D143" s="275"/>
      <c r="E143" s="275"/>
      <c r="F143" s="275"/>
      <c r="G143" s="275"/>
      <c r="H143" s="275"/>
      <c r="I143" s="275"/>
      <c r="J143" s="275"/>
      <c r="K143" s="275"/>
      <c r="L143" s="275"/>
      <c r="M143" s="275"/>
      <c r="N143" s="275"/>
      <c r="O143" s="275"/>
      <c r="P143" s="274"/>
    </row>
    <row r="144" spans="1:16" ht="15.6" x14ac:dyDescent="0.3">
      <c r="A144" s="112">
        <v>177</v>
      </c>
      <c r="B144" s="130" t="s">
        <v>76</v>
      </c>
      <c r="C144" s="203">
        <v>150</v>
      </c>
      <c r="D144" s="210">
        <v>2.85</v>
      </c>
      <c r="E144" s="210">
        <v>6.45</v>
      </c>
      <c r="F144" s="210">
        <v>33.909999999999997</v>
      </c>
      <c r="G144" s="210">
        <v>147.5</v>
      </c>
      <c r="H144" s="24">
        <v>0.08</v>
      </c>
      <c r="I144" s="24">
        <v>9</v>
      </c>
      <c r="J144" s="24">
        <v>4.5</v>
      </c>
      <c r="K144" s="24"/>
      <c r="L144" s="24">
        <v>45.2</v>
      </c>
      <c r="M144" s="24">
        <v>71.5</v>
      </c>
      <c r="N144" s="24">
        <v>33.1</v>
      </c>
      <c r="O144" s="25">
        <v>1.31</v>
      </c>
      <c r="P144" s="58"/>
    </row>
    <row r="145" spans="1:16" ht="31.2" customHeight="1" x14ac:dyDescent="0.3">
      <c r="A145" s="120">
        <v>268</v>
      </c>
      <c r="B145" s="131" t="s">
        <v>77</v>
      </c>
      <c r="C145" s="192">
        <v>95</v>
      </c>
      <c r="D145" s="194">
        <v>14.25</v>
      </c>
      <c r="E145" s="194">
        <v>20.9</v>
      </c>
      <c r="F145" s="194">
        <v>12.36</v>
      </c>
      <c r="G145" s="194">
        <v>297</v>
      </c>
      <c r="H145" s="5">
        <v>0.06</v>
      </c>
      <c r="I145" s="5">
        <v>0.28999999999999998</v>
      </c>
      <c r="J145" s="5">
        <v>38.700000000000003</v>
      </c>
      <c r="K145" s="5"/>
      <c r="L145" s="5">
        <v>37.25</v>
      </c>
      <c r="M145" s="5">
        <v>163.05000000000001</v>
      </c>
      <c r="N145" s="5">
        <v>48.17</v>
      </c>
      <c r="O145" s="6">
        <v>2.41</v>
      </c>
      <c r="P145" s="58"/>
    </row>
    <row r="146" spans="1:16" ht="15.6" x14ac:dyDescent="0.3">
      <c r="A146" s="112">
        <v>457</v>
      </c>
      <c r="B146" s="130" t="s">
        <v>24</v>
      </c>
      <c r="C146" s="203">
        <v>210</v>
      </c>
      <c r="D146" s="87">
        <v>0.2</v>
      </c>
      <c r="E146" s="87">
        <v>0.1</v>
      </c>
      <c r="F146" s="87">
        <v>9.3000000000000007</v>
      </c>
      <c r="G146" s="87">
        <v>38</v>
      </c>
      <c r="H146" s="5">
        <v>0</v>
      </c>
      <c r="I146" s="5">
        <v>0</v>
      </c>
      <c r="J146" s="5">
        <v>0</v>
      </c>
      <c r="K146" s="5"/>
      <c r="L146" s="5">
        <v>5.0999999999999996</v>
      </c>
      <c r="M146" s="5">
        <v>7.7</v>
      </c>
      <c r="N146" s="5">
        <v>4.2</v>
      </c>
      <c r="O146" s="6">
        <v>0.82</v>
      </c>
      <c r="P146" s="58"/>
    </row>
    <row r="147" spans="1:16" ht="15.6" x14ac:dyDescent="0.3">
      <c r="A147" s="112">
        <v>573</v>
      </c>
      <c r="B147" s="130" t="s">
        <v>33</v>
      </c>
      <c r="C147" s="203">
        <v>40</v>
      </c>
      <c r="D147" s="87">
        <v>3.04</v>
      </c>
      <c r="E147" s="87">
        <v>0.32</v>
      </c>
      <c r="F147" s="87">
        <v>19.68</v>
      </c>
      <c r="G147" s="87">
        <v>93.6</v>
      </c>
      <c r="H147" s="5">
        <v>0.05</v>
      </c>
      <c r="I147" s="5">
        <v>0</v>
      </c>
      <c r="J147" s="5">
        <v>0</v>
      </c>
      <c r="K147" s="5"/>
      <c r="L147" s="5">
        <v>8</v>
      </c>
      <c r="M147" s="5">
        <v>26.06</v>
      </c>
      <c r="N147" s="5">
        <v>5.6</v>
      </c>
      <c r="O147" s="6">
        <v>0.45</v>
      </c>
      <c r="P147" s="58"/>
    </row>
    <row r="148" spans="1:16" ht="15.6" x14ac:dyDescent="0.3">
      <c r="A148" s="112">
        <v>574</v>
      </c>
      <c r="B148" s="130" t="s">
        <v>23</v>
      </c>
      <c r="C148" s="203">
        <v>25</v>
      </c>
      <c r="D148" s="87">
        <v>2</v>
      </c>
      <c r="E148" s="87">
        <v>0.38</v>
      </c>
      <c r="F148" s="87">
        <v>10</v>
      </c>
      <c r="G148" s="87">
        <v>51.5</v>
      </c>
      <c r="H148" s="5">
        <v>0.06</v>
      </c>
      <c r="I148" s="5">
        <v>0</v>
      </c>
      <c r="J148" s="5">
        <v>0</v>
      </c>
      <c r="K148" s="5">
        <v>0.01</v>
      </c>
      <c r="L148" s="5">
        <v>8.25</v>
      </c>
      <c r="M148" s="5">
        <v>58.5</v>
      </c>
      <c r="N148" s="5">
        <v>16.5</v>
      </c>
      <c r="O148" s="6">
        <v>1.1000000000000001</v>
      </c>
      <c r="P148" s="58"/>
    </row>
    <row r="149" spans="1:16" ht="15.6" x14ac:dyDescent="0.3">
      <c r="A149" s="133"/>
      <c r="B149" s="119"/>
      <c r="C149" s="183"/>
      <c r="D149" s="183"/>
      <c r="E149" s="183"/>
      <c r="F149" s="183"/>
      <c r="G149" s="183"/>
      <c r="H149" s="5"/>
      <c r="I149" s="5"/>
      <c r="J149" s="5"/>
      <c r="K149" s="5">
        <v>0.02</v>
      </c>
      <c r="L149" s="5"/>
      <c r="M149" s="5"/>
      <c r="N149" s="5"/>
      <c r="O149" s="6"/>
      <c r="P149" s="58"/>
    </row>
    <row r="150" spans="1:16" ht="17.399999999999999" x14ac:dyDescent="0.3">
      <c r="A150" s="41"/>
      <c r="B150" s="15" t="s">
        <v>30</v>
      </c>
      <c r="C150" s="9">
        <v>520</v>
      </c>
      <c r="D150" s="14">
        <f t="shared" ref="D150:F150" si="13">SUM(D144:D149)</f>
        <v>22.34</v>
      </c>
      <c r="E150" s="14">
        <f t="shared" si="13"/>
        <v>28.15</v>
      </c>
      <c r="F150" s="14">
        <f t="shared" si="13"/>
        <v>85.25</v>
      </c>
      <c r="G150" s="14">
        <f>SUM(G144:G149)</f>
        <v>627.6</v>
      </c>
      <c r="H150" s="14">
        <f t="shared" ref="H150:O150" si="14">SUM(H144:H149)</f>
        <v>0.25</v>
      </c>
      <c r="I150" s="14">
        <f t="shared" si="14"/>
        <v>9.2899999999999991</v>
      </c>
      <c r="J150" s="14">
        <f t="shared" si="14"/>
        <v>43.2</v>
      </c>
      <c r="K150" s="14">
        <f t="shared" si="14"/>
        <v>0.03</v>
      </c>
      <c r="L150" s="14">
        <f t="shared" si="14"/>
        <v>103.8</v>
      </c>
      <c r="M150" s="14">
        <f t="shared" si="14"/>
        <v>326.81</v>
      </c>
      <c r="N150" s="14">
        <f t="shared" si="14"/>
        <v>107.57000000000001</v>
      </c>
      <c r="O150" s="29">
        <f t="shared" si="14"/>
        <v>6.09</v>
      </c>
      <c r="P150" s="58"/>
    </row>
    <row r="151" spans="1:16" ht="22.2" x14ac:dyDescent="0.3">
      <c r="A151" s="26"/>
      <c r="B151" s="16" t="s">
        <v>29</v>
      </c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7"/>
      <c r="P151" s="58"/>
    </row>
    <row r="152" spans="1:16" ht="15.6" x14ac:dyDescent="0.3">
      <c r="A152" s="105">
        <v>96</v>
      </c>
      <c r="B152" s="103" t="s">
        <v>78</v>
      </c>
      <c r="C152" s="190">
        <v>200</v>
      </c>
      <c r="D152" s="190">
        <v>1.68</v>
      </c>
      <c r="E152" s="190">
        <v>4.0999999999999996</v>
      </c>
      <c r="F152" s="190">
        <v>13.27</v>
      </c>
      <c r="G152" s="190">
        <v>96.6</v>
      </c>
      <c r="H152" s="128">
        <v>7.8E-2</v>
      </c>
      <c r="I152" s="128">
        <v>6.03</v>
      </c>
      <c r="J152" s="128">
        <v>0</v>
      </c>
      <c r="K152" s="128"/>
      <c r="L152" s="128">
        <v>21.16</v>
      </c>
      <c r="M152" s="128">
        <v>0</v>
      </c>
      <c r="N152" s="128">
        <v>0</v>
      </c>
      <c r="O152" s="135">
        <v>0.78</v>
      </c>
      <c r="P152" s="58"/>
    </row>
    <row r="153" spans="1:16" ht="31.2" x14ac:dyDescent="0.3">
      <c r="A153" s="105">
        <v>229</v>
      </c>
      <c r="B153" s="103" t="s">
        <v>84</v>
      </c>
      <c r="C153" s="190">
        <v>140</v>
      </c>
      <c r="D153" s="191">
        <v>13.7</v>
      </c>
      <c r="E153" s="191">
        <v>2.2999999999999998</v>
      </c>
      <c r="F153" s="191">
        <v>6.7</v>
      </c>
      <c r="G153" s="191">
        <v>103</v>
      </c>
      <c r="H153" s="195">
        <v>0.05</v>
      </c>
      <c r="I153" s="5">
        <v>3.73</v>
      </c>
      <c r="J153" s="5">
        <v>5.82</v>
      </c>
      <c r="K153" s="5"/>
      <c r="L153" s="5">
        <v>39.07</v>
      </c>
      <c r="M153" s="5">
        <v>162.19</v>
      </c>
      <c r="N153" s="5">
        <v>48.53</v>
      </c>
      <c r="O153" s="6">
        <v>0.85</v>
      </c>
      <c r="P153" s="58"/>
    </row>
    <row r="154" spans="1:16" ht="27.75" customHeight="1" x14ac:dyDescent="0.3">
      <c r="A154" s="106">
        <v>312</v>
      </c>
      <c r="B154" s="104" t="s">
        <v>60</v>
      </c>
      <c r="C154" s="192">
        <v>150</v>
      </c>
      <c r="D154" s="194">
        <v>3.06</v>
      </c>
      <c r="E154" s="194">
        <v>4.8</v>
      </c>
      <c r="F154" s="194">
        <v>20.399999999999999</v>
      </c>
      <c r="G154" s="194">
        <v>137.30000000000001</v>
      </c>
      <c r="H154" s="5">
        <v>0.14000000000000001</v>
      </c>
      <c r="I154" s="5">
        <v>18.2</v>
      </c>
      <c r="J154" s="5">
        <v>25.5</v>
      </c>
      <c r="K154" s="5"/>
      <c r="L154" s="5">
        <v>36.979999999999997</v>
      </c>
      <c r="M154" s="5">
        <v>86.6</v>
      </c>
      <c r="N154" s="5">
        <v>27.75</v>
      </c>
      <c r="O154" s="6">
        <v>1.01</v>
      </c>
      <c r="P154" s="58"/>
    </row>
    <row r="155" spans="1:16" ht="19.5" customHeight="1" x14ac:dyDescent="0.3">
      <c r="A155" s="105">
        <v>574</v>
      </c>
      <c r="B155" s="103" t="s">
        <v>79</v>
      </c>
      <c r="C155" s="190">
        <v>20</v>
      </c>
      <c r="D155" s="190">
        <v>1.5</v>
      </c>
      <c r="E155" s="190">
        <v>1.96</v>
      </c>
      <c r="F155" s="190">
        <v>14.88</v>
      </c>
      <c r="G155" s="190">
        <v>83</v>
      </c>
      <c r="H155" s="5">
        <v>2.4E-2</v>
      </c>
      <c r="I155" s="5">
        <v>0</v>
      </c>
      <c r="J155" s="5">
        <v>16.04</v>
      </c>
      <c r="K155" s="5"/>
      <c r="L155" s="5">
        <v>5.8</v>
      </c>
      <c r="M155" s="5">
        <v>21.5</v>
      </c>
      <c r="N155" s="5">
        <v>4.4000000000000004</v>
      </c>
      <c r="O155" s="6">
        <v>0.34</v>
      </c>
      <c r="P155" s="58"/>
    </row>
    <row r="156" spans="1:16" ht="17.25" customHeight="1" x14ac:dyDescent="0.3">
      <c r="A156" s="105">
        <v>495</v>
      </c>
      <c r="B156" s="103" t="s">
        <v>36</v>
      </c>
      <c r="C156" s="190">
        <v>200</v>
      </c>
      <c r="D156" s="190">
        <v>0.6</v>
      </c>
      <c r="E156" s="190">
        <v>0.1</v>
      </c>
      <c r="F156" s="190">
        <v>32.01</v>
      </c>
      <c r="G156" s="190">
        <v>132.80000000000001</v>
      </c>
      <c r="H156" s="5">
        <v>1.6E-2</v>
      </c>
      <c r="I156" s="5">
        <v>0.7</v>
      </c>
      <c r="J156" s="5">
        <v>0</v>
      </c>
      <c r="K156" s="5"/>
      <c r="L156" s="5">
        <v>32.4</v>
      </c>
      <c r="M156" s="5">
        <v>23.44</v>
      </c>
      <c r="N156" s="5">
        <v>17.399999999999999</v>
      </c>
      <c r="O156" s="6">
        <v>0.7</v>
      </c>
      <c r="P156" s="58"/>
    </row>
    <row r="157" spans="1:16" ht="17.25" customHeight="1" x14ac:dyDescent="0.3">
      <c r="A157" s="127">
        <v>573</v>
      </c>
      <c r="B157" s="103" t="s">
        <v>33</v>
      </c>
      <c r="C157" s="209">
        <v>35</v>
      </c>
      <c r="D157" s="211">
        <v>2.66</v>
      </c>
      <c r="E157" s="211">
        <v>0.28000000000000003</v>
      </c>
      <c r="F157" s="211">
        <v>17.22</v>
      </c>
      <c r="G157" s="211">
        <v>81.900000000000006</v>
      </c>
      <c r="H157" s="5">
        <v>0.04</v>
      </c>
      <c r="I157" s="5">
        <v>0</v>
      </c>
      <c r="J157" s="5">
        <v>0</v>
      </c>
      <c r="K157" s="5"/>
      <c r="L157" s="5">
        <v>7</v>
      </c>
      <c r="M157" s="5">
        <v>22.8</v>
      </c>
      <c r="N157" s="5">
        <v>4.9000000000000004</v>
      </c>
      <c r="O157" s="6">
        <v>0.39</v>
      </c>
      <c r="P157" s="58"/>
    </row>
    <row r="158" spans="1:16" ht="15.6" x14ac:dyDescent="0.3">
      <c r="A158" s="107">
        <v>574</v>
      </c>
      <c r="B158" s="103" t="s">
        <v>23</v>
      </c>
      <c r="C158" s="190">
        <v>25</v>
      </c>
      <c r="D158" s="190">
        <v>2</v>
      </c>
      <c r="E158" s="190">
        <v>0.38</v>
      </c>
      <c r="F158" s="190">
        <v>10</v>
      </c>
      <c r="G158" s="190">
        <v>51.5</v>
      </c>
      <c r="H158" s="5">
        <v>0.06</v>
      </c>
      <c r="I158" s="5">
        <v>0</v>
      </c>
      <c r="J158" s="5">
        <v>0</v>
      </c>
      <c r="K158" s="5">
        <v>0.02</v>
      </c>
      <c r="L158" s="5">
        <v>8.25</v>
      </c>
      <c r="M158" s="5">
        <v>58.5</v>
      </c>
      <c r="N158" s="5">
        <v>16.5</v>
      </c>
      <c r="O158" s="6">
        <v>1.1000000000000001</v>
      </c>
      <c r="P158" s="58"/>
    </row>
    <row r="159" spans="1:16" ht="15.6" x14ac:dyDescent="0.3">
      <c r="A159" s="108">
        <v>338</v>
      </c>
      <c r="B159" s="104" t="s">
        <v>21</v>
      </c>
      <c r="C159" s="192">
        <v>100</v>
      </c>
      <c r="D159" s="194">
        <v>0.4</v>
      </c>
      <c r="E159" s="194">
        <v>0.4</v>
      </c>
      <c r="F159" s="194">
        <v>9.8000000000000007</v>
      </c>
      <c r="G159" s="194">
        <v>47</v>
      </c>
      <c r="H159" s="5">
        <v>0.03</v>
      </c>
      <c r="I159" s="5">
        <v>10</v>
      </c>
      <c r="J159" s="5">
        <v>0</v>
      </c>
      <c r="K159" s="5">
        <v>0.02</v>
      </c>
      <c r="L159" s="5">
        <v>16</v>
      </c>
      <c r="M159" s="5">
        <v>11</v>
      </c>
      <c r="N159" s="5">
        <v>9</v>
      </c>
      <c r="O159" s="6">
        <v>2.2000000000000002</v>
      </c>
      <c r="P159" s="58"/>
    </row>
    <row r="160" spans="1:16" ht="17.399999999999999" x14ac:dyDescent="0.3">
      <c r="A160" s="132"/>
      <c r="B160" s="185" t="s">
        <v>30</v>
      </c>
      <c r="C160" s="186">
        <v>870</v>
      </c>
      <c r="D160" s="186">
        <v>26.6</v>
      </c>
      <c r="E160" s="186">
        <v>14.32</v>
      </c>
      <c r="F160" s="186">
        <v>126.28</v>
      </c>
      <c r="G160" s="186">
        <v>733.1</v>
      </c>
      <c r="H160" s="187">
        <v>0.438</v>
      </c>
      <c r="I160" s="14">
        <v>38.659999999999997</v>
      </c>
      <c r="J160" s="14">
        <v>47.36</v>
      </c>
      <c r="K160" s="14">
        <f t="shared" ref="K160" si="15">SUM(K153:K159)</f>
        <v>0.04</v>
      </c>
      <c r="L160" s="14">
        <v>166.66</v>
      </c>
      <c r="M160" s="14">
        <v>386.03</v>
      </c>
      <c r="N160" s="14">
        <v>128.47999999999999</v>
      </c>
      <c r="O160" s="29">
        <v>7.37</v>
      </c>
      <c r="P160" s="58"/>
    </row>
    <row r="161" spans="1:16" ht="23.4" thickBot="1" x14ac:dyDescent="0.35">
      <c r="A161" s="56"/>
      <c r="B161" s="31" t="s">
        <v>32</v>
      </c>
      <c r="C161" s="42">
        <v>1390</v>
      </c>
      <c r="D161" s="181">
        <f t="shared" ref="D161:O161" si="16">D150+D160</f>
        <v>48.94</v>
      </c>
      <c r="E161" s="181">
        <f t="shared" si="16"/>
        <v>42.47</v>
      </c>
      <c r="F161" s="181">
        <f t="shared" si="16"/>
        <v>211.53</v>
      </c>
      <c r="G161" s="181">
        <f t="shared" si="16"/>
        <v>1360.7</v>
      </c>
      <c r="H161" s="181">
        <f t="shared" si="16"/>
        <v>0.68799999999999994</v>
      </c>
      <c r="I161" s="181">
        <f t="shared" si="16"/>
        <v>47.949999999999996</v>
      </c>
      <c r="J161" s="181">
        <f t="shared" si="16"/>
        <v>90.56</v>
      </c>
      <c r="K161" s="57">
        <f t="shared" si="16"/>
        <v>7.0000000000000007E-2</v>
      </c>
      <c r="L161" s="181">
        <f t="shared" si="16"/>
        <v>270.45999999999998</v>
      </c>
      <c r="M161" s="181">
        <f t="shared" si="16"/>
        <v>712.83999999999992</v>
      </c>
      <c r="N161" s="181">
        <f t="shared" si="16"/>
        <v>236.05</v>
      </c>
      <c r="O161" s="180">
        <f t="shared" si="16"/>
        <v>13.46</v>
      </c>
      <c r="P161" s="58"/>
    </row>
    <row r="162" spans="1:16" ht="23.4" thickBot="1" x14ac:dyDescent="0.35">
      <c r="A162" s="78"/>
      <c r="B162" s="67"/>
      <c r="C162" s="79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61"/>
    </row>
    <row r="163" spans="1:16" ht="22.8" x14ac:dyDescent="0.3">
      <c r="A163" s="78"/>
      <c r="B163" s="67"/>
      <c r="C163" s="79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</row>
    <row r="164" spans="1:16" ht="22.8" x14ac:dyDescent="0.3">
      <c r="A164" s="78"/>
      <c r="B164" s="67"/>
      <c r="C164" s="79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</row>
    <row r="165" spans="1:16" ht="22.8" x14ac:dyDescent="0.3">
      <c r="A165" s="78"/>
      <c r="B165" s="67"/>
      <c r="C165" s="79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</row>
    <row r="166" spans="1:16" ht="22.8" x14ac:dyDescent="0.3">
      <c r="A166" s="78"/>
      <c r="B166" s="67"/>
      <c r="C166" s="79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</row>
    <row r="167" spans="1:16" ht="22.8" x14ac:dyDescent="0.3">
      <c r="A167" s="78"/>
      <c r="B167" s="67"/>
      <c r="C167" s="79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</row>
    <row r="168" spans="1:16" ht="22.8" x14ac:dyDescent="0.3">
      <c r="A168" s="78"/>
      <c r="B168" s="67"/>
      <c r="C168" s="79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</row>
    <row r="169" spans="1:16" ht="22.8" x14ac:dyDescent="0.3">
      <c r="A169" s="78"/>
      <c r="B169" s="67"/>
      <c r="C169" s="79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</row>
    <row r="170" spans="1:16" ht="22.8" x14ac:dyDescent="0.3">
      <c r="A170" s="78"/>
      <c r="B170" s="67"/>
      <c r="C170" s="79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</row>
    <row r="171" spans="1:16" ht="22.8" x14ac:dyDescent="0.3">
      <c r="A171" s="78"/>
      <c r="B171" s="67"/>
      <c r="C171" s="79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</row>
    <row r="172" spans="1:16" ht="22.8" x14ac:dyDescent="0.3">
      <c r="A172" s="78"/>
      <c r="B172" s="67"/>
      <c r="C172" s="79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</row>
    <row r="173" spans="1:16" ht="23.4" thickBot="1" x14ac:dyDescent="0.35">
      <c r="A173" s="78"/>
      <c r="B173" s="67"/>
      <c r="C173" s="79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</row>
    <row r="174" spans="1:16" ht="22.2" x14ac:dyDescent="0.3">
      <c r="A174" s="262" t="s">
        <v>41</v>
      </c>
      <c r="B174" s="263"/>
      <c r="C174" s="263"/>
      <c r="D174" s="263"/>
      <c r="E174" s="263"/>
      <c r="F174" s="263"/>
      <c r="G174" s="263"/>
      <c r="H174" s="263"/>
      <c r="I174" s="263"/>
      <c r="J174" s="263"/>
      <c r="K174" s="263"/>
      <c r="L174" s="263"/>
      <c r="M174" s="263"/>
      <c r="N174" s="263"/>
      <c r="O174" s="264"/>
    </row>
    <row r="175" spans="1:16" ht="15.6" x14ac:dyDescent="0.3">
      <c r="A175" s="86" t="s">
        <v>1</v>
      </c>
      <c r="B175" s="267" t="s">
        <v>2</v>
      </c>
      <c r="C175" s="267" t="s">
        <v>3</v>
      </c>
      <c r="D175" s="267" t="s">
        <v>4</v>
      </c>
      <c r="E175" s="267"/>
      <c r="F175" s="267"/>
      <c r="G175" s="267" t="s">
        <v>5</v>
      </c>
      <c r="H175" s="267" t="s">
        <v>6</v>
      </c>
      <c r="I175" s="267"/>
      <c r="J175" s="267"/>
      <c r="K175" s="267"/>
      <c r="L175" s="267" t="s">
        <v>7</v>
      </c>
      <c r="M175" s="267"/>
      <c r="N175" s="267"/>
      <c r="O175" s="268"/>
    </row>
    <row r="176" spans="1:16" ht="16.2" thickBot="1" x14ac:dyDescent="0.35">
      <c r="A176" s="86" t="s">
        <v>8</v>
      </c>
      <c r="B176" s="267"/>
      <c r="C176" s="267"/>
      <c r="D176" s="18" t="s">
        <v>9</v>
      </c>
      <c r="E176" s="18" t="s">
        <v>10</v>
      </c>
      <c r="F176" s="18" t="s">
        <v>11</v>
      </c>
      <c r="G176" s="267"/>
      <c r="H176" s="18" t="s">
        <v>12</v>
      </c>
      <c r="I176" s="18" t="s">
        <v>13</v>
      </c>
      <c r="J176" s="18" t="s">
        <v>14</v>
      </c>
      <c r="K176" s="18" t="s">
        <v>15</v>
      </c>
      <c r="L176" s="18" t="s">
        <v>16</v>
      </c>
      <c r="M176" s="18" t="s">
        <v>17</v>
      </c>
      <c r="N176" s="18" t="s">
        <v>18</v>
      </c>
      <c r="O176" s="2" t="s">
        <v>19</v>
      </c>
    </row>
    <row r="177" spans="1:16" ht="22.2" x14ac:dyDescent="0.3">
      <c r="A177" s="44"/>
      <c r="B177" s="45" t="s">
        <v>31</v>
      </c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6"/>
    </row>
    <row r="178" spans="1:16" ht="31.2" x14ac:dyDescent="0.3">
      <c r="A178" s="106">
        <v>177</v>
      </c>
      <c r="B178" s="104" t="s">
        <v>80</v>
      </c>
      <c r="C178" s="192">
        <v>210</v>
      </c>
      <c r="D178" s="194">
        <v>8.19</v>
      </c>
      <c r="E178" s="194">
        <v>11.9</v>
      </c>
      <c r="F178" s="194">
        <v>46.19</v>
      </c>
      <c r="G178" s="194">
        <v>326</v>
      </c>
      <c r="H178" s="5">
        <v>0.18</v>
      </c>
      <c r="I178" s="5">
        <v>0.96</v>
      </c>
      <c r="J178" s="5">
        <v>54.8</v>
      </c>
      <c r="K178" s="5"/>
      <c r="L178" s="5">
        <v>146.4</v>
      </c>
      <c r="M178" s="5">
        <v>206.4</v>
      </c>
      <c r="N178" s="5">
        <v>54.89</v>
      </c>
      <c r="O178" s="6">
        <v>1.63</v>
      </c>
    </row>
    <row r="179" spans="1:16" ht="22.2" x14ac:dyDescent="0.3">
      <c r="A179" s="106">
        <v>465</v>
      </c>
      <c r="B179" s="104" t="s">
        <v>25</v>
      </c>
      <c r="C179" s="192">
        <v>200</v>
      </c>
      <c r="D179" s="194">
        <v>2.8</v>
      </c>
      <c r="E179" s="194">
        <v>2.5</v>
      </c>
      <c r="F179" s="194">
        <v>13.6</v>
      </c>
      <c r="G179" s="194">
        <v>88</v>
      </c>
      <c r="H179" s="5">
        <v>0.02</v>
      </c>
      <c r="I179" s="5">
        <v>0</v>
      </c>
      <c r="J179" s="5">
        <v>0.08</v>
      </c>
      <c r="K179" s="3">
        <v>16.100000000000001</v>
      </c>
      <c r="L179" s="5">
        <v>34</v>
      </c>
      <c r="M179" s="5">
        <v>45</v>
      </c>
      <c r="N179" s="5">
        <v>7</v>
      </c>
      <c r="O179" s="6">
        <v>0</v>
      </c>
      <c r="P179" s="20"/>
    </row>
    <row r="180" spans="1:16" ht="15.6" x14ac:dyDescent="0.3">
      <c r="A180" s="105">
        <v>338</v>
      </c>
      <c r="B180" s="103" t="s">
        <v>56</v>
      </c>
      <c r="C180" s="190">
        <v>100</v>
      </c>
      <c r="D180" s="190">
        <v>0.4</v>
      </c>
      <c r="E180" s="190">
        <v>0.4</v>
      </c>
      <c r="F180" s="190">
        <v>9.8000000000000007</v>
      </c>
      <c r="G180" s="190">
        <v>47</v>
      </c>
      <c r="H180" s="5">
        <v>0.03</v>
      </c>
      <c r="I180" s="5">
        <v>10</v>
      </c>
      <c r="J180" s="5">
        <v>0</v>
      </c>
      <c r="K180" s="5"/>
      <c r="L180" s="5">
        <v>16</v>
      </c>
      <c r="M180" s="5">
        <v>11</v>
      </c>
      <c r="N180" s="5">
        <v>9</v>
      </c>
      <c r="O180" s="6">
        <v>2.2000000000000002</v>
      </c>
    </row>
    <row r="181" spans="1:16" ht="15.6" x14ac:dyDescent="0.3">
      <c r="A181" s="120">
        <v>573</v>
      </c>
      <c r="B181" s="104" t="s">
        <v>33</v>
      </c>
      <c r="C181" s="201">
        <v>35</v>
      </c>
      <c r="D181" s="182">
        <v>2.66</v>
      </c>
      <c r="E181" s="182">
        <v>0.28000000000000003</v>
      </c>
      <c r="F181" s="182">
        <v>17.22</v>
      </c>
      <c r="G181" s="182">
        <v>81.900000000000006</v>
      </c>
      <c r="H181" s="5">
        <v>0.04</v>
      </c>
      <c r="I181" s="5">
        <v>0</v>
      </c>
      <c r="J181" s="5">
        <v>0</v>
      </c>
      <c r="K181" s="5">
        <v>0</v>
      </c>
      <c r="L181" s="5">
        <v>7</v>
      </c>
      <c r="M181" s="5">
        <v>22.8</v>
      </c>
      <c r="N181" s="5">
        <v>4.9000000000000004</v>
      </c>
      <c r="O181" s="6">
        <v>0.39</v>
      </c>
    </row>
    <row r="182" spans="1:16" ht="15.6" x14ac:dyDescent="0.3">
      <c r="A182" s="105">
        <v>574</v>
      </c>
      <c r="B182" s="103" t="s">
        <v>23</v>
      </c>
      <c r="C182" s="190">
        <v>20</v>
      </c>
      <c r="D182" s="190">
        <v>1.6</v>
      </c>
      <c r="E182" s="190">
        <v>0.3</v>
      </c>
      <c r="F182" s="190">
        <v>8.02</v>
      </c>
      <c r="G182" s="190">
        <v>41.2</v>
      </c>
      <c r="H182" s="5">
        <v>0.05</v>
      </c>
      <c r="I182" s="5">
        <v>0</v>
      </c>
      <c r="J182" s="5">
        <v>0</v>
      </c>
      <c r="K182" s="5">
        <v>0.01</v>
      </c>
      <c r="L182" s="5">
        <v>6.6</v>
      </c>
      <c r="M182" s="5">
        <v>46.8</v>
      </c>
      <c r="N182" s="5">
        <v>13.2</v>
      </c>
      <c r="O182" s="6">
        <v>0.88</v>
      </c>
    </row>
    <row r="183" spans="1:16" ht="15.6" x14ac:dyDescent="0.3">
      <c r="A183" s="127">
        <v>582</v>
      </c>
      <c r="B183" s="136" t="s">
        <v>81</v>
      </c>
      <c r="C183" s="209">
        <v>20</v>
      </c>
      <c r="D183" s="211">
        <v>1.5</v>
      </c>
      <c r="E183" s="211">
        <v>1.96</v>
      </c>
      <c r="F183" s="211">
        <v>16.88</v>
      </c>
      <c r="G183" s="211">
        <v>93</v>
      </c>
      <c r="H183" s="5">
        <v>1.6E-2</v>
      </c>
      <c r="I183" s="5">
        <v>0</v>
      </c>
      <c r="J183" s="5">
        <v>16.04</v>
      </c>
      <c r="K183" s="5">
        <v>0.02</v>
      </c>
      <c r="L183" s="5">
        <v>5.8</v>
      </c>
      <c r="M183" s="5">
        <v>21.5</v>
      </c>
      <c r="N183" s="5">
        <v>4.4000000000000004</v>
      </c>
      <c r="O183" s="6">
        <v>0.42</v>
      </c>
    </row>
    <row r="184" spans="1:16" ht="18" thickBot="1" x14ac:dyDescent="0.35">
      <c r="A184" s="213"/>
      <c r="B184" s="214" t="s">
        <v>30</v>
      </c>
      <c r="C184" s="215">
        <v>585</v>
      </c>
      <c r="D184" s="215">
        <v>17.149999999999999</v>
      </c>
      <c r="E184" s="215">
        <v>17.34</v>
      </c>
      <c r="F184" s="215">
        <v>111.71</v>
      </c>
      <c r="G184" s="215">
        <v>677.1</v>
      </c>
      <c r="H184" s="216">
        <f t="shared" ref="H184:O184" si="17">SUM(H178:H183)</f>
        <v>0.33599999999999997</v>
      </c>
      <c r="I184" s="35">
        <f t="shared" si="17"/>
        <v>10.96</v>
      </c>
      <c r="J184" s="35">
        <f t="shared" si="17"/>
        <v>70.919999999999987</v>
      </c>
      <c r="K184" s="35">
        <f t="shared" si="17"/>
        <v>16.130000000000003</v>
      </c>
      <c r="L184" s="35">
        <f t="shared" si="17"/>
        <v>215.8</v>
      </c>
      <c r="M184" s="35">
        <f t="shared" si="17"/>
        <v>353.5</v>
      </c>
      <c r="N184" s="35">
        <f t="shared" si="17"/>
        <v>93.390000000000015</v>
      </c>
      <c r="O184" s="36">
        <f t="shared" si="17"/>
        <v>5.52</v>
      </c>
    </row>
    <row r="185" spans="1:16" ht="22.8" thickBot="1" x14ac:dyDescent="0.35">
      <c r="A185" s="54"/>
      <c r="B185" s="38" t="s">
        <v>29</v>
      </c>
      <c r="C185" s="212"/>
      <c r="D185" s="212"/>
      <c r="E185" s="212"/>
      <c r="F185" s="212"/>
      <c r="G185" s="212"/>
      <c r="H185" s="38"/>
      <c r="I185" s="38"/>
      <c r="J185" s="38"/>
      <c r="K185" s="38"/>
      <c r="L185" s="38"/>
      <c r="M185" s="38"/>
      <c r="N185" s="38"/>
      <c r="O185" s="55"/>
    </row>
    <row r="186" spans="1:16" ht="15.6" x14ac:dyDescent="0.3">
      <c r="A186" s="105">
        <v>9</v>
      </c>
      <c r="B186" s="103" t="s">
        <v>82</v>
      </c>
      <c r="C186" s="190">
        <v>60</v>
      </c>
      <c r="D186" s="190">
        <v>0.96</v>
      </c>
      <c r="E186" s="190">
        <v>3.6</v>
      </c>
      <c r="F186" s="190">
        <v>4.92</v>
      </c>
      <c r="G186" s="190">
        <v>94</v>
      </c>
      <c r="H186" s="217">
        <v>0.02</v>
      </c>
      <c r="I186" s="24">
        <v>18</v>
      </c>
      <c r="J186" s="24">
        <v>0</v>
      </c>
      <c r="K186" s="24"/>
      <c r="L186" s="24">
        <v>42</v>
      </c>
      <c r="M186" s="24">
        <v>0</v>
      </c>
      <c r="N186" s="24">
        <v>14</v>
      </c>
      <c r="O186" s="25">
        <v>0.57999999999999996</v>
      </c>
    </row>
    <row r="187" spans="1:16" ht="15.6" x14ac:dyDescent="0.3">
      <c r="A187" s="105">
        <v>101</v>
      </c>
      <c r="B187" s="103" t="s">
        <v>83</v>
      </c>
      <c r="C187" s="190">
        <v>200</v>
      </c>
      <c r="D187" s="190">
        <v>1.58</v>
      </c>
      <c r="E187" s="190">
        <v>2.1800000000000002</v>
      </c>
      <c r="F187" s="190">
        <v>9.69</v>
      </c>
      <c r="G187" s="190">
        <v>68.599999999999994</v>
      </c>
      <c r="H187" s="5">
        <v>7.1999999999999995E-2</v>
      </c>
      <c r="I187" s="5">
        <v>6.6</v>
      </c>
      <c r="J187" s="5">
        <v>0</v>
      </c>
      <c r="K187" s="5"/>
      <c r="L187" s="5">
        <v>21.36</v>
      </c>
      <c r="M187" s="5">
        <v>0</v>
      </c>
      <c r="N187" s="5">
        <v>0</v>
      </c>
      <c r="O187" s="6">
        <v>0.7</v>
      </c>
    </row>
    <row r="188" spans="1:16" ht="31.2" x14ac:dyDescent="0.3">
      <c r="A188" s="105">
        <v>294</v>
      </c>
      <c r="B188" s="103" t="s">
        <v>73</v>
      </c>
      <c r="C188" s="190">
        <v>95</v>
      </c>
      <c r="D188" s="190">
        <v>15.06</v>
      </c>
      <c r="E188" s="190">
        <v>14.47</v>
      </c>
      <c r="F188" s="190">
        <v>14.06</v>
      </c>
      <c r="G188" s="190">
        <v>247</v>
      </c>
      <c r="H188" s="195">
        <v>0.17</v>
      </c>
      <c r="I188" s="5">
        <v>0.77</v>
      </c>
      <c r="J188" s="5">
        <v>46.46</v>
      </c>
      <c r="K188" s="5"/>
      <c r="L188" s="5">
        <v>51.62</v>
      </c>
      <c r="M188" s="5">
        <v>69.09</v>
      </c>
      <c r="N188" s="5">
        <v>19.170000000000002</v>
      </c>
      <c r="O188" s="6">
        <v>3.12</v>
      </c>
    </row>
    <row r="189" spans="1:16" ht="15.6" x14ac:dyDescent="0.3">
      <c r="A189" s="105">
        <v>309</v>
      </c>
      <c r="B189" s="103" t="s">
        <v>85</v>
      </c>
      <c r="C189" s="190">
        <v>150</v>
      </c>
      <c r="D189" s="190">
        <v>5.52</v>
      </c>
      <c r="E189" s="190">
        <v>4.5199999999999996</v>
      </c>
      <c r="F189" s="190">
        <v>26.45</v>
      </c>
      <c r="G189" s="190">
        <v>168.45</v>
      </c>
      <c r="H189" s="5">
        <v>0.06</v>
      </c>
      <c r="I189" s="5">
        <v>0</v>
      </c>
      <c r="J189" s="5">
        <v>0</v>
      </c>
      <c r="K189" s="5"/>
      <c r="L189" s="5">
        <v>4.8600000000000003</v>
      </c>
      <c r="M189" s="5">
        <v>31.17</v>
      </c>
      <c r="N189" s="5">
        <v>21.12</v>
      </c>
      <c r="O189" s="6">
        <v>1.1100000000000001</v>
      </c>
    </row>
    <row r="190" spans="1:16" ht="15.6" x14ac:dyDescent="0.3">
      <c r="A190" s="105">
        <v>342</v>
      </c>
      <c r="B190" s="103" t="s">
        <v>86</v>
      </c>
      <c r="C190" s="190">
        <v>200</v>
      </c>
      <c r="D190" s="190">
        <v>0.16</v>
      </c>
      <c r="E190" s="190">
        <v>0.16</v>
      </c>
      <c r="F190" s="190">
        <v>27.9</v>
      </c>
      <c r="G190" s="190">
        <v>114.6</v>
      </c>
      <c r="H190" s="5">
        <v>1.2E-2</v>
      </c>
      <c r="I190" s="5">
        <v>0.9</v>
      </c>
      <c r="J190" s="5">
        <v>0</v>
      </c>
      <c r="K190" s="5">
        <v>0</v>
      </c>
      <c r="L190" s="5">
        <v>14.2</v>
      </c>
      <c r="M190" s="5">
        <v>4.4000000000000004</v>
      </c>
      <c r="N190" s="5">
        <v>5.14</v>
      </c>
      <c r="O190" s="6">
        <v>0.95</v>
      </c>
    </row>
    <row r="191" spans="1:16" ht="15.6" x14ac:dyDescent="0.3">
      <c r="A191" s="127">
        <v>573</v>
      </c>
      <c r="B191" s="103" t="s">
        <v>33</v>
      </c>
      <c r="C191" s="192">
        <v>40</v>
      </c>
      <c r="D191" s="190">
        <v>3.04</v>
      </c>
      <c r="E191" s="190">
        <v>0.32</v>
      </c>
      <c r="F191" s="190">
        <v>19.68</v>
      </c>
      <c r="G191" s="190">
        <v>93.6</v>
      </c>
      <c r="H191" s="5">
        <v>0.05</v>
      </c>
      <c r="I191" s="5">
        <v>0</v>
      </c>
      <c r="J191" s="5">
        <v>0</v>
      </c>
      <c r="K191" s="5"/>
      <c r="L191" s="5">
        <v>8</v>
      </c>
      <c r="M191" s="5">
        <v>26.06</v>
      </c>
      <c r="N191" s="5">
        <v>5.6</v>
      </c>
      <c r="O191" s="6">
        <v>0.45</v>
      </c>
    </row>
    <row r="192" spans="1:16" ht="15.6" x14ac:dyDescent="0.3">
      <c r="A192" s="107">
        <v>574</v>
      </c>
      <c r="B192" s="103" t="s">
        <v>23</v>
      </c>
      <c r="C192" s="190">
        <v>30</v>
      </c>
      <c r="D192" s="190">
        <v>2.4</v>
      </c>
      <c r="E192" s="190">
        <v>0.46</v>
      </c>
      <c r="F192" s="190">
        <v>12</v>
      </c>
      <c r="G192" s="190">
        <v>61.8</v>
      </c>
      <c r="H192" s="195">
        <v>7.0000000000000007E-2</v>
      </c>
      <c r="I192" s="5">
        <v>0</v>
      </c>
      <c r="J192" s="5">
        <v>0</v>
      </c>
      <c r="K192" s="5">
        <v>0</v>
      </c>
      <c r="L192" s="5">
        <v>9.9</v>
      </c>
      <c r="M192" s="5">
        <v>70.2</v>
      </c>
      <c r="N192" s="5">
        <v>19.8</v>
      </c>
      <c r="O192" s="6">
        <v>1.32</v>
      </c>
    </row>
    <row r="193" spans="1:15" ht="15.6" x14ac:dyDescent="0.3">
      <c r="A193" s="108">
        <v>338</v>
      </c>
      <c r="B193" s="104" t="s">
        <v>21</v>
      </c>
      <c r="C193" s="192">
        <v>100</v>
      </c>
      <c r="D193" s="194">
        <v>0.4</v>
      </c>
      <c r="E193" s="194">
        <v>0.4</v>
      </c>
      <c r="F193" s="194">
        <v>9.8000000000000007</v>
      </c>
      <c r="G193" s="194">
        <v>47</v>
      </c>
      <c r="H193" s="195">
        <v>0.03</v>
      </c>
      <c r="I193" s="5">
        <v>10</v>
      </c>
      <c r="J193" s="5">
        <v>0</v>
      </c>
      <c r="K193" s="5">
        <v>0</v>
      </c>
      <c r="L193" s="5">
        <v>16</v>
      </c>
      <c r="M193" s="5">
        <v>11</v>
      </c>
      <c r="N193" s="5">
        <v>9</v>
      </c>
      <c r="O193" s="6">
        <v>2.2000000000000002</v>
      </c>
    </row>
    <row r="194" spans="1:15" ht="17.399999999999999" x14ac:dyDescent="0.3">
      <c r="A194" s="218"/>
      <c r="B194" s="219" t="s">
        <v>30</v>
      </c>
      <c r="C194" s="221">
        <v>875</v>
      </c>
      <c r="D194" s="221">
        <v>29.12</v>
      </c>
      <c r="E194" s="221">
        <v>26.11</v>
      </c>
      <c r="F194" s="221">
        <v>124.5</v>
      </c>
      <c r="G194" s="221">
        <v>895.05</v>
      </c>
      <c r="H194" s="220">
        <f t="shared" ref="H194:J194" si="18">SUM(H186:H193)</f>
        <v>0.48399999999999999</v>
      </c>
      <c r="I194" s="14">
        <f t="shared" si="18"/>
        <v>36.269999999999996</v>
      </c>
      <c r="J194" s="14">
        <f t="shared" si="18"/>
        <v>46.46</v>
      </c>
      <c r="K194" s="14">
        <v>0</v>
      </c>
      <c r="L194" s="14">
        <f>SUM(L186:L193)</f>
        <v>167.94</v>
      </c>
      <c r="M194" s="14">
        <f>SUM(M186:M193)</f>
        <v>211.92000000000002</v>
      </c>
      <c r="N194" s="14">
        <f>SUM(N186:N193)</f>
        <v>93.83</v>
      </c>
      <c r="O194" s="29">
        <f>SUM(O186:O193)</f>
        <v>10.43</v>
      </c>
    </row>
    <row r="195" spans="1:15" ht="23.4" thickBot="1" x14ac:dyDescent="0.35">
      <c r="A195" s="30"/>
      <c r="B195" s="31" t="s">
        <v>32</v>
      </c>
      <c r="C195" s="32">
        <v>1460</v>
      </c>
      <c r="D195" s="33">
        <f t="shared" ref="D195:F195" si="19">D184+D194</f>
        <v>46.269999999999996</v>
      </c>
      <c r="E195" s="33">
        <f t="shared" si="19"/>
        <v>43.45</v>
      </c>
      <c r="F195" s="33">
        <f t="shared" si="19"/>
        <v>236.20999999999998</v>
      </c>
      <c r="G195" s="33">
        <f>G184+G194</f>
        <v>1572.15</v>
      </c>
      <c r="H195" s="33">
        <f t="shared" ref="H195:O195" si="20">H184+H194</f>
        <v>0.82</v>
      </c>
      <c r="I195" s="33">
        <f t="shared" si="20"/>
        <v>47.23</v>
      </c>
      <c r="J195" s="33">
        <f t="shared" si="20"/>
        <v>117.38</v>
      </c>
      <c r="K195" s="33">
        <f t="shared" si="20"/>
        <v>16.130000000000003</v>
      </c>
      <c r="L195" s="33">
        <f t="shared" si="20"/>
        <v>383.74</v>
      </c>
      <c r="M195" s="33">
        <f t="shared" si="20"/>
        <v>565.42000000000007</v>
      </c>
      <c r="N195" s="33">
        <f t="shared" si="20"/>
        <v>187.22000000000003</v>
      </c>
      <c r="O195" s="34">
        <f t="shared" si="20"/>
        <v>15.95</v>
      </c>
    </row>
    <row r="196" spans="1:15" ht="22.8" x14ac:dyDescent="0.3">
      <c r="A196" s="72"/>
      <c r="B196" s="67"/>
      <c r="C196" s="73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</row>
    <row r="197" spans="1:15" ht="22.8" x14ac:dyDescent="0.3">
      <c r="A197" s="72"/>
      <c r="B197" s="67"/>
      <c r="C197" s="73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</row>
    <row r="198" spans="1:15" ht="22.8" x14ac:dyDescent="0.3">
      <c r="A198" s="72"/>
      <c r="B198" s="67"/>
      <c r="C198" s="73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</row>
    <row r="199" spans="1:15" ht="22.8" x14ac:dyDescent="0.3">
      <c r="A199" s="72"/>
      <c r="B199" s="67"/>
      <c r="C199" s="73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</row>
    <row r="200" spans="1:15" ht="22.8" x14ac:dyDescent="0.3">
      <c r="A200" s="72"/>
      <c r="B200" s="67"/>
      <c r="C200" s="73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</row>
    <row r="201" spans="1:15" ht="22.8" x14ac:dyDescent="0.3">
      <c r="A201" s="72"/>
      <c r="B201" s="67"/>
      <c r="C201" s="73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</row>
    <row r="202" spans="1:15" ht="22.8" x14ac:dyDescent="0.3">
      <c r="A202" s="72"/>
      <c r="B202" s="67"/>
      <c r="C202" s="73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</row>
    <row r="203" spans="1:15" ht="22.8" x14ac:dyDescent="0.3">
      <c r="A203" s="72"/>
      <c r="B203" s="67"/>
      <c r="C203" s="73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</row>
    <row r="204" spans="1:15" ht="22.8" x14ac:dyDescent="0.3">
      <c r="A204" s="72"/>
      <c r="B204" s="67"/>
      <c r="C204" s="73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</row>
    <row r="205" spans="1:15" ht="22.8" x14ac:dyDescent="0.3">
      <c r="A205" s="72"/>
      <c r="B205" s="67"/>
      <c r="C205" s="73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</row>
    <row r="206" spans="1:15" ht="23.4" thickBot="1" x14ac:dyDescent="0.35">
      <c r="A206" s="72"/>
      <c r="B206" s="67"/>
      <c r="C206" s="73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</row>
    <row r="207" spans="1:15" ht="22.2" x14ac:dyDescent="0.3">
      <c r="A207" s="262" t="s">
        <v>42</v>
      </c>
      <c r="B207" s="263"/>
      <c r="C207" s="263"/>
      <c r="D207" s="263"/>
      <c r="E207" s="263"/>
      <c r="F207" s="263"/>
      <c r="G207" s="263"/>
      <c r="H207" s="263"/>
      <c r="I207" s="263"/>
      <c r="J207" s="263"/>
      <c r="K207" s="263"/>
      <c r="L207" s="263"/>
      <c r="M207" s="263"/>
      <c r="N207" s="263"/>
      <c r="O207" s="264"/>
    </row>
    <row r="208" spans="1:15" ht="15.6" x14ac:dyDescent="0.3">
      <c r="A208" s="86" t="s">
        <v>1</v>
      </c>
      <c r="B208" s="267" t="s">
        <v>2</v>
      </c>
      <c r="C208" s="267" t="s">
        <v>3</v>
      </c>
      <c r="D208" s="267" t="s">
        <v>4</v>
      </c>
      <c r="E208" s="267"/>
      <c r="F208" s="267"/>
      <c r="G208" s="267" t="s">
        <v>5</v>
      </c>
      <c r="H208" s="267" t="s">
        <v>6</v>
      </c>
      <c r="I208" s="267"/>
      <c r="J208" s="267"/>
      <c r="K208" s="267"/>
      <c r="L208" s="267" t="s">
        <v>7</v>
      </c>
      <c r="M208" s="267"/>
      <c r="N208" s="267"/>
      <c r="O208" s="268"/>
    </row>
    <row r="209" spans="1:16" ht="16.2" thickBot="1" x14ac:dyDescent="0.35">
      <c r="A209" s="86" t="s">
        <v>8</v>
      </c>
      <c r="B209" s="267"/>
      <c r="C209" s="267"/>
      <c r="D209" s="18" t="s">
        <v>9</v>
      </c>
      <c r="E209" s="18" t="s">
        <v>10</v>
      </c>
      <c r="F209" s="18" t="s">
        <v>11</v>
      </c>
      <c r="G209" s="267"/>
      <c r="H209" s="18" t="s">
        <v>12</v>
      </c>
      <c r="I209" s="18" t="s">
        <v>13</v>
      </c>
      <c r="J209" s="18" t="s">
        <v>14</v>
      </c>
      <c r="K209" s="18" t="s">
        <v>15</v>
      </c>
      <c r="L209" s="18" t="s">
        <v>16</v>
      </c>
      <c r="M209" s="18" t="s">
        <v>17</v>
      </c>
      <c r="N209" s="18" t="s">
        <v>18</v>
      </c>
      <c r="O209" s="2" t="s">
        <v>19</v>
      </c>
    </row>
    <row r="210" spans="1:16" ht="22.8" thickBot="1" x14ac:dyDescent="0.35">
      <c r="A210" s="23"/>
      <c r="B210" s="45" t="s">
        <v>31</v>
      </c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6"/>
    </row>
    <row r="211" spans="1:16" ht="15.6" x14ac:dyDescent="0.3">
      <c r="A211" s="124">
        <v>73</v>
      </c>
      <c r="B211" s="138" t="s">
        <v>26</v>
      </c>
      <c r="C211" s="224">
        <v>60</v>
      </c>
      <c r="D211" s="225">
        <v>0.48</v>
      </c>
      <c r="E211" s="225">
        <v>1.37</v>
      </c>
      <c r="F211" s="225">
        <v>6.4</v>
      </c>
      <c r="G211" s="211">
        <v>21.6</v>
      </c>
      <c r="H211" s="139">
        <v>2.3E-2</v>
      </c>
      <c r="I211" s="139">
        <v>2.8</v>
      </c>
      <c r="J211" s="139">
        <v>0</v>
      </c>
      <c r="K211" s="139"/>
      <c r="L211" s="139">
        <v>54.55</v>
      </c>
      <c r="M211" s="139">
        <v>33.479999999999997</v>
      </c>
      <c r="N211" s="139">
        <v>10.86</v>
      </c>
      <c r="O211" s="140">
        <v>0.44</v>
      </c>
    </row>
    <row r="212" spans="1:16" ht="24" customHeight="1" x14ac:dyDescent="0.3">
      <c r="A212" s="106" t="s">
        <v>89</v>
      </c>
      <c r="B212" s="104" t="s">
        <v>87</v>
      </c>
      <c r="C212" s="192">
        <v>100</v>
      </c>
      <c r="D212" s="182">
        <v>11.65</v>
      </c>
      <c r="E212" s="182">
        <v>11.66</v>
      </c>
      <c r="F212" s="182">
        <v>13.51</v>
      </c>
      <c r="G212" s="182">
        <v>166</v>
      </c>
      <c r="H212" s="125">
        <v>0.04</v>
      </c>
      <c r="I212" s="125">
        <v>0.68</v>
      </c>
      <c r="J212" s="125">
        <v>30.1</v>
      </c>
      <c r="K212" s="125"/>
      <c r="L212" s="125">
        <v>30.32</v>
      </c>
      <c r="M212" s="125">
        <v>79</v>
      </c>
      <c r="N212" s="125">
        <v>16.190000000000001</v>
      </c>
      <c r="O212" s="134">
        <v>0.7</v>
      </c>
    </row>
    <row r="213" spans="1:16" ht="31.2" x14ac:dyDescent="0.3">
      <c r="A213" s="106">
        <v>312</v>
      </c>
      <c r="B213" s="104" t="s">
        <v>88</v>
      </c>
      <c r="C213" s="192">
        <v>150</v>
      </c>
      <c r="D213" s="194">
        <v>3.06</v>
      </c>
      <c r="E213" s="194">
        <v>4.8</v>
      </c>
      <c r="F213" s="194">
        <v>20.399999999999999</v>
      </c>
      <c r="G213" s="194">
        <v>137.30000000000001</v>
      </c>
      <c r="H213" s="5">
        <v>0.14000000000000001</v>
      </c>
      <c r="I213" s="5">
        <v>18.2</v>
      </c>
      <c r="J213" s="5">
        <v>25.5</v>
      </c>
      <c r="K213" s="3"/>
      <c r="L213" s="5">
        <v>36.979999999999997</v>
      </c>
      <c r="M213" s="5">
        <v>86.6</v>
      </c>
      <c r="N213" s="5">
        <v>27.75</v>
      </c>
      <c r="O213" s="6">
        <v>1.01</v>
      </c>
      <c r="P213" s="20"/>
    </row>
    <row r="214" spans="1:16" ht="15.6" x14ac:dyDescent="0.3">
      <c r="A214" s="106">
        <v>457</v>
      </c>
      <c r="B214" s="104" t="s">
        <v>44</v>
      </c>
      <c r="C214" s="192">
        <v>210</v>
      </c>
      <c r="D214" s="194">
        <v>0.2</v>
      </c>
      <c r="E214" s="194">
        <v>0.1</v>
      </c>
      <c r="F214" s="194">
        <v>9.3000000000000007</v>
      </c>
      <c r="G214" s="194">
        <v>38</v>
      </c>
      <c r="H214" s="5">
        <v>0</v>
      </c>
      <c r="I214" s="5">
        <v>0</v>
      </c>
      <c r="J214" s="5">
        <v>0</v>
      </c>
      <c r="K214" s="5">
        <v>0</v>
      </c>
      <c r="L214" s="5">
        <v>5.0999999999999996</v>
      </c>
      <c r="M214" s="5">
        <v>7.7</v>
      </c>
      <c r="N214" s="5">
        <v>4.2</v>
      </c>
      <c r="O214" s="6">
        <v>0.82</v>
      </c>
    </row>
    <row r="215" spans="1:16" ht="15.6" x14ac:dyDescent="0.3">
      <c r="A215" s="106">
        <v>573</v>
      </c>
      <c r="B215" s="104" t="s">
        <v>33</v>
      </c>
      <c r="C215" s="192">
        <v>40</v>
      </c>
      <c r="D215" s="194">
        <v>3.04</v>
      </c>
      <c r="E215" s="194">
        <v>0.32</v>
      </c>
      <c r="F215" s="194">
        <v>19.68</v>
      </c>
      <c r="G215" s="194">
        <v>93.6</v>
      </c>
      <c r="H215" s="5">
        <v>0.05</v>
      </c>
      <c r="I215" s="5">
        <v>0</v>
      </c>
      <c r="J215" s="5">
        <v>0</v>
      </c>
      <c r="K215" s="5">
        <v>0</v>
      </c>
      <c r="L215" s="5">
        <v>8</v>
      </c>
      <c r="M215" s="5">
        <v>26.06</v>
      </c>
      <c r="N215" s="5">
        <v>5.6</v>
      </c>
      <c r="O215" s="6">
        <v>0.45</v>
      </c>
      <c r="P215" s="58"/>
    </row>
    <row r="216" spans="1:16" ht="15.6" x14ac:dyDescent="0.3">
      <c r="A216" s="105">
        <v>574</v>
      </c>
      <c r="B216" s="103" t="s">
        <v>23</v>
      </c>
      <c r="C216" s="190">
        <v>25</v>
      </c>
      <c r="D216" s="190">
        <v>2</v>
      </c>
      <c r="E216" s="190">
        <v>0.38</v>
      </c>
      <c r="F216" s="190">
        <v>10</v>
      </c>
      <c r="G216" s="190">
        <v>51.5</v>
      </c>
      <c r="H216" s="5">
        <v>0.06</v>
      </c>
      <c r="I216" s="5">
        <v>0</v>
      </c>
      <c r="J216" s="5">
        <v>0</v>
      </c>
      <c r="K216" s="5">
        <v>0</v>
      </c>
      <c r="L216" s="5">
        <v>8.25</v>
      </c>
      <c r="M216" s="5">
        <v>58.5</v>
      </c>
      <c r="N216" s="5">
        <v>16.5</v>
      </c>
      <c r="O216" s="6">
        <v>1.1000000000000001</v>
      </c>
    </row>
    <row r="217" spans="1:16" ht="18" thickBot="1" x14ac:dyDescent="0.35">
      <c r="A217" s="223"/>
      <c r="B217" s="222" t="s">
        <v>30</v>
      </c>
      <c r="C217" s="226">
        <v>585</v>
      </c>
      <c r="D217" s="227">
        <v>20.43</v>
      </c>
      <c r="E217" s="227">
        <v>18.63</v>
      </c>
      <c r="F217" s="227">
        <v>79.290000000000006</v>
      </c>
      <c r="G217" s="227">
        <v>508</v>
      </c>
      <c r="H217" s="187">
        <v>0.313</v>
      </c>
      <c r="I217" s="35">
        <v>21.68</v>
      </c>
      <c r="J217" s="35">
        <f t="shared" ref="J217:P218" si="21">SUM(J212:J216)</f>
        <v>55.6</v>
      </c>
      <c r="K217" s="35">
        <f t="shared" si="21"/>
        <v>0</v>
      </c>
      <c r="L217" s="35">
        <v>143.19999999999999</v>
      </c>
      <c r="M217" s="35">
        <v>291.33999999999997</v>
      </c>
      <c r="N217" s="35">
        <v>81.099999999999994</v>
      </c>
      <c r="O217" s="36">
        <v>4.5199999999999996</v>
      </c>
    </row>
    <row r="218" spans="1:16" ht="22.2" x14ac:dyDescent="0.3">
      <c r="A218" s="54"/>
      <c r="B218" s="179" t="s">
        <v>29</v>
      </c>
      <c r="C218" s="38"/>
      <c r="D218" s="38"/>
      <c r="E218" s="38"/>
      <c r="F218" s="38"/>
      <c r="G218" s="38"/>
      <c r="H218" s="179"/>
      <c r="I218" s="177"/>
      <c r="J218" s="177"/>
      <c r="K218" s="38"/>
      <c r="L218" s="177"/>
      <c r="M218" s="177"/>
      <c r="N218" s="177"/>
      <c r="O218" s="178"/>
      <c r="P218" s="37">
        <f t="shared" si="21"/>
        <v>0</v>
      </c>
    </row>
    <row r="219" spans="1:16" ht="31.2" x14ac:dyDescent="0.3">
      <c r="A219" s="105">
        <v>82</v>
      </c>
      <c r="B219" s="103" t="s">
        <v>90</v>
      </c>
      <c r="C219" s="190">
        <v>205</v>
      </c>
      <c r="D219" s="190">
        <v>4.3899999999999997</v>
      </c>
      <c r="E219" s="190">
        <v>4.21</v>
      </c>
      <c r="F219" s="190">
        <v>13.23</v>
      </c>
      <c r="G219" s="190">
        <v>118.6</v>
      </c>
      <c r="H219" s="139">
        <v>3.9E-2</v>
      </c>
      <c r="I219" s="139">
        <v>8.44</v>
      </c>
      <c r="J219" s="139">
        <v>0</v>
      </c>
      <c r="K219" s="139"/>
      <c r="L219" s="139">
        <v>39.18</v>
      </c>
      <c r="M219" s="139">
        <v>0</v>
      </c>
      <c r="N219" s="139">
        <v>0</v>
      </c>
      <c r="O219" s="140">
        <v>0.96</v>
      </c>
      <c r="P219" s="141"/>
    </row>
    <row r="220" spans="1:16" ht="15.6" x14ac:dyDescent="0.3">
      <c r="A220" s="175">
        <v>177</v>
      </c>
      <c r="B220" s="172" t="s">
        <v>98</v>
      </c>
      <c r="C220" s="230">
        <v>150</v>
      </c>
      <c r="D220" s="230">
        <v>3.06</v>
      </c>
      <c r="E220" s="230">
        <v>4.8</v>
      </c>
      <c r="F220" s="230">
        <v>20.440000000000001</v>
      </c>
      <c r="G220" s="230">
        <v>137.25</v>
      </c>
      <c r="H220" s="5">
        <v>0.08</v>
      </c>
      <c r="I220" s="5">
        <v>9</v>
      </c>
      <c r="J220" s="5">
        <v>4.5</v>
      </c>
      <c r="K220" s="5"/>
      <c r="L220" s="5">
        <v>45.2</v>
      </c>
      <c r="M220" s="5">
        <v>71.5</v>
      </c>
      <c r="N220" s="5">
        <v>33.1</v>
      </c>
      <c r="O220" s="6">
        <v>1.31</v>
      </c>
      <c r="P220" s="141"/>
    </row>
    <row r="221" spans="1:16" ht="15.6" x14ac:dyDescent="0.3">
      <c r="A221" s="175">
        <v>319</v>
      </c>
      <c r="B221" s="172" t="s">
        <v>97</v>
      </c>
      <c r="C221" s="230">
        <v>100</v>
      </c>
      <c r="D221" s="240">
        <v>18.100000000000001</v>
      </c>
      <c r="E221" s="240">
        <v>17.899999999999999</v>
      </c>
      <c r="F221" s="240">
        <v>9.8000000000000007</v>
      </c>
      <c r="G221" s="240">
        <v>273</v>
      </c>
      <c r="H221" s="5">
        <v>0.17</v>
      </c>
      <c r="I221" s="5">
        <v>0</v>
      </c>
      <c r="J221" s="5">
        <v>38</v>
      </c>
      <c r="K221" s="5"/>
      <c r="L221" s="5">
        <v>36</v>
      </c>
      <c r="M221" s="5">
        <v>173</v>
      </c>
      <c r="N221" s="5">
        <v>23</v>
      </c>
      <c r="O221" s="6">
        <v>3.1</v>
      </c>
    </row>
    <row r="222" spans="1:16" ht="27.75" customHeight="1" x14ac:dyDescent="0.3">
      <c r="A222" s="105">
        <v>389</v>
      </c>
      <c r="B222" s="103" t="s">
        <v>91</v>
      </c>
      <c r="C222" s="190">
        <v>200</v>
      </c>
      <c r="D222" s="190">
        <v>1</v>
      </c>
      <c r="E222" s="190">
        <v>0</v>
      </c>
      <c r="F222" s="190">
        <v>20.399999999999999</v>
      </c>
      <c r="G222" s="190">
        <v>84.8</v>
      </c>
      <c r="H222" s="5">
        <v>0.02</v>
      </c>
      <c r="I222" s="5">
        <v>4</v>
      </c>
      <c r="J222" s="5">
        <v>0</v>
      </c>
      <c r="K222" s="5"/>
      <c r="L222" s="5">
        <v>14</v>
      </c>
      <c r="M222" s="5">
        <v>14</v>
      </c>
      <c r="N222" s="5">
        <v>8</v>
      </c>
      <c r="O222" s="6">
        <v>2.8</v>
      </c>
    </row>
    <row r="223" spans="1:16" ht="15.6" x14ac:dyDescent="0.3">
      <c r="A223" s="105">
        <v>573</v>
      </c>
      <c r="B223" s="103" t="s">
        <v>33</v>
      </c>
      <c r="C223" s="192">
        <v>40</v>
      </c>
      <c r="D223" s="190">
        <v>3.04</v>
      </c>
      <c r="E223" s="190">
        <v>0.32</v>
      </c>
      <c r="F223" s="190">
        <v>19.68</v>
      </c>
      <c r="G223" s="190">
        <v>93.6</v>
      </c>
      <c r="H223" s="5">
        <v>0.05</v>
      </c>
      <c r="I223" s="5">
        <v>0</v>
      </c>
      <c r="J223" s="5">
        <v>0</v>
      </c>
      <c r="K223" s="5"/>
      <c r="L223" s="5">
        <v>8</v>
      </c>
      <c r="M223" s="5">
        <v>26.06</v>
      </c>
      <c r="N223" s="5">
        <v>5.6</v>
      </c>
      <c r="O223" s="6">
        <v>0.45</v>
      </c>
    </row>
    <row r="224" spans="1:16" ht="15.6" x14ac:dyDescent="0.3">
      <c r="A224" s="105">
        <v>574</v>
      </c>
      <c r="B224" s="103" t="s">
        <v>23</v>
      </c>
      <c r="C224" s="190">
        <v>25</v>
      </c>
      <c r="D224" s="190">
        <v>2</v>
      </c>
      <c r="E224" s="190">
        <v>0.38</v>
      </c>
      <c r="F224" s="190">
        <v>10</v>
      </c>
      <c r="G224" s="190">
        <v>51.5</v>
      </c>
      <c r="H224" s="5">
        <v>0.06</v>
      </c>
      <c r="I224" s="5">
        <v>0</v>
      </c>
      <c r="J224" s="5">
        <v>0</v>
      </c>
      <c r="K224" s="5"/>
      <c r="L224" s="5">
        <v>8.25</v>
      </c>
      <c r="M224" s="5">
        <v>58.5</v>
      </c>
      <c r="N224" s="5">
        <v>16.5</v>
      </c>
      <c r="O224" s="6">
        <v>1.1000000000000001</v>
      </c>
    </row>
    <row r="225" spans="1:15" ht="15.6" x14ac:dyDescent="0.3">
      <c r="A225" s="105">
        <v>15</v>
      </c>
      <c r="B225" s="103" t="s">
        <v>92</v>
      </c>
      <c r="C225" s="190">
        <v>20</v>
      </c>
      <c r="D225" s="190">
        <v>4.6399999999999997</v>
      </c>
      <c r="E225" s="190">
        <v>5.9</v>
      </c>
      <c r="F225" s="190">
        <v>0</v>
      </c>
      <c r="G225" s="190">
        <v>72</v>
      </c>
      <c r="H225" s="5">
        <v>6.0000000000000001E-3</v>
      </c>
      <c r="I225" s="5">
        <v>0.14000000000000001</v>
      </c>
      <c r="J225" s="5">
        <v>52</v>
      </c>
      <c r="K225" s="5"/>
      <c r="L225" s="5">
        <v>176</v>
      </c>
      <c r="M225" s="5">
        <v>100</v>
      </c>
      <c r="N225" s="5">
        <v>7</v>
      </c>
      <c r="O225" s="6">
        <v>0.2</v>
      </c>
    </row>
    <row r="226" spans="1:15" ht="15.6" x14ac:dyDescent="0.3">
      <c r="A226" s="107">
        <v>582</v>
      </c>
      <c r="B226" s="103" t="s">
        <v>79</v>
      </c>
      <c r="C226" s="190">
        <v>20</v>
      </c>
      <c r="D226" s="190">
        <v>1.5</v>
      </c>
      <c r="E226" s="190">
        <v>1.96</v>
      </c>
      <c r="F226" s="190">
        <v>16.88</v>
      </c>
      <c r="G226" s="190">
        <v>83</v>
      </c>
      <c r="H226" s="5">
        <v>2.4E-2</v>
      </c>
      <c r="I226" s="5">
        <v>0</v>
      </c>
      <c r="J226" s="5">
        <v>16.04</v>
      </c>
      <c r="K226" s="5">
        <v>0</v>
      </c>
      <c r="L226" s="5">
        <v>5.8</v>
      </c>
      <c r="M226" s="5">
        <v>21.5</v>
      </c>
      <c r="N226" s="5">
        <v>4.4000000000000004</v>
      </c>
      <c r="O226" s="6">
        <v>0.34</v>
      </c>
    </row>
    <row r="227" spans="1:15" ht="15.6" x14ac:dyDescent="0.3">
      <c r="A227" s="106">
        <v>338</v>
      </c>
      <c r="B227" s="103" t="s">
        <v>21</v>
      </c>
      <c r="C227" s="192">
        <v>100</v>
      </c>
      <c r="D227" s="194">
        <v>0.4</v>
      </c>
      <c r="E227" s="194">
        <v>0.4</v>
      </c>
      <c r="F227" s="194">
        <v>9.8000000000000007</v>
      </c>
      <c r="G227" s="194">
        <v>47</v>
      </c>
      <c r="H227" s="5">
        <v>0.03</v>
      </c>
      <c r="I227" s="5">
        <v>10</v>
      </c>
      <c r="J227" s="5">
        <v>0</v>
      </c>
      <c r="K227" s="5">
        <v>0</v>
      </c>
      <c r="L227" s="5">
        <v>6</v>
      </c>
      <c r="M227" s="5">
        <v>11</v>
      </c>
      <c r="N227" s="5">
        <v>9</v>
      </c>
      <c r="O227" s="6">
        <v>2.2000000000000002</v>
      </c>
    </row>
    <row r="228" spans="1:15" ht="17.399999999999999" x14ac:dyDescent="0.3">
      <c r="A228" s="228"/>
      <c r="B228" s="185" t="s">
        <v>30</v>
      </c>
      <c r="C228" s="229">
        <v>760</v>
      </c>
      <c r="D228" s="257">
        <v>33.729999999999997</v>
      </c>
      <c r="E228" s="257">
        <v>53.37</v>
      </c>
      <c r="F228" s="257">
        <v>110.43</v>
      </c>
      <c r="G228" s="257">
        <v>981.75</v>
      </c>
      <c r="H228" s="187">
        <v>0.47899999999999998</v>
      </c>
      <c r="I228" s="14">
        <v>31.58</v>
      </c>
      <c r="J228" s="14">
        <v>110.54</v>
      </c>
      <c r="K228" s="14">
        <f t="shared" ref="K228" si="22">SUM(K221:K227)</f>
        <v>0</v>
      </c>
      <c r="L228" s="14">
        <v>338.43</v>
      </c>
      <c r="M228" s="14">
        <v>475.56</v>
      </c>
      <c r="N228" s="14">
        <v>106.6</v>
      </c>
      <c r="O228" s="29">
        <v>12.46</v>
      </c>
    </row>
    <row r="229" spans="1:15" ht="23.4" thickBot="1" x14ac:dyDescent="0.45">
      <c r="A229" s="39"/>
      <c r="B229" s="31" t="s">
        <v>32</v>
      </c>
      <c r="C229" s="12">
        <v>1345</v>
      </c>
      <c r="D229" s="33">
        <f t="shared" ref="D229:O229" si="23">D217+D228</f>
        <v>54.16</v>
      </c>
      <c r="E229" s="33">
        <f t="shared" si="23"/>
        <v>72</v>
      </c>
      <c r="F229" s="33">
        <f t="shared" si="23"/>
        <v>189.72000000000003</v>
      </c>
      <c r="G229" s="33">
        <f t="shared" si="23"/>
        <v>1489.75</v>
      </c>
      <c r="H229" s="33">
        <f t="shared" si="23"/>
        <v>0.79200000000000004</v>
      </c>
      <c r="I229" s="33">
        <f t="shared" si="23"/>
        <v>53.26</v>
      </c>
      <c r="J229" s="33">
        <f t="shared" si="23"/>
        <v>166.14000000000001</v>
      </c>
      <c r="K229" s="33">
        <f t="shared" si="23"/>
        <v>0</v>
      </c>
      <c r="L229" s="33">
        <f t="shared" si="23"/>
        <v>481.63</v>
      </c>
      <c r="M229" s="33">
        <f t="shared" si="23"/>
        <v>766.9</v>
      </c>
      <c r="N229" s="33">
        <f t="shared" si="23"/>
        <v>187.7</v>
      </c>
      <c r="O229" s="34">
        <f t="shared" si="23"/>
        <v>16.98</v>
      </c>
    </row>
    <row r="230" spans="1:15" ht="22.8" x14ac:dyDescent="0.4">
      <c r="A230" s="81"/>
      <c r="B230" s="67"/>
      <c r="C230" s="68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</row>
    <row r="231" spans="1:15" ht="22.8" x14ac:dyDescent="0.4">
      <c r="A231" s="81"/>
      <c r="B231" s="67"/>
      <c r="C231" s="68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</row>
    <row r="232" spans="1:15" ht="22.8" x14ac:dyDescent="0.4">
      <c r="A232" s="81"/>
      <c r="B232" s="67"/>
      <c r="C232" s="68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</row>
    <row r="233" spans="1:15" ht="22.8" x14ac:dyDescent="0.4">
      <c r="A233" s="81"/>
      <c r="B233" s="67"/>
      <c r="C233" s="68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</row>
    <row r="234" spans="1:15" ht="22.8" x14ac:dyDescent="0.4">
      <c r="A234" s="81"/>
      <c r="B234" s="67"/>
      <c r="C234" s="68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</row>
    <row r="235" spans="1:15" ht="22.8" x14ac:dyDescent="0.4">
      <c r="A235" s="81"/>
      <c r="B235" s="67"/>
      <c r="C235" s="68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</row>
    <row r="236" spans="1:15" ht="22.8" x14ac:dyDescent="0.4">
      <c r="A236" s="81"/>
      <c r="B236" s="67"/>
      <c r="C236" s="68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</row>
    <row r="237" spans="1:15" ht="22.8" x14ac:dyDescent="0.4">
      <c r="A237" s="81"/>
      <c r="B237" s="67"/>
      <c r="C237" s="68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</row>
    <row r="238" spans="1:15" ht="22.8" x14ac:dyDescent="0.4">
      <c r="A238" s="81"/>
      <c r="B238" s="67"/>
      <c r="C238" s="68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</row>
    <row r="239" spans="1:15" ht="22.8" x14ac:dyDescent="0.4">
      <c r="A239" s="81"/>
      <c r="B239" s="67"/>
      <c r="C239" s="68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</row>
    <row r="240" spans="1:15" ht="23.4" thickBot="1" x14ac:dyDescent="0.45">
      <c r="A240" s="81"/>
      <c r="B240" s="67"/>
      <c r="C240" s="68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</row>
    <row r="241" spans="1:16" ht="22.2" x14ac:dyDescent="0.3">
      <c r="A241" s="262" t="s">
        <v>43</v>
      </c>
      <c r="B241" s="263"/>
      <c r="C241" s="263"/>
      <c r="D241" s="263"/>
      <c r="E241" s="263"/>
      <c r="F241" s="263"/>
      <c r="G241" s="263"/>
      <c r="H241" s="263"/>
      <c r="I241" s="263"/>
      <c r="J241" s="263"/>
      <c r="K241" s="263"/>
      <c r="L241" s="263"/>
      <c r="M241" s="263"/>
      <c r="N241" s="263"/>
      <c r="O241" s="264"/>
    </row>
    <row r="242" spans="1:16" ht="15.6" x14ac:dyDescent="0.3">
      <c r="A242" s="86" t="s">
        <v>1</v>
      </c>
      <c r="B242" s="267" t="s">
        <v>2</v>
      </c>
      <c r="C242" s="267" t="s">
        <v>3</v>
      </c>
      <c r="D242" s="267" t="s">
        <v>4</v>
      </c>
      <c r="E242" s="267"/>
      <c r="F242" s="267"/>
      <c r="G242" s="267" t="s">
        <v>5</v>
      </c>
      <c r="H242" s="267" t="s">
        <v>6</v>
      </c>
      <c r="I242" s="267"/>
      <c r="J242" s="267"/>
      <c r="K242" s="267"/>
      <c r="L242" s="267" t="s">
        <v>7</v>
      </c>
      <c r="M242" s="267"/>
      <c r="N242" s="267"/>
      <c r="O242" s="268"/>
    </row>
    <row r="243" spans="1:16" ht="16.2" thickBot="1" x14ac:dyDescent="0.35">
      <c r="A243" s="86" t="s">
        <v>8</v>
      </c>
      <c r="B243" s="267"/>
      <c r="C243" s="267"/>
      <c r="D243" s="18" t="s">
        <v>9</v>
      </c>
      <c r="E243" s="18" t="s">
        <v>10</v>
      </c>
      <c r="F243" s="18" t="s">
        <v>11</v>
      </c>
      <c r="G243" s="267"/>
      <c r="H243" s="18" t="s">
        <v>12</v>
      </c>
      <c r="I243" s="18" t="s">
        <v>13</v>
      </c>
      <c r="J243" s="18" t="s">
        <v>14</v>
      </c>
      <c r="K243" s="18" t="s">
        <v>15</v>
      </c>
      <c r="L243" s="18" t="s">
        <v>16</v>
      </c>
      <c r="M243" s="18" t="s">
        <v>17</v>
      </c>
      <c r="N243" s="18" t="s">
        <v>18</v>
      </c>
      <c r="O243" s="2" t="s">
        <v>19</v>
      </c>
    </row>
    <row r="244" spans="1:16" ht="22.2" x14ac:dyDescent="0.3">
      <c r="A244" s="23"/>
      <c r="B244" s="45" t="s">
        <v>31</v>
      </c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6"/>
    </row>
    <row r="245" spans="1:16" ht="15.6" x14ac:dyDescent="0.3">
      <c r="A245" s="145" t="s">
        <v>51</v>
      </c>
      <c r="B245" s="142" t="s">
        <v>93</v>
      </c>
      <c r="C245" s="230">
        <v>80</v>
      </c>
      <c r="D245" s="230">
        <v>0.88</v>
      </c>
      <c r="E245" s="230">
        <v>0.16</v>
      </c>
      <c r="F245" s="230">
        <v>3.04</v>
      </c>
      <c r="G245" s="230">
        <v>17.600000000000001</v>
      </c>
      <c r="H245" s="139">
        <v>0.02</v>
      </c>
      <c r="I245" s="139">
        <v>8.4</v>
      </c>
      <c r="J245" s="139">
        <v>0</v>
      </c>
      <c r="K245" s="139"/>
      <c r="L245" s="139">
        <v>8</v>
      </c>
      <c r="M245" s="139">
        <v>28</v>
      </c>
      <c r="N245" s="139">
        <v>12</v>
      </c>
      <c r="O245" s="140">
        <v>0.64</v>
      </c>
    </row>
    <row r="246" spans="1:16" ht="16.2" thickBot="1" x14ac:dyDescent="0.35">
      <c r="A246" s="146">
        <v>229</v>
      </c>
      <c r="B246" s="143" t="s">
        <v>94</v>
      </c>
      <c r="C246" s="231">
        <v>100</v>
      </c>
      <c r="D246" s="232">
        <v>9.75</v>
      </c>
      <c r="E246" s="232">
        <v>4.95</v>
      </c>
      <c r="F246" s="232">
        <v>3.8</v>
      </c>
      <c r="G246" s="232">
        <v>105</v>
      </c>
      <c r="H246" s="139">
        <v>0.05</v>
      </c>
      <c r="I246" s="139">
        <v>3.73</v>
      </c>
      <c r="J246" s="139">
        <v>5.82</v>
      </c>
      <c r="K246" s="139"/>
      <c r="L246" s="139">
        <v>39.07</v>
      </c>
      <c r="M246" s="139">
        <v>161.19</v>
      </c>
      <c r="N246" s="139">
        <v>48.53</v>
      </c>
      <c r="O246" s="140">
        <v>0.85</v>
      </c>
    </row>
    <row r="247" spans="1:16" ht="15.6" x14ac:dyDescent="0.3">
      <c r="A247" s="147">
        <v>304</v>
      </c>
      <c r="B247" s="144" t="s">
        <v>95</v>
      </c>
      <c r="C247" s="233">
        <v>150</v>
      </c>
      <c r="D247" s="234">
        <v>3.65</v>
      </c>
      <c r="E247" s="234">
        <v>5.37</v>
      </c>
      <c r="F247" s="234">
        <v>36.700000000000003</v>
      </c>
      <c r="G247" s="234">
        <v>209.7</v>
      </c>
      <c r="H247" s="139">
        <v>0.03</v>
      </c>
      <c r="I247" s="139">
        <v>0</v>
      </c>
      <c r="J247" s="139">
        <v>0</v>
      </c>
      <c r="K247" s="139"/>
      <c r="L247" s="139">
        <v>1.37</v>
      </c>
      <c r="M247" s="139">
        <v>60.95</v>
      </c>
      <c r="N247" s="139">
        <v>16.329999999999998</v>
      </c>
      <c r="O247" s="140">
        <v>0.53</v>
      </c>
    </row>
    <row r="248" spans="1:16" ht="15.6" x14ac:dyDescent="0.3">
      <c r="A248" s="146">
        <v>457</v>
      </c>
      <c r="B248" s="143" t="s">
        <v>44</v>
      </c>
      <c r="C248" s="231">
        <v>210</v>
      </c>
      <c r="D248" s="235">
        <v>0.2</v>
      </c>
      <c r="E248" s="235">
        <v>0.1</v>
      </c>
      <c r="F248" s="235">
        <v>9.3000000000000007</v>
      </c>
      <c r="G248" s="235">
        <v>38</v>
      </c>
      <c r="H248" s="139">
        <v>0</v>
      </c>
      <c r="I248" s="139">
        <v>0</v>
      </c>
      <c r="J248" s="139">
        <v>0</v>
      </c>
      <c r="K248" s="139"/>
      <c r="L248" s="139">
        <v>5.0999999999999996</v>
      </c>
      <c r="M248" s="139">
        <v>7.7</v>
      </c>
      <c r="N248" s="139">
        <v>4.2</v>
      </c>
      <c r="O248" s="140">
        <v>0.82</v>
      </c>
    </row>
    <row r="249" spans="1:16" ht="24" customHeight="1" x14ac:dyDescent="0.3">
      <c r="A249" s="145">
        <v>338</v>
      </c>
      <c r="B249" s="143" t="s">
        <v>21</v>
      </c>
      <c r="C249" s="231">
        <v>100</v>
      </c>
      <c r="D249" s="235">
        <v>0.4</v>
      </c>
      <c r="E249" s="235">
        <v>0.4</v>
      </c>
      <c r="F249" s="235">
        <v>9.8000000000000007</v>
      </c>
      <c r="G249" s="235">
        <v>47</v>
      </c>
      <c r="H249" s="5">
        <v>0.03</v>
      </c>
      <c r="I249" s="5">
        <v>10</v>
      </c>
      <c r="J249" s="5">
        <v>0</v>
      </c>
      <c r="K249" s="5"/>
      <c r="L249" s="5">
        <v>16</v>
      </c>
      <c r="M249" s="5">
        <v>11</v>
      </c>
      <c r="N249" s="5">
        <v>9</v>
      </c>
      <c r="O249" s="6">
        <v>2.2000000000000002</v>
      </c>
    </row>
    <row r="250" spans="1:16" ht="15.6" x14ac:dyDescent="0.3">
      <c r="A250" s="145">
        <v>573</v>
      </c>
      <c r="B250" s="143" t="s">
        <v>33</v>
      </c>
      <c r="C250" s="231">
        <v>40</v>
      </c>
      <c r="D250" s="230">
        <v>3.04</v>
      </c>
      <c r="E250" s="230">
        <v>0.32</v>
      </c>
      <c r="F250" s="230">
        <v>19.68</v>
      </c>
      <c r="G250" s="230">
        <v>93.6</v>
      </c>
      <c r="H250" s="21">
        <v>0.05</v>
      </c>
      <c r="I250" s="21">
        <v>0</v>
      </c>
      <c r="J250" s="21">
        <v>0</v>
      </c>
      <c r="K250" s="22"/>
      <c r="L250" s="21">
        <v>8</v>
      </c>
      <c r="M250" s="21">
        <v>26.06</v>
      </c>
      <c r="N250" s="21">
        <v>5.6</v>
      </c>
      <c r="O250" s="40">
        <v>0.45</v>
      </c>
    </row>
    <row r="251" spans="1:16" ht="15.6" x14ac:dyDescent="0.3">
      <c r="A251" s="145">
        <v>574</v>
      </c>
      <c r="B251" s="142" t="s">
        <v>23</v>
      </c>
      <c r="C251" s="230">
        <v>20</v>
      </c>
      <c r="D251" s="230">
        <v>1.6</v>
      </c>
      <c r="E251" s="230">
        <v>0.3</v>
      </c>
      <c r="F251" s="230">
        <v>8.02</v>
      </c>
      <c r="G251" s="230">
        <v>41.2</v>
      </c>
      <c r="H251" s="5">
        <v>0.05</v>
      </c>
      <c r="I251" s="5">
        <v>0</v>
      </c>
      <c r="J251" s="5">
        <v>0</v>
      </c>
      <c r="K251" s="5"/>
      <c r="L251" s="5">
        <v>6.6</v>
      </c>
      <c r="M251" s="5">
        <v>46.8</v>
      </c>
      <c r="N251" s="5">
        <v>13.2</v>
      </c>
      <c r="O251" s="6">
        <v>0.88</v>
      </c>
    </row>
    <row r="252" spans="1:16" ht="22.2" x14ac:dyDescent="0.3">
      <c r="A252" s="237"/>
      <c r="B252" s="238" t="s">
        <v>30</v>
      </c>
      <c r="C252" s="239">
        <v>700</v>
      </c>
      <c r="D252" s="239">
        <v>19.52</v>
      </c>
      <c r="E252" s="239">
        <v>11.6</v>
      </c>
      <c r="F252" s="239">
        <v>90.34</v>
      </c>
      <c r="G252" s="239">
        <v>552.1</v>
      </c>
      <c r="H252" s="187">
        <v>0.23</v>
      </c>
      <c r="I252" s="14">
        <v>22.13</v>
      </c>
      <c r="J252" s="14">
        <v>5.82</v>
      </c>
      <c r="K252" s="14">
        <f t="shared" ref="K252" si="24">SUM(K249:K251)</f>
        <v>0</v>
      </c>
      <c r="L252" s="14">
        <v>84.14</v>
      </c>
      <c r="M252" s="14">
        <v>341.7</v>
      </c>
      <c r="N252" s="14">
        <v>108.86</v>
      </c>
      <c r="O252" s="29">
        <v>6.37</v>
      </c>
      <c r="P252" s="20"/>
    </row>
    <row r="253" spans="1:16" ht="22.2" x14ac:dyDescent="0.3">
      <c r="A253" s="26"/>
      <c r="B253" s="16" t="s">
        <v>29</v>
      </c>
      <c r="C253" s="118"/>
      <c r="D253" s="118"/>
      <c r="E253" s="118"/>
      <c r="F253" s="118"/>
      <c r="G253" s="118"/>
      <c r="H253" s="16"/>
      <c r="I253" s="16"/>
      <c r="J253" s="16"/>
      <c r="K253" s="16"/>
      <c r="L253" s="16"/>
      <c r="M253" s="16"/>
      <c r="N253" s="16"/>
      <c r="O253" s="17"/>
    </row>
    <row r="254" spans="1:16" ht="15.6" x14ac:dyDescent="0.3">
      <c r="A254" s="153">
        <v>102</v>
      </c>
      <c r="B254" s="172" t="s">
        <v>96</v>
      </c>
      <c r="C254" s="230">
        <v>200</v>
      </c>
      <c r="D254" s="230">
        <v>5.04</v>
      </c>
      <c r="E254" s="230">
        <v>2.86</v>
      </c>
      <c r="F254" s="230">
        <v>11.68</v>
      </c>
      <c r="G254" s="230">
        <v>92.6</v>
      </c>
      <c r="H254" s="5">
        <v>0.18</v>
      </c>
      <c r="I254" s="5">
        <v>4.66</v>
      </c>
      <c r="J254" s="5">
        <v>0</v>
      </c>
      <c r="K254" s="5"/>
      <c r="L254" s="5">
        <v>34.14</v>
      </c>
      <c r="M254" s="5">
        <v>0</v>
      </c>
      <c r="N254" s="5">
        <v>0</v>
      </c>
      <c r="O254" s="6">
        <v>1.64</v>
      </c>
    </row>
    <row r="255" spans="1:16" ht="22.2" x14ac:dyDescent="0.35">
      <c r="A255" s="260">
        <v>328</v>
      </c>
      <c r="B255" s="258" t="s">
        <v>105</v>
      </c>
      <c r="C255" s="259">
        <v>240</v>
      </c>
      <c r="D255" s="259">
        <v>22.56</v>
      </c>
      <c r="E255" s="259">
        <v>17.16</v>
      </c>
      <c r="F255" s="259">
        <v>30.96</v>
      </c>
      <c r="G255" s="259">
        <v>368.4</v>
      </c>
      <c r="H255" s="5">
        <v>0.22</v>
      </c>
      <c r="I255" s="5">
        <v>18</v>
      </c>
      <c r="J255" s="5">
        <v>28.8</v>
      </c>
      <c r="K255" s="5"/>
      <c r="L255" s="5">
        <v>37.200000000000003</v>
      </c>
      <c r="M255" s="5">
        <v>250.8</v>
      </c>
      <c r="N255" s="5">
        <v>64.8</v>
      </c>
      <c r="O255" s="6">
        <v>4.03</v>
      </c>
      <c r="P255" s="20"/>
    </row>
    <row r="256" spans="1:16" ht="27.75" customHeight="1" x14ac:dyDescent="0.3">
      <c r="A256" s="152">
        <v>465</v>
      </c>
      <c r="B256" s="149" t="s">
        <v>25</v>
      </c>
      <c r="C256" s="231">
        <v>200</v>
      </c>
      <c r="D256" s="235">
        <v>2.8</v>
      </c>
      <c r="E256" s="235">
        <v>2.5</v>
      </c>
      <c r="F256" s="235">
        <v>13.6</v>
      </c>
      <c r="G256" s="235">
        <v>88</v>
      </c>
      <c r="H256" s="5">
        <v>0.02</v>
      </c>
      <c r="I256" s="5">
        <v>0</v>
      </c>
      <c r="J256" s="5">
        <v>0.08</v>
      </c>
      <c r="K256" s="5"/>
      <c r="L256" s="5">
        <v>34</v>
      </c>
      <c r="M256" s="5">
        <v>45</v>
      </c>
      <c r="N256" s="5">
        <v>7</v>
      </c>
      <c r="O256" s="6">
        <v>0</v>
      </c>
    </row>
    <row r="257" spans="1:16" ht="22.2" x14ac:dyDescent="0.3">
      <c r="A257" s="150">
        <v>573</v>
      </c>
      <c r="B257" s="149" t="s">
        <v>22</v>
      </c>
      <c r="C257" s="231">
        <v>40</v>
      </c>
      <c r="D257" s="230">
        <v>3.04</v>
      </c>
      <c r="E257" s="230">
        <v>0.32</v>
      </c>
      <c r="F257" s="230">
        <v>19.68</v>
      </c>
      <c r="G257" s="230">
        <v>93.6</v>
      </c>
      <c r="H257" s="5">
        <v>0.05</v>
      </c>
      <c r="I257" s="5">
        <v>0</v>
      </c>
      <c r="J257" s="5">
        <v>0</v>
      </c>
      <c r="K257" s="5"/>
      <c r="L257" s="5">
        <v>8</v>
      </c>
      <c r="M257" s="5">
        <v>26.06</v>
      </c>
      <c r="N257" s="5">
        <v>5.6</v>
      </c>
      <c r="O257" s="6">
        <v>0.45</v>
      </c>
      <c r="P257" s="20"/>
    </row>
    <row r="258" spans="1:16" ht="18.75" customHeight="1" x14ac:dyDescent="0.3">
      <c r="A258" s="151">
        <v>574</v>
      </c>
      <c r="B258" s="148" t="s">
        <v>99</v>
      </c>
      <c r="C258" s="230">
        <v>30</v>
      </c>
      <c r="D258" s="230">
        <v>2.4</v>
      </c>
      <c r="E258" s="230">
        <v>0.46</v>
      </c>
      <c r="F258" s="230">
        <v>12</v>
      </c>
      <c r="G258" s="230">
        <v>61.8</v>
      </c>
      <c r="H258" s="5">
        <v>7.0000000000000007E-2</v>
      </c>
      <c r="I258" s="5">
        <v>0</v>
      </c>
      <c r="J258" s="5">
        <v>0</v>
      </c>
      <c r="K258" s="5">
        <v>0</v>
      </c>
      <c r="L258" s="5">
        <v>9.9</v>
      </c>
      <c r="M258" s="5">
        <v>70.2</v>
      </c>
      <c r="N258" s="5">
        <v>19.8</v>
      </c>
      <c r="O258" s="6">
        <v>1.32</v>
      </c>
    </row>
    <row r="259" spans="1:16" ht="19.5" customHeight="1" x14ac:dyDescent="0.3">
      <c r="A259" s="150">
        <v>338</v>
      </c>
      <c r="B259" s="149" t="s">
        <v>21</v>
      </c>
      <c r="C259" s="231">
        <v>100</v>
      </c>
      <c r="D259" s="235">
        <v>0.4</v>
      </c>
      <c r="E259" s="235">
        <v>0.4</v>
      </c>
      <c r="F259" s="235">
        <v>9.8000000000000007</v>
      </c>
      <c r="G259" s="235">
        <v>47</v>
      </c>
      <c r="H259" s="5">
        <v>0.03</v>
      </c>
      <c r="I259" s="5">
        <v>10</v>
      </c>
      <c r="J259" s="5">
        <v>0</v>
      </c>
      <c r="K259" s="5">
        <v>0</v>
      </c>
      <c r="L259" s="5">
        <v>16</v>
      </c>
      <c r="M259" s="5">
        <v>11</v>
      </c>
      <c r="N259" s="5">
        <v>9</v>
      </c>
      <c r="O259" s="6">
        <v>2.2000000000000002</v>
      </c>
    </row>
    <row r="260" spans="1:16" ht="21.75" customHeight="1" x14ac:dyDescent="0.3">
      <c r="A260" s="241"/>
      <c r="B260" s="242" t="s">
        <v>30</v>
      </c>
      <c r="C260" s="243">
        <v>810</v>
      </c>
      <c r="D260" s="243">
        <v>36.24</v>
      </c>
      <c r="E260" s="243">
        <v>23.7</v>
      </c>
      <c r="F260" s="243">
        <v>97.72</v>
      </c>
      <c r="G260" s="243">
        <v>751.4</v>
      </c>
      <c r="H260" s="187">
        <f t="shared" ref="H260:O260" si="25">SUM(H254:H259)</f>
        <v>0.57000000000000006</v>
      </c>
      <c r="I260" s="14">
        <f t="shared" si="25"/>
        <v>32.659999999999997</v>
      </c>
      <c r="J260" s="14">
        <f t="shared" si="25"/>
        <v>28.88</v>
      </c>
      <c r="K260" s="14">
        <f t="shared" si="25"/>
        <v>0</v>
      </c>
      <c r="L260" s="14">
        <f t="shared" si="25"/>
        <v>139.24</v>
      </c>
      <c r="M260" s="14">
        <f t="shared" si="25"/>
        <v>403.06</v>
      </c>
      <c r="N260" s="14">
        <f t="shared" si="25"/>
        <v>106.19999999999999</v>
      </c>
      <c r="O260" s="29">
        <f t="shared" si="25"/>
        <v>9.64</v>
      </c>
    </row>
    <row r="261" spans="1:16" ht="20.25" customHeight="1" thickBot="1" x14ac:dyDescent="0.35">
      <c r="A261" s="30"/>
      <c r="B261" s="31" t="s">
        <v>32</v>
      </c>
      <c r="C261" s="42">
        <v>1510</v>
      </c>
      <c r="D261" s="33">
        <f t="shared" ref="D261:O261" si="26">D252+D260</f>
        <v>55.760000000000005</v>
      </c>
      <c r="E261" s="33">
        <f t="shared" si="26"/>
        <v>35.299999999999997</v>
      </c>
      <c r="F261" s="33">
        <f t="shared" si="26"/>
        <v>188.06</v>
      </c>
      <c r="G261" s="33">
        <f t="shared" si="26"/>
        <v>1303.5</v>
      </c>
      <c r="H261" s="33">
        <f t="shared" si="26"/>
        <v>0.8</v>
      </c>
      <c r="I261" s="33">
        <f t="shared" si="26"/>
        <v>54.789999999999992</v>
      </c>
      <c r="J261" s="33">
        <f t="shared" si="26"/>
        <v>34.700000000000003</v>
      </c>
      <c r="K261" s="33">
        <f t="shared" si="26"/>
        <v>0</v>
      </c>
      <c r="L261" s="33">
        <f t="shared" si="26"/>
        <v>223.38</v>
      </c>
      <c r="M261" s="33">
        <f t="shared" si="26"/>
        <v>744.76</v>
      </c>
      <c r="N261" s="33">
        <f t="shared" si="26"/>
        <v>215.06</v>
      </c>
      <c r="O261" s="34">
        <f t="shared" si="26"/>
        <v>16.010000000000002</v>
      </c>
    </row>
    <row r="262" spans="1:16" ht="22.8" x14ac:dyDescent="0.3">
      <c r="A262" s="72"/>
      <c r="B262" s="67"/>
      <c r="C262" s="79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</row>
    <row r="263" spans="1:16" ht="22.8" x14ac:dyDescent="0.3">
      <c r="A263" s="72"/>
      <c r="B263" s="67"/>
      <c r="C263" s="79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</row>
    <row r="264" spans="1:16" ht="22.8" x14ac:dyDescent="0.3">
      <c r="A264" s="72"/>
      <c r="B264" s="67"/>
      <c r="C264" s="79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</row>
    <row r="265" spans="1:16" ht="22.8" x14ac:dyDescent="0.3">
      <c r="A265" s="72"/>
      <c r="B265" s="67"/>
      <c r="C265" s="79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</row>
    <row r="266" spans="1:16" ht="22.8" x14ac:dyDescent="0.3">
      <c r="A266" s="72"/>
      <c r="B266" s="67"/>
      <c r="C266" s="79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</row>
    <row r="267" spans="1:16" ht="22.8" x14ac:dyDescent="0.3">
      <c r="A267" s="72"/>
      <c r="B267" s="67"/>
      <c r="C267" s="79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</row>
    <row r="268" spans="1:16" ht="22.8" x14ac:dyDescent="0.3">
      <c r="A268" s="72"/>
      <c r="B268" s="67"/>
      <c r="C268" s="79"/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</row>
    <row r="269" spans="1:16" ht="22.8" x14ac:dyDescent="0.3">
      <c r="A269" s="72"/>
      <c r="B269" s="67"/>
      <c r="C269" s="79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</row>
    <row r="270" spans="1:16" ht="22.8" x14ac:dyDescent="0.3">
      <c r="A270" s="72"/>
      <c r="B270" s="67"/>
      <c r="C270" s="79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</row>
    <row r="271" spans="1:16" ht="22.8" x14ac:dyDescent="0.3">
      <c r="A271" s="72"/>
      <c r="B271" s="67"/>
      <c r="C271" s="79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</row>
    <row r="272" spans="1:16" ht="22.8" x14ac:dyDescent="0.3">
      <c r="A272" s="72"/>
      <c r="B272" s="67"/>
      <c r="C272" s="79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</row>
    <row r="273" spans="1:15" ht="23.4" thickBot="1" x14ac:dyDescent="0.35">
      <c r="A273" s="72"/>
      <c r="B273" s="67"/>
      <c r="C273" s="79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</row>
    <row r="274" spans="1:15" ht="22.2" x14ac:dyDescent="0.3">
      <c r="A274" s="262" t="s">
        <v>45</v>
      </c>
      <c r="B274" s="263"/>
      <c r="C274" s="263"/>
      <c r="D274" s="263"/>
      <c r="E274" s="263"/>
      <c r="F274" s="263"/>
      <c r="G274" s="263"/>
      <c r="H274" s="263"/>
      <c r="I274" s="263"/>
      <c r="J274" s="263"/>
      <c r="K274" s="263"/>
      <c r="L274" s="263"/>
      <c r="M274" s="263"/>
      <c r="N274" s="263"/>
      <c r="O274" s="264"/>
    </row>
    <row r="275" spans="1:15" ht="15.6" x14ac:dyDescent="0.3">
      <c r="A275" s="86" t="s">
        <v>1</v>
      </c>
      <c r="B275" s="267" t="s">
        <v>2</v>
      </c>
      <c r="C275" s="267" t="s">
        <v>3</v>
      </c>
      <c r="D275" s="267" t="s">
        <v>4</v>
      </c>
      <c r="E275" s="267"/>
      <c r="F275" s="267"/>
      <c r="G275" s="267" t="s">
        <v>5</v>
      </c>
      <c r="H275" s="267" t="s">
        <v>6</v>
      </c>
      <c r="I275" s="267"/>
      <c r="J275" s="267"/>
      <c r="K275" s="267"/>
      <c r="L275" s="267" t="s">
        <v>7</v>
      </c>
      <c r="M275" s="267"/>
      <c r="N275" s="267"/>
      <c r="O275" s="268"/>
    </row>
    <row r="276" spans="1:15" ht="16.2" thickBot="1" x14ac:dyDescent="0.35">
      <c r="A276" s="86" t="s">
        <v>8</v>
      </c>
      <c r="B276" s="267"/>
      <c r="C276" s="267"/>
      <c r="D276" s="18" t="s">
        <v>9</v>
      </c>
      <c r="E276" s="18" t="s">
        <v>10</v>
      </c>
      <c r="F276" s="18" t="s">
        <v>11</v>
      </c>
      <c r="G276" s="267"/>
      <c r="H276" s="18" t="s">
        <v>12</v>
      </c>
      <c r="I276" s="18" t="s">
        <v>13</v>
      </c>
      <c r="J276" s="18" t="s">
        <v>14</v>
      </c>
      <c r="K276" s="18" t="s">
        <v>15</v>
      </c>
      <c r="L276" s="18" t="s">
        <v>16</v>
      </c>
      <c r="M276" s="18" t="s">
        <v>17</v>
      </c>
      <c r="N276" s="18" t="s">
        <v>18</v>
      </c>
      <c r="O276" s="2" t="s">
        <v>19</v>
      </c>
    </row>
    <row r="277" spans="1:15" ht="22.2" x14ac:dyDescent="0.3">
      <c r="A277" s="265" t="s">
        <v>31</v>
      </c>
      <c r="B277" s="266"/>
      <c r="C277" s="266"/>
      <c r="D277" s="266"/>
      <c r="E277" s="266"/>
      <c r="F277" s="266"/>
      <c r="G277" s="266"/>
      <c r="H277" s="266"/>
      <c r="I277" s="266"/>
      <c r="J277" s="266"/>
      <c r="K277" s="266"/>
      <c r="L277" s="266"/>
      <c r="M277" s="266"/>
      <c r="N277" s="266"/>
      <c r="O277" s="272"/>
    </row>
    <row r="278" spans="1:15" ht="31.2" x14ac:dyDescent="0.3">
      <c r="A278" s="171">
        <v>286</v>
      </c>
      <c r="B278" s="173" t="s">
        <v>112</v>
      </c>
      <c r="C278" s="231">
        <v>180</v>
      </c>
      <c r="D278" s="235">
        <v>31.6</v>
      </c>
      <c r="E278" s="235">
        <v>10.6</v>
      </c>
      <c r="F278" s="235">
        <v>35.799999999999997</v>
      </c>
      <c r="G278" s="235">
        <v>364</v>
      </c>
      <c r="H278" s="139">
        <v>0.02</v>
      </c>
      <c r="I278" s="139">
        <v>2.8</v>
      </c>
      <c r="J278" s="139">
        <v>0</v>
      </c>
      <c r="K278" s="139"/>
      <c r="L278" s="139">
        <v>18.399999999999999</v>
      </c>
      <c r="M278" s="139">
        <v>19.2</v>
      </c>
      <c r="N278" s="139">
        <v>11.2</v>
      </c>
      <c r="O278" s="140">
        <v>0.48</v>
      </c>
    </row>
    <row r="279" spans="1:15" ht="24" customHeight="1" x14ac:dyDescent="0.3">
      <c r="A279" s="171">
        <v>386</v>
      </c>
      <c r="B279" s="173" t="s">
        <v>110</v>
      </c>
      <c r="C279" s="231">
        <v>200</v>
      </c>
      <c r="D279" s="232">
        <v>5.8</v>
      </c>
      <c r="E279" s="232">
        <v>5</v>
      </c>
      <c r="F279" s="232">
        <v>8</v>
      </c>
      <c r="G279" s="232">
        <v>100</v>
      </c>
      <c r="H279" s="125">
        <v>0.2</v>
      </c>
      <c r="I279" s="125">
        <v>8.4499999999999993</v>
      </c>
      <c r="J279" s="125">
        <v>5782</v>
      </c>
      <c r="K279" s="125"/>
      <c r="L279" s="125">
        <v>33.24</v>
      </c>
      <c r="M279" s="125">
        <v>239.3</v>
      </c>
      <c r="N279" s="125">
        <v>17.47</v>
      </c>
      <c r="O279" s="134">
        <v>5</v>
      </c>
    </row>
    <row r="280" spans="1:15" ht="15.6" x14ac:dyDescent="0.3">
      <c r="A280" s="159">
        <v>574</v>
      </c>
      <c r="B280" s="156" t="s">
        <v>111</v>
      </c>
      <c r="C280" s="244">
        <v>40</v>
      </c>
      <c r="D280" s="245">
        <v>3.2</v>
      </c>
      <c r="E280" s="245">
        <v>0.6</v>
      </c>
      <c r="F280" s="245">
        <v>16.04</v>
      </c>
      <c r="G280" s="245">
        <v>82.4</v>
      </c>
      <c r="H280" s="10">
        <v>0.12</v>
      </c>
      <c r="I280" s="10">
        <v>0</v>
      </c>
      <c r="J280" s="10">
        <v>0</v>
      </c>
      <c r="K280" s="10"/>
      <c r="L280" s="10">
        <v>8.4499999999999993</v>
      </c>
      <c r="M280" s="10">
        <v>108.9</v>
      </c>
      <c r="N280" s="10">
        <v>72</v>
      </c>
      <c r="O280" s="11">
        <v>2.42</v>
      </c>
    </row>
    <row r="281" spans="1:15" ht="15.6" x14ac:dyDescent="0.3">
      <c r="A281" s="158">
        <v>338</v>
      </c>
      <c r="B281" s="173" t="s">
        <v>21</v>
      </c>
      <c r="C281" s="231">
        <v>100</v>
      </c>
      <c r="D281" s="235">
        <v>0.4</v>
      </c>
      <c r="E281" s="235">
        <v>0.4</v>
      </c>
      <c r="F281" s="235">
        <v>9.8000000000000007</v>
      </c>
      <c r="G281" s="235">
        <v>47</v>
      </c>
      <c r="H281" s="5">
        <v>0.08</v>
      </c>
      <c r="I281" s="5">
        <v>1.4</v>
      </c>
      <c r="J281" s="5">
        <v>0.04</v>
      </c>
      <c r="K281" s="5"/>
      <c r="L281" s="5">
        <v>240</v>
      </c>
      <c r="M281" s="5">
        <v>190</v>
      </c>
      <c r="N281" s="5">
        <v>28</v>
      </c>
      <c r="O281" s="6">
        <v>0.2</v>
      </c>
    </row>
    <row r="282" spans="1:15" ht="15.6" x14ac:dyDescent="0.3">
      <c r="A282" s="158"/>
      <c r="B282" s="155"/>
      <c r="C282" s="231"/>
      <c r="D282" s="235"/>
      <c r="E282" s="235"/>
      <c r="F282" s="235"/>
      <c r="G282" s="235"/>
      <c r="H282" s="5"/>
      <c r="I282" s="5"/>
      <c r="J282" s="5"/>
      <c r="K282" s="5"/>
      <c r="L282" s="5"/>
      <c r="M282" s="5"/>
      <c r="N282" s="5"/>
      <c r="O282" s="6"/>
    </row>
    <row r="283" spans="1:15" ht="15.6" x14ac:dyDescent="0.3">
      <c r="A283" s="157"/>
      <c r="B283" s="154"/>
      <c r="C283" s="230"/>
      <c r="D283" s="230"/>
      <c r="E283" s="230"/>
      <c r="F283" s="230"/>
      <c r="G283" s="230"/>
      <c r="H283" s="5"/>
      <c r="I283" s="5"/>
      <c r="J283" s="5"/>
      <c r="K283" s="5">
        <v>0.01</v>
      </c>
      <c r="L283" s="5"/>
      <c r="M283" s="5"/>
      <c r="N283" s="5"/>
      <c r="O283" s="6"/>
    </row>
    <row r="284" spans="1:15" ht="17.399999999999999" x14ac:dyDescent="0.3">
      <c r="A284" s="237"/>
      <c r="B284" s="238" t="s">
        <v>30</v>
      </c>
      <c r="C284" s="239">
        <v>520</v>
      </c>
      <c r="D284" s="239">
        <v>37.840000000000003</v>
      </c>
      <c r="E284" s="239">
        <v>15.54</v>
      </c>
      <c r="F284" s="239">
        <v>66.06</v>
      </c>
      <c r="G284" s="239">
        <v>556.4</v>
      </c>
      <c r="H284" s="187">
        <v>0.54</v>
      </c>
      <c r="I284" s="14">
        <v>12.65</v>
      </c>
      <c r="J284" s="14">
        <f t="shared" ref="J284:K284" si="27">SUM(J279:J283)</f>
        <v>5782.04</v>
      </c>
      <c r="K284" s="14">
        <f t="shared" si="27"/>
        <v>0.01</v>
      </c>
      <c r="L284" s="14">
        <v>317.99</v>
      </c>
      <c r="M284" s="14">
        <v>653.66</v>
      </c>
      <c r="N284" s="14">
        <v>154.07</v>
      </c>
      <c r="O284" s="29">
        <v>9.8699999999999992</v>
      </c>
    </row>
    <row r="285" spans="1:15" ht="22.2" x14ac:dyDescent="0.3">
      <c r="A285" s="282" t="s">
        <v>29</v>
      </c>
      <c r="B285" s="273"/>
      <c r="C285" s="273"/>
      <c r="D285" s="273"/>
      <c r="E285" s="273"/>
      <c r="F285" s="273"/>
      <c r="G285" s="273"/>
      <c r="H285" s="273"/>
      <c r="I285" s="273"/>
      <c r="J285" s="273"/>
      <c r="K285" s="273"/>
      <c r="L285" s="273"/>
      <c r="M285" s="273"/>
      <c r="N285" s="273"/>
      <c r="O285" s="274"/>
    </row>
    <row r="286" spans="1:15" ht="15.6" x14ac:dyDescent="0.3">
      <c r="A286" s="164">
        <v>73</v>
      </c>
      <c r="B286" s="160" t="s">
        <v>26</v>
      </c>
      <c r="C286" s="230">
        <v>60</v>
      </c>
      <c r="D286" s="230">
        <v>1.64</v>
      </c>
      <c r="E286" s="230">
        <v>4.3099999999999996</v>
      </c>
      <c r="F286" s="230">
        <v>8.73</v>
      </c>
      <c r="G286" s="230">
        <v>80.28</v>
      </c>
      <c r="H286" s="167">
        <v>2.3E-2</v>
      </c>
      <c r="I286" s="167">
        <v>2.8</v>
      </c>
      <c r="J286" s="167">
        <v>0</v>
      </c>
      <c r="K286" s="167"/>
      <c r="L286" s="167">
        <v>54.55</v>
      </c>
      <c r="M286" s="167">
        <v>33.479999999999997</v>
      </c>
      <c r="N286" s="167">
        <v>10.86</v>
      </c>
      <c r="O286" s="168">
        <v>0.44</v>
      </c>
    </row>
    <row r="287" spans="1:15" ht="15.6" x14ac:dyDescent="0.3">
      <c r="A287" s="164">
        <v>101</v>
      </c>
      <c r="B287" s="160" t="s">
        <v>47</v>
      </c>
      <c r="C287" s="230">
        <v>200</v>
      </c>
      <c r="D287" s="230">
        <v>1.58</v>
      </c>
      <c r="E287" s="230">
        <v>2.1800000000000002</v>
      </c>
      <c r="F287" s="230">
        <v>9.69</v>
      </c>
      <c r="G287" s="230">
        <v>68.599999999999994</v>
      </c>
      <c r="H287" s="125">
        <v>7.1999999999999995E-2</v>
      </c>
      <c r="I287" s="125">
        <v>6.6</v>
      </c>
      <c r="J287" s="125">
        <v>0</v>
      </c>
      <c r="K287" s="125"/>
      <c r="L287" s="125">
        <v>21.36</v>
      </c>
      <c r="M287" s="125">
        <v>0</v>
      </c>
      <c r="N287" s="125">
        <v>0</v>
      </c>
      <c r="O287" s="134">
        <v>0.7</v>
      </c>
    </row>
    <row r="288" spans="1:15" ht="31.2" x14ac:dyDescent="0.3">
      <c r="A288" s="166">
        <v>234</v>
      </c>
      <c r="B288" s="247" t="s">
        <v>100</v>
      </c>
      <c r="C288" s="236">
        <v>95</v>
      </c>
      <c r="D288" s="246">
        <v>11.22</v>
      </c>
      <c r="E288" s="236">
        <v>13.35</v>
      </c>
      <c r="F288" s="236">
        <v>13.8</v>
      </c>
      <c r="G288" s="236">
        <v>221.1</v>
      </c>
      <c r="H288" s="5">
        <v>7.0000000000000007E-2</v>
      </c>
      <c r="I288" s="5">
        <v>0.56999999999999995</v>
      </c>
      <c r="J288" s="5">
        <v>0</v>
      </c>
      <c r="K288" s="5"/>
      <c r="L288" s="5">
        <v>64.150000000000006</v>
      </c>
      <c r="M288" s="5">
        <v>0</v>
      </c>
      <c r="N288" s="5">
        <v>0</v>
      </c>
      <c r="O288" s="6">
        <v>1.28</v>
      </c>
    </row>
    <row r="289" spans="1:16" ht="15.6" x14ac:dyDescent="0.3">
      <c r="A289" s="164">
        <v>309</v>
      </c>
      <c r="B289" s="160" t="s">
        <v>85</v>
      </c>
      <c r="C289" s="230">
        <v>150</v>
      </c>
      <c r="D289" s="230">
        <v>5.52</v>
      </c>
      <c r="E289" s="230">
        <v>4.5199999999999996</v>
      </c>
      <c r="F289" s="230">
        <v>26.45</v>
      </c>
      <c r="G289" s="230">
        <v>168.45</v>
      </c>
      <c r="H289" s="5">
        <v>0.06</v>
      </c>
      <c r="I289" s="5">
        <v>0</v>
      </c>
      <c r="J289" s="5">
        <v>0</v>
      </c>
      <c r="K289" s="5"/>
      <c r="L289" s="5">
        <v>4.8600000000000003</v>
      </c>
      <c r="M289" s="5">
        <v>37.17</v>
      </c>
      <c r="N289" s="5">
        <v>21.12</v>
      </c>
      <c r="O289" s="6">
        <v>1.1100000000000001</v>
      </c>
    </row>
    <row r="290" spans="1:16" ht="15.6" x14ac:dyDescent="0.3">
      <c r="A290" s="164">
        <v>349</v>
      </c>
      <c r="B290" s="162" t="s">
        <v>36</v>
      </c>
      <c r="C290" s="230">
        <v>200</v>
      </c>
      <c r="D290" s="230">
        <v>0.6</v>
      </c>
      <c r="E290" s="230">
        <v>0.09</v>
      </c>
      <c r="F290" s="230">
        <v>32</v>
      </c>
      <c r="G290" s="230">
        <v>138.19999999999999</v>
      </c>
      <c r="H290" s="5">
        <v>1.6E-2</v>
      </c>
      <c r="I290" s="5">
        <v>0.7</v>
      </c>
      <c r="J290" s="5">
        <v>0</v>
      </c>
      <c r="K290" s="5"/>
      <c r="L290" s="5">
        <v>32.4</v>
      </c>
      <c r="M290" s="5">
        <v>23.44</v>
      </c>
      <c r="N290" s="5">
        <v>17.399999999999999</v>
      </c>
      <c r="O290" s="6">
        <v>0.7</v>
      </c>
    </row>
    <row r="291" spans="1:16" ht="15.6" x14ac:dyDescent="0.3">
      <c r="A291" s="165">
        <v>573</v>
      </c>
      <c r="B291" s="161" t="s">
        <v>22</v>
      </c>
      <c r="C291" s="231">
        <v>40</v>
      </c>
      <c r="D291" s="230">
        <v>3.04</v>
      </c>
      <c r="E291" s="230">
        <v>0.32</v>
      </c>
      <c r="F291" s="230">
        <v>19.68</v>
      </c>
      <c r="G291" s="230">
        <v>93.6</v>
      </c>
      <c r="H291" s="5">
        <v>0.05</v>
      </c>
      <c r="I291" s="5">
        <v>0</v>
      </c>
      <c r="J291" s="5">
        <v>0</v>
      </c>
      <c r="K291" s="5">
        <v>0.02</v>
      </c>
      <c r="L291" s="5">
        <v>8</v>
      </c>
      <c r="M291" s="5">
        <v>26.06</v>
      </c>
      <c r="N291" s="5">
        <v>5.6</v>
      </c>
      <c r="O291" s="6">
        <v>0.45</v>
      </c>
    </row>
    <row r="292" spans="1:16" ht="15.6" x14ac:dyDescent="0.3">
      <c r="A292" s="163">
        <v>574</v>
      </c>
      <c r="B292" s="160" t="s">
        <v>99</v>
      </c>
      <c r="C292" s="230">
        <v>25</v>
      </c>
      <c r="D292" s="230">
        <v>2</v>
      </c>
      <c r="E292" s="230">
        <v>0.38</v>
      </c>
      <c r="F292" s="230">
        <v>10</v>
      </c>
      <c r="G292" s="230">
        <v>51.5</v>
      </c>
      <c r="H292" s="5">
        <v>0.06</v>
      </c>
      <c r="I292" s="5">
        <v>0</v>
      </c>
      <c r="J292" s="5">
        <v>0</v>
      </c>
      <c r="K292" s="5">
        <v>0.02</v>
      </c>
      <c r="L292" s="5">
        <v>8.25</v>
      </c>
      <c r="M292" s="5">
        <v>58.5</v>
      </c>
      <c r="N292" s="5">
        <v>16.5</v>
      </c>
      <c r="O292" s="6">
        <v>1.1000000000000001</v>
      </c>
    </row>
    <row r="293" spans="1:16" ht="15.6" x14ac:dyDescent="0.3">
      <c r="A293" s="163"/>
      <c r="B293" s="160"/>
      <c r="C293" s="231"/>
      <c r="D293" s="235"/>
      <c r="E293" s="235"/>
      <c r="F293" s="235"/>
      <c r="G293" s="235"/>
      <c r="H293" s="5"/>
      <c r="I293" s="5"/>
      <c r="J293" s="5"/>
      <c r="K293" s="5"/>
      <c r="L293" s="5"/>
      <c r="M293" s="5"/>
      <c r="N293" s="5"/>
      <c r="O293" s="6">
        <v>2.2000000000000002</v>
      </c>
    </row>
    <row r="294" spans="1:16" ht="17.399999999999999" x14ac:dyDescent="0.3">
      <c r="A294" s="241"/>
      <c r="B294" s="242" t="s">
        <v>30</v>
      </c>
      <c r="C294" s="243">
        <v>770</v>
      </c>
      <c r="D294" s="243">
        <v>26</v>
      </c>
      <c r="E294" s="243">
        <v>25.55</v>
      </c>
      <c r="F294" s="243">
        <v>130.15</v>
      </c>
      <c r="G294" s="243">
        <v>868.73</v>
      </c>
      <c r="H294" s="187">
        <v>0.38100000000000001</v>
      </c>
      <c r="I294" s="14">
        <v>10.67</v>
      </c>
      <c r="J294" s="14">
        <f t="shared" ref="J294:K294" si="28">SUM(J287:J293)</f>
        <v>0</v>
      </c>
      <c r="K294" s="14">
        <f t="shared" si="28"/>
        <v>0.04</v>
      </c>
      <c r="L294" s="14">
        <v>209.57</v>
      </c>
      <c r="M294" s="14">
        <v>189.65</v>
      </c>
      <c r="N294" s="14">
        <v>80.48</v>
      </c>
      <c r="O294" s="29">
        <v>7.98</v>
      </c>
    </row>
    <row r="295" spans="1:16" ht="23.4" thickBot="1" x14ac:dyDescent="0.35">
      <c r="A295" s="48"/>
      <c r="B295" s="31" t="s">
        <v>32</v>
      </c>
      <c r="C295" s="49">
        <v>1290</v>
      </c>
      <c r="D295" s="50">
        <f t="shared" ref="D295:F295" si="29">D284+D294</f>
        <v>63.84</v>
      </c>
      <c r="E295" s="50">
        <f t="shared" si="29"/>
        <v>41.09</v>
      </c>
      <c r="F295" s="50">
        <f t="shared" si="29"/>
        <v>196.21</v>
      </c>
      <c r="G295" s="50">
        <f>G284+G294</f>
        <v>1425.13</v>
      </c>
      <c r="H295" s="50">
        <f t="shared" ref="H295:O295" si="30">H284+H294</f>
        <v>0.92100000000000004</v>
      </c>
      <c r="I295" s="50">
        <f t="shared" si="30"/>
        <v>23.32</v>
      </c>
      <c r="J295" s="50">
        <f t="shared" si="30"/>
        <v>5782.04</v>
      </c>
      <c r="K295" s="50">
        <f t="shared" si="30"/>
        <v>0.05</v>
      </c>
      <c r="L295" s="50">
        <f t="shared" si="30"/>
        <v>527.55999999999995</v>
      </c>
      <c r="M295" s="50">
        <f t="shared" si="30"/>
        <v>843.31</v>
      </c>
      <c r="N295" s="50">
        <f t="shared" si="30"/>
        <v>234.55</v>
      </c>
      <c r="O295" s="51">
        <f t="shared" si="30"/>
        <v>17.850000000000001</v>
      </c>
    </row>
    <row r="296" spans="1:16" ht="22.8" x14ac:dyDescent="0.3">
      <c r="A296" s="82"/>
      <c r="B296" s="67"/>
      <c r="C296" s="83"/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</row>
    <row r="297" spans="1:16" ht="22.8" x14ac:dyDescent="0.3">
      <c r="A297" s="82"/>
      <c r="B297" s="67"/>
      <c r="C297" s="83"/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</row>
    <row r="298" spans="1:16" ht="22.8" x14ac:dyDescent="0.3">
      <c r="A298" s="82"/>
      <c r="B298" s="67"/>
      <c r="C298" s="83"/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43"/>
    </row>
    <row r="299" spans="1:16" ht="22.8" x14ac:dyDescent="0.3">
      <c r="A299" s="82"/>
      <c r="B299" s="67"/>
      <c r="C299" s="83"/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65"/>
    </row>
    <row r="300" spans="1:16" ht="22.8" x14ac:dyDescent="0.3">
      <c r="A300" s="82"/>
      <c r="B300" s="67"/>
      <c r="C300" s="83"/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65"/>
    </row>
    <row r="301" spans="1:16" ht="22.8" x14ac:dyDescent="0.3">
      <c r="A301" s="82"/>
      <c r="B301" s="67"/>
      <c r="C301" s="83"/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65"/>
    </row>
    <row r="302" spans="1:16" ht="22.8" x14ac:dyDescent="0.3">
      <c r="A302" s="82"/>
      <c r="B302" s="67"/>
      <c r="C302" s="83"/>
      <c r="D302" s="84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65"/>
    </row>
    <row r="303" spans="1:16" ht="22.8" x14ac:dyDescent="0.3">
      <c r="A303" s="82"/>
      <c r="B303" s="67"/>
      <c r="C303" s="83"/>
      <c r="D303" s="84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65"/>
    </row>
    <row r="304" spans="1:16" ht="22.8" x14ac:dyDescent="0.3">
      <c r="A304" s="82"/>
      <c r="B304" s="67"/>
      <c r="C304" s="83"/>
      <c r="D304" s="84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4"/>
      <c r="P304" s="65"/>
    </row>
    <row r="305" spans="1:16" ht="22.8" x14ac:dyDescent="0.3">
      <c r="A305" s="82"/>
      <c r="B305" s="67"/>
      <c r="C305" s="83"/>
      <c r="D305" s="84"/>
      <c r="E305" s="84"/>
      <c r="F305" s="84"/>
      <c r="G305" s="84"/>
      <c r="H305" s="84"/>
      <c r="I305" s="84"/>
      <c r="J305" s="84"/>
      <c r="K305" s="84"/>
      <c r="L305" s="84"/>
      <c r="M305" s="84"/>
      <c r="N305" s="84"/>
      <c r="O305" s="84"/>
      <c r="P305" s="65"/>
    </row>
    <row r="306" spans="1:16" ht="22.8" x14ac:dyDescent="0.3">
      <c r="A306" s="82"/>
      <c r="B306" s="67"/>
      <c r="C306" s="83"/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65"/>
    </row>
    <row r="307" spans="1:16" ht="23.4" thickBot="1" x14ac:dyDescent="0.35">
      <c r="A307" s="82"/>
      <c r="B307" s="67"/>
      <c r="C307" s="83"/>
      <c r="D307" s="84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  <c r="P307" s="65"/>
    </row>
    <row r="308" spans="1:16" ht="25.5" customHeight="1" x14ac:dyDescent="0.3">
      <c r="A308" s="262" t="s">
        <v>46</v>
      </c>
      <c r="B308" s="263"/>
      <c r="C308" s="263"/>
      <c r="D308" s="263"/>
      <c r="E308" s="263"/>
      <c r="F308" s="263"/>
      <c r="G308" s="263"/>
      <c r="H308" s="263"/>
      <c r="I308" s="263"/>
      <c r="J308" s="263"/>
      <c r="K308" s="263"/>
      <c r="L308" s="263"/>
      <c r="M308" s="263"/>
      <c r="N308" s="263"/>
      <c r="O308" s="264"/>
      <c r="P308" s="65"/>
    </row>
    <row r="309" spans="1:16" ht="15.6" x14ac:dyDescent="0.3">
      <c r="A309" s="86" t="s">
        <v>1</v>
      </c>
      <c r="B309" s="267" t="s">
        <v>2</v>
      </c>
      <c r="C309" s="267" t="s">
        <v>3</v>
      </c>
      <c r="D309" s="267" t="s">
        <v>4</v>
      </c>
      <c r="E309" s="267"/>
      <c r="F309" s="267"/>
      <c r="G309" s="267" t="s">
        <v>5</v>
      </c>
      <c r="H309" s="267" t="s">
        <v>6</v>
      </c>
      <c r="I309" s="267"/>
      <c r="J309" s="267"/>
      <c r="K309" s="267"/>
      <c r="L309" s="267" t="s">
        <v>7</v>
      </c>
      <c r="M309" s="267"/>
      <c r="N309" s="267"/>
      <c r="O309" s="268"/>
      <c r="P309" s="65"/>
    </row>
    <row r="310" spans="1:16" ht="16.95" customHeight="1" thickBot="1" x14ac:dyDescent="0.35">
      <c r="A310" s="86" t="s">
        <v>8</v>
      </c>
      <c r="B310" s="276"/>
      <c r="C310" s="276"/>
      <c r="D310" s="18" t="s">
        <v>9</v>
      </c>
      <c r="E310" s="18" t="s">
        <v>10</v>
      </c>
      <c r="F310" s="18" t="s">
        <v>11</v>
      </c>
      <c r="G310" s="276"/>
      <c r="H310" s="18" t="s">
        <v>12</v>
      </c>
      <c r="I310" s="18" t="s">
        <v>13</v>
      </c>
      <c r="J310" s="18" t="s">
        <v>14</v>
      </c>
      <c r="K310" s="18" t="s">
        <v>15</v>
      </c>
      <c r="L310" s="18" t="s">
        <v>16</v>
      </c>
      <c r="M310" s="18" t="s">
        <v>17</v>
      </c>
      <c r="N310" s="18" t="s">
        <v>18</v>
      </c>
      <c r="O310" s="2" t="s">
        <v>19</v>
      </c>
      <c r="P310" s="65"/>
    </row>
    <row r="311" spans="1:16" ht="30.75" customHeight="1" x14ac:dyDescent="0.3">
      <c r="A311" s="265" t="s">
        <v>31</v>
      </c>
      <c r="B311" s="266"/>
      <c r="C311" s="266"/>
      <c r="D311" s="266"/>
      <c r="E311" s="266"/>
      <c r="F311" s="266"/>
      <c r="G311" s="266"/>
      <c r="H311" s="266"/>
      <c r="I311" s="266"/>
      <c r="J311" s="266"/>
      <c r="K311" s="266"/>
      <c r="L311" s="266"/>
      <c r="M311" s="266"/>
      <c r="N311" s="266"/>
      <c r="O311" s="272"/>
      <c r="P311" s="65"/>
    </row>
    <row r="312" spans="1:16" ht="35.25" customHeight="1" x14ac:dyDescent="0.3">
      <c r="A312" s="170">
        <v>45</v>
      </c>
      <c r="B312" s="172" t="s">
        <v>101</v>
      </c>
      <c r="C312" s="230">
        <v>80</v>
      </c>
      <c r="D312" s="261">
        <v>1.05</v>
      </c>
      <c r="E312" s="230">
        <v>2.6</v>
      </c>
      <c r="F312" s="230">
        <v>5.0199999999999996</v>
      </c>
      <c r="G312" s="230">
        <v>48.32</v>
      </c>
      <c r="H312" s="139">
        <v>0.03</v>
      </c>
      <c r="I312" s="139">
        <v>25.96</v>
      </c>
      <c r="J312" s="139">
        <v>0</v>
      </c>
      <c r="K312" s="139"/>
      <c r="L312" s="139">
        <v>29.89</v>
      </c>
      <c r="M312" s="139">
        <v>22.1</v>
      </c>
      <c r="N312" s="139">
        <v>22.1</v>
      </c>
      <c r="O312" s="140">
        <v>0.41</v>
      </c>
      <c r="P312" s="65"/>
    </row>
    <row r="313" spans="1:16" ht="24" customHeight="1" x14ac:dyDescent="0.3">
      <c r="A313" s="171">
        <v>312</v>
      </c>
      <c r="B313" s="169" t="s">
        <v>27</v>
      </c>
      <c r="C313" s="231">
        <v>150</v>
      </c>
      <c r="D313" s="251">
        <v>3.06</v>
      </c>
      <c r="E313" s="235">
        <v>4.8</v>
      </c>
      <c r="F313" s="235">
        <v>20.399999999999999</v>
      </c>
      <c r="G313" s="235">
        <v>137.30000000000001</v>
      </c>
      <c r="H313" s="125">
        <v>0.14000000000000001</v>
      </c>
      <c r="I313" s="125">
        <v>18.2</v>
      </c>
      <c r="J313" s="125">
        <v>25.5</v>
      </c>
      <c r="K313" s="125"/>
      <c r="L313" s="125">
        <v>36.979999999999997</v>
      </c>
      <c r="M313" s="125">
        <v>86.6</v>
      </c>
      <c r="N313" s="125">
        <v>27.75</v>
      </c>
      <c r="O313" s="134">
        <v>1.01</v>
      </c>
      <c r="P313" s="65"/>
    </row>
    <row r="314" spans="1:16" ht="15.6" x14ac:dyDescent="0.3">
      <c r="A314" s="171">
        <v>278</v>
      </c>
      <c r="B314" s="169" t="s">
        <v>102</v>
      </c>
      <c r="C314" s="252">
        <v>110</v>
      </c>
      <c r="D314" s="250">
        <v>8.1300000000000008</v>
      </c>
      <c r="E314" s="253">
        <v>15.61</v>
      </c>
      <c r="F314" s="253">
        <v>12.85</v>
      </c>
      <c r="G314" s="253">
        <v>248</v>
      </c>
      <c r="H314" s="5">
        <v>0.05</v>
      </c>
      <c r="I314" s="5">
        <v>0.72</v>
      </c>
      <c r="J314" s="5">
        <v>33.9</v>
      </c>
      <c r="K314" s="5"/>
      <c r="L314" s="5">
        <v>27.95</v>
      </c>
      <c r="M314" s="5">
        <v>88.37</v>
      </c>
      <c r="N314" s="5">
        <v>18.329999999999998</v>
      </c>
      <c r="O314" s="8">
        <v>0.87</v>
      </c>
    </row>
    <row r="315" spans="1:16" ht="15.6" x14ac:dyDescent="0.3">
      <c r="A315" s="171">
        <v>389</v>
      </c>
      <c r="B315" s="169" t="s">
        <v>55</v>
      </c>
      <c r="C315" s="231">
        <v>200</v>
      </c>
      <c r="D315" s="232">
        <v>1</v>
      </c>
      <c r="E315" s="235">
        <v>0</v>
      </c>
      <c r="F315" s="235">
        <v>20.399999999999999</v>
      </c>
      <c r="G315" s="235">
        <v>84.8</v>
      </c>
      <c r="H315" s="5">
        <v>0.02</v>
      </c>
      <c r="I315" s="5">
        <v>4</v>
      </c>
      <c r="J315" s="5">
        <v>0</v>
      </c>
      <c r="K315" s="5">
        <v>0</v>
      </c>
      <c r="L315" s="5">
        <v>14</v>
      </c>
      <c r="M315" s="5">
        <v>14</v>
      </c>
      <c r="N315" s="5">
        <v>8</v>
      </c>
      <c r="O315" s="6">
        <v>2.8</v>
      </c>
    </row>
    <row r="316" spans="1:16" ht="15.75" customHeight="1" x14ac:dyDescent="0.3">
      <c r="A316" s="171">
        <v>573</v>
      </c>
      <c r="B316" s="169" t="s">
        <v>33</v>
      </c>
      <c r="C316" s="231">
        <v>40</v>
      </c>
      <c r="D316" s="232">
        <v>3.04</v>
      </c>
      <c r="E316" s="235">
        <v>0.32</v>
      </c>
      <c r="F316" s="235">
        <v>19.68</v>
      </c>
      <c r="G316" s="235">
        <v>93.6</v>
      </c>
      <c r="H316" s="5">
        <v>0.05</v>
      </c>
      <c r="I316" s="5">
        <v>0</v>
      </c>
      <c r="J316" s="5">
        <v>0</v>
      </c>
      <c r="K316" s="5"/>
      <c r="L316" s="5">
        <v>8</v>
      </c>
      <c r="M316" s="5">
        <v>26.06</v>
      </c>
      <c r="N316" s="5">
        <v>5.6</v>
      </c>
      <c r="O316" s="6">
        <v>0.45</v>
      </c>
    </row>
    <row r="317" spans="1:16" ht="20.25" customHeight="1" x14ac:dyDescent="0.3">
      <c r="A317" s="171">
        <v>574</v>
      </c>
      <c r="B317" s="169" t="s">
        <v>23</v>
      </c>
      <c r="C317" s="231">
        <v>20</v>
      </c>
      <c r="D317" s="232">
        <v>1.6</v>
      </c>
      <c r="E317" s="235">
        <v>0.3</v>
      </c>
      <c r="F317" s="235">
        <v>8.02</v>
      </c>
      <c r="G317" s="235">
        <v>41.2</v>
      </c>
      <c r="H317" s="5">
        <v>0.05</v>
      </c>
      <c r="I317" s="5">
        <v>0</v>
      </c>
      <c r="J317" s="5">
        <v>0</v>
      </c>
      <c r="K317" s="5">
        <v>0.01</v>
      </c>
      <c r="L317" s="5">
        <v>6.6</v>
      </c>
      <c r="M317" s="5">
        <v>46.8</v>
      </c>
      <c r="N317" s="5">
        <v>13.2</v>
      </c>
      <c r="O317" s="6">
        <v>0.88</v>
      </c>
      <c r="P317" s="58"/>
    </row>
    <row r="318" spans="1:16" ht="17.399999999999999" x14ac:dyDescent="0.3">
      <c r="A318" s="248"/>
      <c r="B318" s="249" t="s">
        <v>30</v>
      </c>
      <c r="C318" s="239">
        <v>600</v>
      </c>
      <c r="D318" s="239">
        <v>17.88</v>
      </c>
      <c r="E318" s="239">
        <v>0.3</v>
      </c>
      <c r="F318" s="239">
        <v>8.02</v>
      </c>
      <c r="G318" s="239">
        <v>653.22</v>
      </c>
      <c r="H318" s="187">
        <v>0.34</v>
      </c>
      <c r="I318" s="14">
        <v>48.88</v>
      </c>
      <c r="J318" s="14">
        <f t="shared" ref="J318:K318" si="31">SUM(J313:J317)</f>
        <v>59.4</v>
      </c>
      <c r="K318" s="14">
        <f t="shared" si="31"/>
        <v>0.01</v>
      </c>
      <c r="L318" s="14">
        <v>123.42</v>
      </c>
      <c r="M318" s="14">
        <v>283.93</v>
      </c>
      <c r="N318" s="14">
        <v>94.98</v>
      </c>
      <c r="O318" s="29">
        <v>6.42</v>
      </c>
    </row>
    <row r="319" spans="1:16" ht="24" customHeight="1" x14ac:dyDescent="0.3">
      <c r="A319" s="282" t="s">
        <v>29</v>
      </c>
      <c r="B319" s="273"/>
      <c r="C319" s="273"/>
      <c r="D319" s="273"/>
      <c r="E319" s="273"/>
      <c r="F319" s="273"/>
      <c r="G319" s="273"/>
      <c r="H319" s="273"/>
      <c r="I319" s="273"/>
      <c r="J319" s="273"/>
      <c r="K319" s="273"/>
      <c r="L319" s="273"/>
      <c r="M319" s="273"/>
      <c r="N319" s="273"/>
      <c r="O319" s="274"/>
    </row>
    <row r="320" spans="1:16" ht="15.6" x14ac:dyDescent="0.3">
      <c r="A320" s="176">
        <v>96</v>
      </c>
      <c r="B320" s="172" t="s">
        <v>78</v>
      </c>
      <c r="C320" s="230">
        <v>200</v>
      </c>
      <c r="D320" s="230">
        <v>1.68</v>
      </c>
      <c r="E320" s="230">
        <v>4.0999999999999996</v>
      </c>
      <c r="F320" s="230">
        <v>13.27</v>
      </c>
      <c r="G320" s="254">
        <v>96.6</v>
      </c>
      <c r="H320" s="5">
        <v>7.8E-2</v>
      </c>
      <c r="I320" s="5">
        <v>6.03</v>
      </c>
      <c r="J320" s="5">
        <v>0</v>
      </c>
      <c r="K320" s="5"/>
      <c r="L320" s="5">
        <v>21.16</v>
      </c>
      <c r="M320" s="5">
        <v>0</v>
      </c>
      <c r="N320" s="5">
        <v>0</v>
      </c>
      <c r="O320" s="6">
        <v>0.78</v>
      </c>
    </row>
    <row r="321" spans="1:15" ht="18" customHeight="1" x14ac:dyDescent="0.3">
      <c r="A321" s="175">
        <v>375</v>
      </c>
      <c r="B321" s="103" t="s">
        <v>106</v>
      </c>
      <c r="C321" s="190">
        <v>240</v>
      </c>
      <c r="D321" s="190">
        <v>14.76</v>
      </c>
      <c r="E321" s="190">
        <v>9.84</v>
      </c>
      <c r="F321" s="190">
        <v>29.76</v>
      </c>
      <c r="G321" s="190">
        <v>267.60000000000002</v>
      </c>
      <c r="H321" s="5">
        <v>0.85</v>
      </c>
      <c r="I321" s="5">
        <v>0.05</v>
      </c>
      <c r="J321" s="5">
        <v>18</v>
      </c>
      <c r="K321" s="5"/>
      <c r="L321" s="5">
        <v>24</v>
      </c>
      <c r="M321" s="5">
        <v>104.4</v>
      </c>
      <c r="N321" s="5">
        <v>33.6</v>
      </c>
      <c r="O321" s="6"/>
    </row>
    <row r="322" spans="1:15" ht="15.6" x14ac:dyDescent="0.3">
      <c r="A322" s="175">
        <v>342</v>
      </c>
      <c r="B322" s="172" t="s">
        <v>104</v>
      </c>
      <c r="C322" s="230">
        <v>200</v>
      </c>
      <c r="D322" s="230">
        <v>0.16</v>
      </c>
      <c r="E322" s="230">
        <v>0.16</v>
      </c>
      <c r="F322" s="230">
        <v>27.9</v>
      </c>
      <c r="G322" s="230">
        <v>114.6</v>
      </c>
      <c r="H322" s="5">
        <v>1.2E-2</v>
      </c>
      <c r="I322" s="5">
        <v>0.9</v>
      </c>
      <c r="J322" s="5">
        <v>0</v>
      </c>
      <c r="K322" s="5"/>
      <c r="L322" s="5">
        <v>14.2</v>
      </c>
      <c r="M322" s="5">
        <v>4.4000000000000004</v>
      </c>
      <c r="N322" s="5">
        <v>5.14</v>
      </c>
      <c r="O322" s="6">
        <v>0.95</v>
      </c>
    </row>
    <row r="323" spans="1:15" ht="15.6" x14ac:dyDescent="0.3">
      <c r="A323" s="175">
        <v>573</v>
      </c>
      <c r="B323" s="173" t="s">
        <v>33</v>
      </c>
      <c r="C323" s="231">
        <v>40</v>
      </c>
      <c r="D323" s="230">
        <v>3.04</v>
      </c>
      <c r="E323" s="230">
        <v>0.32</v>
      </c>
      <c r="F323" s="230">
        <v>19.68</v>
      </c>
      <c r="G323" s="230">
        <v>93.6</v>
      </c>
      <c r="H323" s="5">
        <v>0.05</v>
      </c>
      <c r="I323" s="5">
        <v>0</v>
      </c>
      <c r="J323" s="5">
        <v>0</v>
      </c>
      <c r="K323" s="5"/>
      <c r="L323" s="5">
        <v>8</v>
      </c>
      <c r="M323" s="5">
        <v>26.06</v>
      </c>
      <c r="N323" s="5">
        <v>5.6</v>
      </c>
      <c r="O323" s="6">
        <v>0.45</v>
      </c>
    </row>
    <row r="324" spans="1:15" ht="15.6" x14ac:dyDescent="0.3">
      <c r="A324" s="175">
        <v>574</v>
      </c>
      <c r="B324" s="173" t="s">
        <v>23</v>
      </c>
      <c r="C324" s="230">
        <v>30</v>
      </c>
      <c r="D324" s="230">
        <v>2.4</v>
      </c>
      <c r="E324" s="230">
        <v>0.46</v>
      </c>
      <c r="F324" s="230">
        <v>12</v>
      </c>
      <c r="G324" s="230">
        <v>61.8</v>
      </c>
      <c r="H324" s="5">
        <v>7.0000000000000007E-2</v>
      </c>
      <c r="I324" s="5">
        <v>0</v>
      </c>
      <c r="J324" s="5">
        <v>0</v>
      </c>
      <c r="K324" s="5"/>
      <c r="L324" s="5">
        <v>9.9</v>
      </c>
      <c r="M324" s="5">
        <v>70.2</v>
      </c>
      <c r="N324" s="5">
        <v>19.8</v>
      </c>
      <c r="O324" s="6">
        <v>1.32</v>
      </c>
    </row>
    <row r="325" spans="1:15" ht="20.399999999999999" customHeight="1" x14ac:dyDescent="0.3">
      <c r="A325" s="174">
        <v>338</v>
      </c>
      <c r="B325" s="172" t="s">
        <v>21</v>
      </c>
      <c r="C325" s="231">
        <v>100</v>
      </c>
      <c r="D325" s="235">
        <v>0.4</v>
      </c>
      <c r="E325" s="235">
        <v>0.4</v>
      </c>
      <c r="F325" s="235">
        <v>9.8000000000000007</v>
      </c>
      <c r="G325" s="235">
        <v>47</v>
      </c>
      <c r="H325" s="5">
        <v>0.03</v>
      </c>
      <c r="I325" s="5">
        <v>10</v>
      </c>
      <c r="J325" s="5">
        <v>0</v>
      </c>
      <c r="K325" s="5">
        <v>0.02</v>
      </c>
      <c r="L325" s="5">
        <v>16</v>
      </c>
      <c r="M325" s="5">
        <v>11</v>
      </c>
      <c r="N325" s="5">
        <v>9</v>
      </c>
      <c r="O325" s="6">
        <v>2.2000000000000002</v>
      </c>
    </row>
    <row r="326" spans="1:15" ht="20.25" customHeight="1" thickBot="1" x14ac:dyDescent="0.35">
      <c r="A326" s="241"/>
      <c r="B326" s="242" t="s">
        <v>30</v>
      </c>
      <c r="C326" s="243">
        <v>810</v>
      </c>
      <c r="D326" s="243">
        <v>22.44</v>
      </c>
      <c r="E326" s="243">
        <v>15.28</v>
      </c>
      <c r="F326" s="243">
        <v>112.41</v>
      </c>
      <c r="G326" s="243">
        <v>681.2</v>
      </c>
      <c r="H326" s="216">
        <v>0.3</v>
      </c>
      <c r="I326" s="35">
        <v>17.25</v>
      </c>
      <c r="J326" s="35">
        <v>18</v>
      </c>
      <c r="K326" s="35">
        <f>SUM(K320:K325)</f>
        <v>0.02</v>
      </c>
      <c r="L326" s="35">
        <v>102.67</v>
      </c>
      <c r="M326" s="35">
        <v>343.04</v>
      </c>
      <c r="N326" s="35">
        <f>SUM(N320:N325)</f>
        <v>73.14</v>
      </c>
      <c r="O326" s="36">
        <f>SUM(O320:O325)</f>
        <v>5.7</v>
      </c>
    </row>
    <row r="327" spans="1:15" ht="23.4" thickBot="1" x14ac:dyDescent="0.45">
      <c r="A327" s="92"/>
      <c r="B327" s="93" t="s">
        <v>32</v>
      </c>
      <c r="C327" s="52">
        <v>1410</v>
      </c>
      <c r="D327" s="255">
        <f>D318+D326</f>
        <v>40.32</v>
      </c>
      <c r="E327" s="255">
        <f>E318+E326</f>
        <v>15.58</v>
      </c>
      <c r="F327" s="255">
        <f>F318+F326</f>
        <v>120.42999999999999</v>
      </c>
      <c r="G327" s="255">
        <v>1333.78</v>
      </c>
      <c r="H327" s="53">
        <f>H318+H326</f>
        <v>0.64</v>
      </c>
      <c r="I327" s="53">
        <f>I318+I326</f>
        <v>66.13</v>
      </c>
      <c r="J327" s="53">
        <v>95</v>
      </c>
      <c r="K327" s="53">
        <f>K318+K326</f>
        <v>0.03</v>
      </c>
      <c r="L327" s="53">
        <f>L318+L326</f>
        <v>226.09</v>
      </c>
      <c r="M327" s="53">
        <f>M318+M326</f>
        <v>626.97</v>
      </c>
      <c r="N327" s="53">
        <f>N318+N326</f>
        <v>168.12</v>
      </c>
      <c r="O327" s="94">
        <f>O318+O326</f>
        <v>12.120000000000001</v>
      </c>
    </row>
    <row r="328" spans="1:15" ht="23.4" thickBot="1" x14ac:dyDescent="0.45">
      <c r="A328" s="95"/>
      <c r="B328" s="96" t="s">
        <v>48</v>
      </c>
      <c r="C328" s="97"/>
      <c r="D328" s="98"/>
      <c r="E328" s="98"/>
      <c r="F328" s="98"/>
      <c r="G328" s="98">
        <f>SUM(G327+G295+G261+G229+G195+G161+G125+G90+G56+G25)</f>
        <v>14075.52</v>
      </c>
      <c r="H328" s="98"/>
      <c r="I328" s="98"/>
      <c r="J328" s="98"/>
      <c r="K328" s="98"/>
      <c r="L328" s="98"/>
      <c r="M328" s="98"/>
      <c r="N328" s="98"/>
      <c r="O328" s="99"/>
    </row>
    <row r="329" spans="1:15" ht="22.8" x14ac:dyDescent="0.4">
      <c r="A329" s="66"/>
      <c r="B329" s="67"/>
      <c r="C329" s="68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</row>
    <row r="330" spans="1:15" ht="22.8" x14ac:dyDescent="0.4">
      <c r="A330" s="66"/>
      <c r="B330" s="67"/>
      <c r="C330" s="68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</row>
    <row r="331" spans="1:15" s="70" customFormat="1" ht="23.4" thickBot="1" x14ac:dyDescent="0.45">
      <c r="A331" s="66"/>
      <c r="B331" s="67"/>
      <c r="C331" s="68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</row>
    <row r="332" spans="1:15" ht="23.4" thickTop="1" x14ac:dyDescent="0.4">
      <c r="A332" s="66"/>
      <c r="B332" s="67"/>
      <c r="C332" s="68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</row>
    <row r="333" spans="1:15" ht="22.8" x14ac:dyDescent="0.4">
      <c r="A333" s="66"/>
      <c r="B333" s="67"/>
      <c r="C333" s="68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</row>
    <row r="334" spans="1:15" ht="22.8" x14ac:dyDescent="0.4">
      <c r="A334" s="66"/>
      <c r="B334" s="67"/>
      <c r="C334" s="68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</row>
    <row r="335" spans="1:15" ht="22.8" x14ac:dyDescent="0.4">
      <c r="A335" s="66"/>
      <c r="B335" s="67"/>
      <c r="C335" s="68"/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</row>
    <row r="337" spans="7:7" ht="15.6" x14ac:dyDescent="0.3">
      <c r="G337" s="13"/>
    </row>
  </sheetData>
  <mergeCells count="88">
    <mergeCell ref="D3:L3"/>
    <mergeCell ref="A4:XFD4"/>
    <mergeCell ref="B1:B3"/>
    <mergeCell ref="A319:O319"/>
    <mergeCell ref="A285:O285"/>
    <mergeCell ref="A311:O311"/>
    <mergeCell ref="A277:O277"/>
    <mergeCell ref="H6:K6"/>
    <mergeCell ref="B73:P73"/>
    <mergeCell ref="L6:O6"/>
    <mergeCell ref="B6:B7"/>
    <mergeCell ref="C6:C7"/>
    <mergeCell ref="D6:F6"/>
    <mergeCell ref="G6:G7"/>
    <mergeCell ref="B81:P81"/>
    <mergeCell ref="D36:F36"/>
    <mergeCell ref="G36:G37"/>
    <mergeCell ref="H36:K36"/>
    <mergeCell ref="D71:F71"/>
    <mergeCell ref="G71:G72"/>
    <mergeCell ref="B46:P46"/>
    <mergeCell ref="B36:B37"/>
    <mergeCell ref="L309:O309"/>
    <mergeCell ref="B275:B276"/>
    <mergeCell ref="C275:C276"/>
    <mergeCell ref="D275:F275"/>
    <mergeCell ref="G275:G276"/>
    <mergeCell ref="H275:K275"/>
    <mergeCell ref="B309:B310"/>
    <mergeCell ref="C309:C310"/>
    <mergeCell ref="D309:F309"/>
    <mergeCell ref="G309:G310"/>
    <mergeCell ref="H309:K309"/>
    <mergeCell ref="L275:O275"/>
    <mergeCell ref="G141:G142"/>
    <mergeCell ref="H141:K141"/>
    <mergeCell ref="C36:C37"/>
    <mergeCell ref="A174:O174"/>
    <mergeCell ref="B115:P115"/>
    <mergeCell ref="B71:B72"/>
    <mergeCell ref="C71:C72"/>
    <mergeCell ref="B143:P143"/>
    <mergeCell ref="G105:G106"/>
    <mergeCell ref="H105:K105"/>
    <mergeCell ref="L36:O36"/>
    <mergeCell ref="B105:B106"/>
    <mergeCell ref="C105:C106"/>
    <mergeCell ref="D105:F105"/>
    <mergeCell ref="L105:O105"/>
    <mergeCell ref="L71:O71"/>
    <mergeCell ref="D208:F208"/>
    <mergeCell ref="G208:G209"/>
    <mergeCell ref="B242:B243"/>
    <mergeCell ref="C242:C243"/>
    <mergeCell ref="D242:F242"/>
    <mergeCell ref="G242:G243"/>
    <mergeCell ref="I2:O2"/>
    <mergeCell ref="M3:O3"/>
    <mergeCell ref="L242:O242"/>
    <mergeCell ref="H242:K242"/>
    <mergeCell ref="A5:O5"/>
    <mergeCell ref="A70:O70"/>
    <mergeCell ref="A104:O104"/>
    <mergeCell ref="A140:O140"/>
    <mergeCell ref="L208:O208"/>
    <mergeCell ref="B8:P8"/>
    <mergeCell ref="B107:P107"/>
    <mergeCell ref="B38:P38"/>
    <mergeCell ref="B16:P16"/>
    <mergeCell ref="H71:K71"/>
    <mergeCell ref="B208:B209"/>
    <mergeCell ref="C208:C209"/>
    <mergeCell ref="A274:O274"/>
    <mergeCell ref="A308:O308"/>
    <mergeCell ref="A35:O35"/>
    <mergeCell ref="H208:K208"/>
    <mergeCell ref="L141:O141"/>
    <mergeCell ref="B175:B176"/>
    <mergeCell ref="C175:C176"/>
    <mergeCell ref="D175:F175"/>
    <mergeCell ref="G175:G176"/>
    <mergeCell ref="H175:K175"/>
    <mergeCell ref="L175:O175"/>
    <mergeCell ref="B141:B142"/>
    <mergeCell ref="C141:C142"/>
    <mergeCell ref="D141:F141"/>
    <mergeCell ref="A207:O207"/>
    <mergeCell ref="A241:O241"/>
  </mergeCells>
  <phoneticPr fontId="0" type="noConversion"/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2019-02-03T10:30:27Z</cp:lastPrinted>
  <dcterms:created xsi:type="dcterms:W3CDTF">2006-09-16T00:00:00Z</dcterms:created>
  <dcterms:modified xsi:type="dcterms:W3CDTF">2026-01-09T09:25:36Z</dcterms:modified>
</cp:coreProperties>
</file>