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6" windowHeight="11160" firstSheet="1" activeTab="1"/>
  </bookViews>
  <sheets>
    <sheet name="Лист1" sheetId="1" r:id="rId1"/>
    <sheet name="Лист10" sheetId="10" r:id="rId2"/>
  </sheets>
  <calcPr calcId="144525"/>
</workbook>
</file>

<file path=xl/calcChain.xml><?xml version="1.0" encoding="utf-8"?>
<calcChain xmlns="http://schemas.openxmlformats.org/spreadsheetml/2006/main">
  <c r="H25" i="10" l="1"/>
  <c r="G111" i="10" l="1"/>
  <c r="F111" i="10"/>
  <c r="E111" i="10"/>
  <c r="D111" i="10"/>
  <c r="C111" i="10"/>
  <c r="G57" i="10" l="1"/>
  <c r="G318" i="10" l="1"/>
  <c r="H88" i="10" l="1"/>
  <c r="I88" i="10"/>
  <c r="J88" i="10"/>
  <c r="K88" i="10"/>
  <c r="L88" i="10"/>
  <c r="M88" i="10"/>
  <c r="N88" i="10"/>
  <c r="O88" i="10"/>
  <c r="J111" i="10"/>
  <c r="K111" i="10"/>
  <c r="J121" i="10"/>
  <c r="K121" i="10"/>
  <c r="H146" i="10"/>
  <c r="I146" i="10"/>
  <c r="J146" i="10"/>
  <c r="K146" i="10"/>
  <c r="L146" i="10"/>
  <c r="M146" i="10"/>
  <c r="N146" i="10"/>
  <c r="O146" i="10"/>
  <c r="H155" i="10"/>
  <c r="I155" i="10"/>
  <c r="J155" i="10"/>
  <c r="K155" i="10"/>
  <c r="L155" i="10"/>
  <c r="M155" i="10"/>
  <c r="N155" i="10"/>
  <c r="O155" i="10"/>
  <c r="H179" i="10"/>
  <c r="I179" i="10"/>
  <c r="J179" i="10"/>
  <c r="K179" i="10"/>
  <c r="L179" i="10"/>
  <c r="M179" i="10"/>
  <c r="N179" i="10"/>
  <c r="O179" i="10"/>
  <c r="E189" i="10"/>
  <c r="F189" i="10"/>
  <c r="H189" i="10"/>
  <c r="I189" i="10"/>
  <c r="J189" i="10"/>
  <c r="K189" i="10"/>
  <c r="L189" i="10"/>
  <c r="M189" i="10"/>
  <c r="N189" i="10"/>
  <c r="O189" i="10"/>
  <c r="H211" i="10"/>
  <c r="I211" i="10"/>
  <c r="J211" i="10"/>
  <c r="K211" i="10"/>
  <c r="L211" i="10"/>
  <c r="M211" i="10"/>
  <c r="N211" i="10"/>
  <c r="O211" i="10"/>
  <c r="P216" i="10"/>
  <c r="K222" i="10"/>
  <c r="K245" i="10"/>
  <c r="H253" i="10"/>
  <c r="I253" i="10"/>
  <c r="J253" i="10"/>
  <c r="K253" i="10"/>
  <c r="L253" i="10"/>
  <c r="M253" i="10"/>
  <c r="N253" i="10"/>
  <c r="O253" i="10"/>
  <c r="J276" i="10"/>
  <c r="K276" i="10"/>
  <c r="J286" i="10"/>
  <c r="K286" i="10"/>
  <c r="J309" i="10"/>
  <c r="L309" i="10"/>
  <c r="D318" i="10"/>
  <c r="E318" i="10"/>
  <c r="F318" i="10"/>
  <c r="I318" i="10"/>
  <c r="J318" i="10"/>
  <c r="K318" i="10"/>
  <c r="L318" i="10"/>
  <c r="M318" i="10"/>
  <c r="N318" i="10"/>
  <c r="O318" i="10"/>
  <c r="H318" i="10"/>
  <c r="H122" i="10" l="1"/>
  <c r="G47" i="10"/>
  <c r="I25" i="10"/>
  <c r="J25" i="10"/>
  <c r="K25" i="10"/>
  <c r="L25" i="10"/>
  <c r="M25" i="10"/>
  <c r="N25" i="10"/>
  <c r="O25" i="10"/>
  <c r="D57" i="10"/>
  <c r="E57" i="10"/>
  <c r="F57" i="10"/>
  <c r="H57" i="10"/>
  <c r="I57" i="10"/>
  <c r="J57" i="10"/>
  <c r="K57" i="10"/>
  <c r="L57" i="10"/>
  <c r="M57" i="10"/>
  <c r="N57" i="10"/>
  <c r="O57" i="10"/>
  <c r="D79" i="10"/>
  <c r="E79" i="10"/>
  <c r="F79" i="10"/>
  <c r="H79" i="10"/>
  <c r="I79" i="10"/>
  <c r="J79" i="10"/>
  <c r="K79" i="10"/>
  <c r="L79" i="10"/>
  <c r="M79" i="10"/>
  <c r="N79" i="10"/>
  <c r="O79" i="10"/>
  <c r="G79" i="10"/>
  <c r="D47" i="10"/>
  <c r="E47" i="10"/>
  <c r="F47" i="10"/>
  <c r="H47" i="10"/>
  <c r="I47" i="10"/>
  <c r="J47" i="10"/>
  <c r="K47" i="10"/>
  <c r="L47" i="10"/>
  <c r="M47" i="10"/>
  <c r="N47" i="10"/>
  <c r="O47" i="10"/>
  <c r="K16" i="10"/>
  <c r="T217" i="10" l="1"/>
  <c r="G189" i="10"/>
  <c r="K26" i="10"/>
  <c r="K319" i="10"/>
  <c r="K287" i="10"/>
  <c r="K254" i="10"/>
  <c r="K223" i="10"/>
  <c r="K190" i="10"/>
  <c r="K156" i="10"/>
  <c r="K122" i="10"/>
  <c r="K89" i="10"/>
  <c r="K58" i="10"/>
  <c r="O65" i="1"/>
  <c r="N65" i="1"/>
  <c r="M65" i="1"/>
  <c r="L65" i="1"/>
  <c r="K65" i="1"/>
  <c r="J65" i="1"/>
  <c r="I65" i="1"/>
  <c r="H65" i="1"/>
  <c r="G65" i="1"/>
  <c r="F65" i="1"/>
  <c r="E65" i="1"/>
  <c r="D65" i="1"/>
  <c r="O59" i="1"/>
  <c r="N59" i="1"/>
  <c r="M59" i="1"/>
  <c r="L59" i="1"/>
  <c r="K59" i="1"/>
  <c r="J59" i="1"/>
  <c r="I59" i="1"/>
  <c r="H59" i="1"/>
  <c r="G59" i="1"/>
  <c r="F59" i="1"/>
  <c r="E59" i="1"/>
  <c r="D59" i="1"/>
  <c r="O52" i="1"/>
  <c r="N52" i="1"/>
  <c r="M52" i="1"/>
  <c r="L52" i="1"/>
  <c r="K52" i="1"/>
  <c r="J52" i="1"/>
  <c r="I52" i="1"/>
  <c r="H52" i="1"/>
  <c r="G52" i="1"/>
  <c r="F52" i="1"/>
  <c r="E52" i="1"/>
  <c r="D52" i="1"/>
  <c r="O48" i="1"/>
  <c r="N48" i="1"/>
  <c r="M48" i="1"/>
  <c r="L48" i="1"/>
  <c r="K48" i="1"/>
  <c r="J48" i="1"/>
  <c r="I48" i="1"/>
  <c r="H48" i="1"/>
  <c r="G48" i="1"/>
  <c r="F48" i="1"/>
  <c r="E48" i="1"/>
  <c r="D48" i="1"/>
  <c r="O42" i="1"/>
  <c r="N42" i="1"/>
  <c r="M42" i="1"/>
  <c r="L42" i="1"/>
  <c r="K42" i="1"/>
  <c r="J42" i="1"/>
  <c r="I42" i="1"/>
  <c r="H42" i="1"/>
  <c r="G42" i="1"/>
  <c r="F42" i="1"/>
  <c r="E42" i="1"/>
  <c r="D42" i="1"/>
  <c r="O38" i="1"/>
  <c r="N38" i="1"/>
  <c r="M38" i="1"/>
  <c r="L38" i="1"/>
  <c r="K38" i="1"/>
  <c r="J38" i="1"/>
  <c r="I38" i="1"/>
  <c r="H38" i="1"/>
  <c r="G38" i="1"/>
  <c r="F38" i="1"/>
  <c r="E38" i="1"/>
  <c r="D38" i="1"/>
  <c r="O33" i="1"/>
  <c r="N33" i="1"/>
  <c r="M33" i="1"/>
  <c r="L33" i="1"/>
  <c r="K33" i="1"/>
  <c r="J33" i="1"/>
  <c r="I33" i="1"/>
  <c r="H33" i="1"/>
  <c r="G33" i="1"/>
  <c r="F33" i="1"/>
  <c r="E33" i="1"/>
  <c r="D33" i="1"/>
  <c r="O27" i="1"/>
  <c r="N27" i="1"/>
  <c r="M27" i="1"/>
  <c r="L27" i="1"/>
  <c r="K27" i="1"/>
  <c r="J27" i="1"/>
  <c r="I27" i="1"/>
  <c r="H27" i="1"/>
  <c r="G27" i="1"/>
  <c r="F27" i="1"/>
  <c r="E27" i="1"/>
  <c r="D27" i="1"/>
  <c r="O20" i="1"/>
  <c r="N20" i="1"/>
  <c r="M20" i="1"/>
  <c r="K20" i="1"/>
  <c r="J20" i="1"/>
  <c r="I20" i="1"/>
  <c r="H20" i="1"/>
  <c r="G20" i="1"/>
  <c r="F20" i="1"/>
  <c r="E20" i="1"/>
  <c r="D20" i="1"/>
  <c r="O13" i="1"/>
  <c r="N13" i="1"/>
  <c r="M13" i="1"/>
  <c r="L13" i="1"/>
  <c r="K13" i="1"/>
  <c r="J13" i="1"/>
  <c r="I13" i="1"/>
  <c r="H13" i="1"/>
  <c r="G13" i="1"/>
  <c r="F13" i="1"/>
  <c r="E13" i="1"/>
  <c r="D13" i="1"/>
  <c r="G319" i="10" l="1"/>
  <c r="G254" i="10"/>
  <c r="G156" i="10"/>
  <c r="G320" i="10" l="1"/>
</calcChain>
</file>

<file path=xl/sharedStrings.xml><?xml version="1.0" encoding="utf-8"?>
<sst xmlns="http://schemas.openxmlformats.org/spreadsheetml/2006/main" count="488" uniqueCount="144">
  <si>
    <t>Согласовано:</t>
  </si>
  <si>
    <t xml:space="preserve"> Директор школы____________</t>
  </si>
  <si>
    <t>Согласовано:
Начальник территориального отдела по Советскому и Нижнегорскому районам межрегионального управления Роспотребнадзора по  Республике Крым и г.Севастополю 
Вознюк Г.М.</t>
  </si>
  <si>
    <t xml:space="preserve">Примерное двухнедельное меню </t>
  </si>
  <si>
    <t>Возрастная категория 7-11 лет</t>
  </si>
  <si>
    <t xml:space="preserve">Для учащихся МБОУ  </t>
  </si>
  <si>
    <t>"</t>
  </si>
  <si>
    <t xml:space="preserve"> </t>
  </si>
  <si>
    <t>№</t>
  </si>
  <si>
    <t>Прием пищи, наименование блюда</t>
  </si>
  <si>
    <t>Масса порции</t>
  </si>
  <si>
    <t>Пищевые вещества (г)</t>
  </si>
  <si>
    <t>Энергетическая ценность(ккал)</t>
  </si>
  <si>
    <t>Витамины (мг)</t>
  </si>
  <si>
    <t>Минеральные вещества (мг)</t>
  </si>
  <si>
    <t>рец.</t>
  </si>
  <si>
    <t>Б</t>
  </si>
  <si>
    <t>Ж</t>
  </si>
  <si>
    <t>У</t>
  </si>
  <si>
    <r>
      <t>В</t>
    </r>
    <r>
      <rPr>
        <b/>
        <sz val="8"/>
        <color indexed="8"/>
        <rFont val="Times New Roman"/>
        <family val="1"/>
        <charset val="204"/>
      </rPr>
      <t>1</t>
    </r>
  </si>
  <si>
    <t>С</t>
  </si>
  <si>
    <t>А мкг</t>
  </si>
  <si>
    <t>Е</t>
  </si>
  <si>
    <t>Са</t>
  </si>
  <si>
    <t>Р</t>
  </si>
  <si>
    <t>Мg</t>
  </si>
  <si>
    <t>Fe</t>
  </si>
  <si>
    <t>ЗАВТРАК</t>
  </si>
  <si>
    <t>Макароны отварные с сыром</t>
  </si>
  <si>
    <t>Какао с молоком</t>
  </si>
  <si>
    <t>Фрукты свежие (яблоко)</t>
  </si>
  <si>
    <t>ПР</t>
  </si>
  <si>
    <t xml:space="preserve">Хлеб пшеничный </t>
  </si>
  <si>
    <t>ИТОГО:</t>
  </si>
  <si>
    <t>Каша рисовая молочная</t>
  </si>
  <si>
    <t xml:space="preserve">Яйцо куриное  варенное </t>
  </si>
  <si>
    <t>Сыр твердый</t>
  </si>
  <si>
    <t>Хлеб ржаной</t>
  </si>
  <si>
    <t xml:space="preserve">Чай с сахаром </t>
  </si>
  <si>
    <t>Овощи порцион.(по сезону)</t>
  </si>
  <si>
    <t>Сосиска отварная</t>
  </si>
  <si>
    <t>Каша гречневая</t>
  </si>
  <si>
    <t>Сок яблочный</t>
  </si>
  <si>
    <t>Лапшевник с творогом</t>
  </si>
  <si>
    <t>Сгущенное молоко</t>
  </si>
  <si>
    <t>Йогурт</t>
  </si>
  <si>
    <t>Каша дружба</t>
  </si>
  <si>
    <t>Булочка</t>
  </si>
  <si>
    <t>Кофейный напиток с молоком</t>
  </si>
  <si>
    <t>Оладьи со сгущ.молоком</t>
  </si>
  <si>
    <t>Каша манная молочная</t>
  </si>
  <si>
    <t>Запеканка из творога с молоком сгущенным</t>
  </si>
  <si>
    <t>Икра кабачковая</t>
  </si>
  <si>
    <t>Биточки куриные</t>
  </si>
  <si>
    <t>Пюре картофельное</t>
  </si>
  <si>
    <t>Чай с лимоном</t>
  </si>
  <si>
    <t>1 ДЕНЬ</t>
  </si>
  <si>
    <t>Обед</t>
  </si>
  <si>
    <t>итого</t>
  </si>
  <si>
    <t>Завтрак</t>
  </si>
  <si>
    <r>
      <t>ИТОГО за день</t>
    </r>
    <r>
      <rPr>
        <b/>
        <sz val="12"/>
        <color indexed="12"/>
        <rFont val="Times New Roman"/>
        <family val="1"/>
        <charset val="204"/>
      </rPr>
      <t>:</t>
    </r>
  </si>
  <si>
    <t>Хлеб пшеничный</t>
  </si>
  <si>
    <t>Компот из сухофруктов</t>
  </si>
  <si>
    <t>Чай с сахаром</t>
  </si>
  <si>
    <t>Суп картофельный с крупой</t>
  </si>
  <si>
    <t>2   ДЕНЬ</t>
  </si>
  <si>
    <t xml:space="preserve"> 4  ДЕНЬ</t>
  </si>
  <si>
    <t>ИТОГО за   10  дней:</t>
  </si>
  <si>
    <t xml:space="preserve"> 3  ДЕНЬ</t>
  </si>
  <si>
    <t xml:space="preserve"> 5  ДЕНЬ</t>
  </si>
  <si>
    <t xml:space="preserve"> 8  ДЕНЬ</t>
  </si>
  <si>
    <t xml:space="preserve"> 6  ДЕНЬ</t>
  </si>
  <si>
    <t xml:space="preserve"> 7  ДЕНЬ</t>
  </si>
  <si>
    <t xml:space="preserve"> 9  ДЕНЬ</t>
  </si>
  <si>
    <t xml:space="preserve"> 10  ДЕНЬ</t>
  </si>
  <si>
    <r>
      <t xml:space="preserve">Для обучающихся общеобразовательных учреждений Советского района             </t>
    </r>
    <r>
      <rPr>
        <sz val="12"/>
        <rFont val="Arial"/>
        <family val="2"/>
        <charset val="204"/>
      </rPr>
      <t xml:space="preserve">возрастная категория </t>
    </r>
    <r>
      <rPr>
        <sz val="16"/>
        <rFont val="Arial"/>
      </rPr>
      <t xml:space="preserve">     11-17 лет.</t>
    </r>
  </si>
  <si>
    <t>УТВЕРЖДАЮ:</t>
  </si>
  <si>
    <t>Омлет натуральный</t>
  </si>
  <si>
    <t>Овощи натуральные по сезону</t>
  </si>
  <si>
    <t>Сок фруктовый</t>
  </si>
  <si>
    <t>Кондитерское изделие</t>
  </si>
  <si>
    <t xml:space="preserve">Хлеб ржанной </t>
  </si>
  <si>
    <t>70/71</t>
  </si>
  <si>
    <t>Салат из отварной свеклы</t>
  </si>
  <si>
    <t>Суп картофельный с бобовыми (горохом)</t>
  </si>
  <si>
    <t>Картофельное пюре</t>
  </si>
  <si>
    <t>Кофейный напиток</t>
  </si>
  <si>
    <t>хлеб ржаной</t>
  </si>
  <si>
    <t>ИТОГО за день:</t>
  </si>
  <si>
    <t>Бутерброд с повидлом</t>
  </si>
  <si>
    <t>Фрукты свежие</t>
  </si>
  <si>
    <t xml:space="preserve">Борщ с капустой и картофелем со сметаной </t>
  </si>
  <si>
    <t>Биточки рыбные с маслом сливочным</t>
  </si>
  <si>
    <t>Каша пшеничная вязкая</t>
  </si>
  <si>
    <t>Сок фруктовый (яблочный)</t>
  </si>
  <si>
    <t>Каша молочная из крупы рисовой с изюмом и маслом сливочным</t>
  </si>
  <si>
    <t>Сыр (порциями)</t>
  </si>
  <si>
    <t>Суп картофельный с мак. изд.</t>
  </si>
  <si>
    <t xml:space="preserve">итого </t>
  </si>
  <si>
    <t xml:space="preserve">Суп из овощей </t>
  </si>
  <si>
    <t>Каша гречневая вязкая</t>
  </si>
  <si>
    <t>Ватрушка с творогом</t>
  </si>
  <si>
    <t xml:space="preserve">Рагу овощное </t>
  </si>
  <si>
    <t>Котлета мясная с маслом сливочным</t>
  </si>
  <si>
    <t>Рассольник ленинградский</t>
  </si>
  <si>
    <t>Каша молочная из крупы пшенной с изюмом и с маслом сливочным</t>
  </si>
  <si>
    <t>Кондитерские изделия</t>
  </si>
  <si>
    <t>Салат из квашеной  капусты с луком</t>
  </si>
  <si>
    <t>Суп картофельный с  крупой</t>
  </si>
  <si>
    <t>Рыба тушенная в томате с овощами 90/50</t>
  </si>
  <si>
    <t>Макаронные изделия отварные</t>
  </si>
  <si>
    <t>Компот из свежих яблок</t>
  </si>
  <si>
    <t>Птица тушеная в соусе</t>
  </si>
  <si>
    <t>Пюре картофельное со сливочным маслом</t>
  </si>
  <si>
    <t>290/331</t>
  </si>
  <si>
    <t>Борщ с капустой, картофелем и сметаной</t>
  </si>
  <si>
    <t xml:space="preserve">Сок фруктовый </t>
  </si>
  <si>
    <t>Сыр порциями</t>
  </si>
  <si>
    <t>кондитерское изделие</t>
  </si>
  <si>
    <t>Овощи натуральные  по сезону</t>
  </si>
  <si>
    <t>Рыба тушенная с овощами</t>
  </si>
  <si>
    <t>Рис отварной</t>
  </si>
  <si>
    <t>Суп картофельный с фасолью</t>
  </si>
  <si>
    <t>Шницель из говядины с маслом сливочным</t>
  </si>
  <si>
    <t>Рагу из овощей</t>
  </si>
  <si>
    <t xml:space="preserve">Хлеб ржаной </t>
  </si>
  <si>
    <t>Котлета рыбная с маслом сливочным</t>
  </si>
  <si>
    <t>Салат из свежей белокочанной капусты</t>
  </si>
  <si>
    <t>Тефтели мясные в соусе</t>
  </si>
  <si>
    <t>Говядина, тушенная в сметане</t>
  </si>
  <si>
    <t xml:space="preserve">Рис отварной </t>
  </si>
  <si>
    <t>Компот из свежих фруктов</t>
  </si>
  <si>
    <t>Котлета из говядины с маслом сл.</t>
  </si>
  <si>
    <t>Котлета из курицы с маслом сл.</t>
  </si>
  <si>
    <t>Жаркое по-домашнему</t>
  </si>
  <si>
    <t>Плов из отварной птицы</t>
  </si>
  <si>
    <t>Директор МБОУ "Прудовская СШ"</t>
  </si>
  <si>
    <t xml:space="preserve">                                      _________ М.В. Зырянова     12.01.2026</t>
  </si>
  <si>
    <t>Примерное двухнедельное меню на 2026/2027 гг.</t>
  </si>
  <si>
    <t>Запеканка из творога с йогуртом 170/30</t>
  </si>
  <si>
    <t>Кнели из птицы с рисом</t>
  </si>
  <si>
    <t>Кисломолочный продукт (йогурт)</t>
  </si>
  <si>
    <t>Хлеб  ржаной</t>
  </si>
  <si>
    <t>Сырники творожные запеченные со сгущенным молоком 170/30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</si>
</sst>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</font>
    <font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24"/>
      <name val="Times New Roman"/>
      <family val="1"/>
      <charset val="204"/>
    </font>
    <font>
      <sz val="10"/>
      <name val="Arial"/>
    </font>
    <font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18"/>
      <color indexed="21"/>
      <name val="Times New Roman"/>
      <family val="1"/>
      <charset val="204"/>
    </font>
    <font>
      <b/>
      <sz val="12"/>
      <color indexed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53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sz val="16"/>
      <color indexed="14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b/>
      <sz val="14"/>
      <color indexed="12"/>
      <name val="Times New Roman"/>
      <family val="1"/>
      <charset val="204"/>
    </font>
    <font>
      <b/>
      <sz val="11"/>
      <color indexed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color indexed="12"/>
      <name val="Arial"/>
      <family val="2"/>
      <charset val="204"/>
    </font>
    <font>
      <b/>
      <sz val="14"/>
      <name val="Times New Roman"/>
      <family val="1"/>
      <charset val="204"/>
    </font>
    <font>
      <sz val="18"/>
      <color indexed="14"/>
      <name val="Times New Roman"/>
      <family val="1"/>
      <charset val="204"/>
    </font>
    <font>
      <u/>
      <sz val="11"/>
      <color indexed="12"/>
      <name val="Calibri"/>
      <family val="2"/>
    </font>
    <font>
      <sz val="12"/>
      <name val="Arial"/>
      <family val="2"/>
      <charset val="204"/>
    </font>
    <font>
      <sz val="16"/>
      <name val="Arial"/>
      <family val="2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i/>
      <sz val="12"/>
      <color indexed="2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FFFFFF"/>
      </patternFill>
    </fill>
    <fill>
      <patternFill patternType="solid">
        <fgColor rgb="FF92D050"/>
        <bgColor rgb="FFFFFFFF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3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2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wrapText="1"/>
    </xf>
    <xf numFmtId="1" fontId="14" fillId="0" borderId="2" xfId="0" applyNumberFormat="1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13" fillId="0" borderId="2" xfId="0" applyNumberFormat="1" applyFont="1" applyBorder="1" applyAlignment="1">
      <alignment horizontal="center" wrapText="1"/>
    </xf>
    <xf numFmtId="0" fontId="16" fillId="2" borderId="2" xfId="0" applyFont="1" applyFill="1" applyBorder="1" applyAlignment="1">
      <alignment vertical="top" wrapText="1"/>
    </xf>
    <xf numFmtId="0" fontId="17" fillId="2" borderId="2" xfId="0" applyFont="1" applyFill="1" applyBorder="1" applyAlignment="1">
      <alignment horizontal="center" wrapText="1"/>
    </xf>
    <xf numFmtId="1" fontId="18" fillId="2" borderId="2" xfId="0" applyNumberFormat="1" applyFont="1" applyFill="1" applyBorder="1" applyAlignment="1">
      <alignment horizontal="center" wrapText="1"/>
    </xf>
    <xf numFmtId="0" fontId="19" fillId="2" borderId="2" xfId="0" applyFont="1" applyFill="1" applyBorder="1" applyAlignment="1">
      <alignment horizontal="right" wrapText="1"/>
    </xf>
    <xf numFmtId="13" fontId="14" fillId="0" borderId="2" xfId="0" applyNumberFormat="1" applyFont="1" applyBorder="1" applyAlignment="1">
      <alignment horizontal="center" wrapText="1"/>
    </xf>
    <xf numFmtId="2" fontId="13" fillId="0" borderId="3" xfId="0" applyNumberFormat="1" applyFont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18" fillId="2" borderId="2" xfId="0" applyFont="1" applyFill="1" applyBorder="1" applyAlignment="1">
      <alignment horizontal="center" wrapText="1"/>
    </xf>
    <xf numFmtId="1" fontId="17" fillId="2" borderId="2" xfId="0" applyNumberFormat="1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right" wrapText="1"/>
    </xf>
    <xf numFmtId="0" fontId="21" fillId="2" borderId="2" xfId="0" applyFont="1" applyFill="1" applyBorder="1" applyAlignment="1">
      <alignment horizontal="center" wrapText="1"/>
    </xf>
    <xf numFmtId="1" fontId="14" fillId="2" borderId="2" xfId="0" applyNumberFormat="1" applyFont="1" applyFill="1" applyBorder="1" applyAlignment="1">
      <alignment horizontal="center" wrapText="1"/>
    </xf>
    <xf numFmtId="0" fontId="13" fillId="0" borderId="2" xfId="0" applyFont="1" applyBorder="1" applyAlignment="1">
      <alignment horizontal="justify" vertical="top" wrapText="1"/>
    </xf>
    <xf numFmtId="0" fontId="13" fillId="0" borderId="4" xfId="0" applyFont="1" applyBorder="1" applyAlignment="1">
      <alignment horizontal="center" wrapText="1"/>
    </xf>
    <xf numFmtId="0" fontId="13" fillId="2" borderId="2" xfId="0" applyFont="1" applyFill="1" applyBorder="1" applyAlignment="1">
      <alignment vertical="top" wrapText="1"/>
    </xf>
    <xf numFmtId="0" fontId="20" fillId="2" borderId="2" xfId="0" applyFont="1" applyFill="1" applyBorder="1" applyAlignment="1">
      <alignment horizontal="center" wrapText="1"/>
    </xf>
    <xf numFmtId="0" fontId="22" fillId="2" borderId="2" xfId="0" applyFont="1" applyFill="1" applyBorder="1" applyAlignment="1">
      <alignment vertical="top" wrapText="1"/>
    </xf>
    <xf numFmtId="1" fontId="13" fillId="2" borderId="2" xfId="0" applyNumberFormat="1" applyFont="1" applyFill="1" applyBorder="1" applyAlignment="1">
      <alignment horizontal="center" wrapText="1"/>
    </xf>
    <xf numFmtId="0" fontId="23" fillId="2" borderId="2" xfId="0" applyFont="1" applyFill="1" applyBorder="1" applyAlignment="1">
      <alignment horizontal="right" wrapText="1"/>
    </xf>
    <xf numFmtId="0" fontId="21" fillId="2" borderId="2" xfId="0" applyFont="1" applyFill="1" applyBorder="1" applyAlignment="1">
      <alignment vertical="top" wrapText="1"/>
    </xf>
    <xf numFmtId="1" fontId="24" fillId="2" borderId="2" xfId="0" applyNumberFormat="1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wrapText="1"/>
    </xf>
    <xf numFmtId="1" fontId="14" fillId="0" borderId="5" xfId="0" applyNumberFormat="1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25" fillId="2" borderId="2" xfId="0" applyFont="1" applyFill="1" applyBorder="1" applyAlignment="1">
      <alignment vertical="top" wrapText="1"/>
    </xf>
    <xf numFmtId="1" fontId="14" fillId="2" borderId="2" xfId="0" applyNumberFormat="1" applyFont="1" applyFill="1" applyBorder="1" applyAlignment="1">
      <alignment horizontal="center" vertical="top" wrapText="1"/>
    </xf>
    <xf numFmtId="0" fontId="21" fillId="2" borderId="7" xfId="0" applyFont="1" applyFill="1" applyBorder="1" applyAlignment="1">
      <alignment horizontal="center" wrapText="1"/>
    </xf>
    <xf numFmtId="0" fontId="18" fillId="2" borderId="7" xfId="0" applyFont="1" applyFill="1" applyBorder="1" applyAlignment="1">
      <alignment vertical="top" wrapText="1"/>
    </xf>
    <xf numFmtId="1" fontId="14" fillId="2" borderId="7" xfId="0" applyNumberFormat="1" applyFont="1" applyFill="1" applyBorder="1" applyAlignment="1">
      <alignment horizontal="center" wrapText="1"/>
    </xf>
    <xf numFmtId="0" fontId="19" fillId="2" borderId="7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24" fillId="2" borderId="2" xfId="0" applyFont="1" applyFill="1" applyBorder="1" applyAlignment="1">
      <alignment wrapText="1"/>
    </xf>
    <xf numFmtId="0" fontId="11" fillId="0" borderId="9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wrapText="1"/>
    </xf>
    <xf numFmtId="0" fontId="15" fillId="0" borderId="16" xfId="0" applyFont="1" applyBorder="1" applyAlignment="1">
      <alignment horizontal="center" wrapText="1"/>
    </xf>
    <xf numFmtId="0" fontId="15" fillId="2" borderId="16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wrapText="1"/>
    </xf>
    <xf numFmtId="0" fontId="18" fillId="3" borderId="7" xfId="0" applyFont="1" applyFill="1" applyBorder="1" applyAlignment="1">
      <alignment horizontal="center" wrapText="1"/>
    </xf>
    <xf numFmtId="1" fontId="17" fillId="3" borderId="7" xfId="0" applyNumberFormat="1" applyFont="1" applyFill="1" applyBorder="1" applyAlignment="1">
      <alignment horizontal="center" wrapText="1"/>
    </xf>
    <xf numFmtId="0" fontId="12" fillId="2" borderId="16" xfId="0" applyFont="1" applyFill="1" applyBorder="1" applyAlignment="1">
      <alignment horizontal="center" wrapText="1"/>
    </xf>
    <xf numFmtId="0" fontId="20" fillId="3" borderId="7" xfId="0" applyFont="1" applyFill="1" applyBorder="1" applyAlignment="1">
      <alignment horizontal="center" wrapText="1"/>
    </xf>
    <xf numFmtId="0" fontId="20" fillId="3" borderId="12" xfId="0" applyFont="1" applyFill="1" applyBorder="1" applyAlignment="1">
      <alignment horizontal="center" wrapText="1"/>
    </xf>
    <xf numFmtId="0" fontId="18" fillId="3" borderId="5" xfId="0" applyFont="1" applyFill="1" applyBorder="1" applyAlignment="1">
      <alignment horizontal="center" wrapText="1"/>
    </xf>
    <xf numFmtId="0" fontId="8" fillId="4" borderId="0" xfId="0" applyFont="1" applyFill="1" applyBorder="1" applyAlignment="1">
      <alignment horizontal="center" wrapText="1"/>
    </xf>
    <xf numFmtId="0" fontId="18" fillId="4" borderId="0" xfId="0" applyFont="1" applyFill="1" applyBorder="1" applyAlignment="1">
      <alignment horizontal="center" wrapText="1"/>
    </xf>
    <xf numFmtId="1" fontId="17" fillId="4" borderId="0" xfId="0" applyNumberFormat="1" applyFont="1" applyFill="1" applyBorder="1" applyAlignment="1">
      <alignment horizontal="center" wrapText="1"/>
    </xf>
    <xf numFmtId="0" fontId="20" fillId="4" borderId="0" xfId="0" applyFont="1" applyFill="1" applyBorder="1" applyAlignment="1">
      <alignment horizontal="right" wrapText="1"/>
    </xf>
    <xf numFmtId="0" fontId="21" fillId="3" borderId="11" xfId="0" applyFont="1" applyFill="1" applyBorder="1" applyAlignment="1">
      <alignment horizontal="center" wrapText="1"/>
    </xf>
    <xf numFmtId="1" fontId="14" fillId="3" borderId="7" xfId="0" applyNumberFormat="1" applyFont="1" applyFill="1" applyBorder="1" applyAlignment="1">
      <alignment horizontal="center" wrapText="1"/>
    </xf>
    <xf numFmtId="0" fontId="13" fillId="4" borderId="0" xfId="0" applyFont="1" applyFill="1" applyBorder="1" applyAlignment="1">
      <alignment vertical="top" wrapText="1"/>
    </xf>
    <xf numFmtId="0" fontId="20" fillId="4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center" vertical="top" wrapText="1"/>
    </xf>
    <xf numFmtId="0" fontId="13" fillId="2" borderId="25" xfId="0" applyFont="1" applyFill="1" applyBorder="1" applyAlignment="1">
      <alignment horizontal="center" wrapText="1"/>
    </xf>
    <xf numFmtId="0" fontId="21" fillId="3" borderId="18" xfId="0" applyFont="1" applyFill="1" applyBorder="1" applyAlignment="1">
      <alignment horizontal="center" wrapText="1"/>
    </xf>
    <xf numFmtId="1" fontId="14" fillId="3" borderId="5" xfId="0" applyNumberFormat="1" applyFont="1" applyFill="1" applyBorder="1" applyAlignment="1">
      <alignment horizontal="center" wrapText="1"/>
    </xf>
    <xf numFmtId="0" fontId="21" fillId="3" borderId="11" xfId="0" applyFont="1" applyFill="1" applyBorder="1" applyAlignment="1">
      <alignment vertical="top" wrapText="1"/>
    </xf>
    <xf numFmtId="1" fontId="24" fillId="3" borderId="7" xfId="0" applyNumberFormat="1" applyFont="1" applyFill="1" applyBorder="1" applyAlignment="1">
      <alignment horizontal="center" wrapText="1"/>
    </xf>
    <xf numFmtId="0" fontId="0" fillId="0" borderId="26" xfId="0" applyBorder="1"/>
    <xf numFmtId="0" fontId="0" fillId="0" borderId="17" xfId="0" applyBorder="1"/>
    <xf numFmtId="0" fontId="0" fillId="0" borderId="27" xfId="0" applyBorder="1"/>
    <xf numFmtId="0" fontId="25" fillId="4" borderId="0" xfId="0" applyFont="1" applyFill="1" applyBorder="1" applyAlignment="1">
      <alignment vertical="top" wrapText="1"/>
    </xf>
    <xf numFmtId="1" fontId="14" fillId="4" borderId="0" xfId="0" applyNumberFormat="1" applyFont="1" applyFill="1" applyBorder="1" applyAlignment="1">
      <alignment horizontal="center" vertical="top" wrapText="1"/>
    </xf>
    <xf numFmtId="0" fontId="17" fillId="4" borderId="0" xfId="0" applyFont="1" applyFill="1" applyBorder="1" applyAlignment="1">
      <alignment horizontal="center" wrapText="1"/>
    </xf>
    <xf numFmtId="0" fontId="11" fillId="0" borderId="10" xfId="0" applyFont="1" applyBorder="1" applyAlignment="1">
      <alignment horizontal="center" vertical="top" wrapText="1"/>
    </xf>
    <xf numFmtId="0" fontId="21" fillId="4" borderId="0" xfId="0" applyFont="1" applyFill="1" applyBorder="1" applyAlignment="1">
      <alignment vertical="top" wrapText="1"/>
    </xf>
    <xf numFmtId="1" fontId="24" fillId="4" borderId="0" xfId="0" applyNumberFormat="1" applyFont="1" applyFill="1" applyBorder="1" applyAlignment="1">
      <alignment horizontal="center" wrapText="1"/>
    </xf>
    <xf numFmtId="1" fontId="13" fillId="3" borderId="7" xfId="0" applyNumberFormat="1" applyFont="1" applyFill="1" applyBorder="1" applyAlignment="1">
      <alignment horizontal="center" wrapText="1"/>
    </xf>
    <xf numFmtId="0" fontId="22" fillId="3" borderId="11" xfId="0" applyFont="1" applyFill="1" applyBorder="1" applyAlignment="1">
      <alignment horizontal="center" wrapText="1"/>
    </xf>
    <xf numFmtId="0" fontId="25" fillId="3" borderId="11" xfId="0" applyFont="1" applyFill="1" applyBorder="1" applyAlignment="1">
      <alignment vertical="top" wrapText="1"/>
    </xf>
    <xf numFmtId="0" fontId="17" fillId="3" borderId="7" xfId="0" applyFont="1" applyFill="1" applyBorder="1" applyAlignment="1">
      <alignment horizontal="center" wrapText="1"/>
    </xf>
    <xf numFmtId="0" fontId="17" fillId="3" borderId="12" xfId="0" applyFont="1" applyFill="1" applyBorder="1" applyAlignment="1">
      <alignment horizontal="center" wrapText="1"/>
    </xf>
    <xf numFmtId="0" fontId="19" fillId="3" borderId="5" xfId="0" applyFont="1" applyFill="1" applyBorder="1" applyAlignment="1">
      <alignment horizontal="center" wrapText="1"/>
    </xf>
    <xf numFmtId="0" fontId="19" fillId="6" borderId="7" xfId="0" applyFont="1" applyFill="1" applyBorder="1" applyAlignment="1">
      <alignment horizontal="center" wrapText="1"/>
    </xf>
    <xf numFmtId="0" fontId="21" fillId="8" borderId="11" xfId="0" applyFont="1" applyFill="1" applyBorder="1" applyAlignment="1">
      <alignment horizontal="center" wrapText="1"/>
    </xf>
    <xf numFmtId="0" fontId="18" fillId="8" borderId="7" xfId="0" applyFont="1" applyFill="1" applyBorder="1" applyAlignment="1">
      <alignment horizontal="center" wrapText="1"/>
    </xf>
    <xf numFmtId="1" fontId="14" fillId="8" borderId="7" xfId="0" applyNumberFormat="1" applyFont="1" applyFill="1" applyBorder="1" applyAlignment="1">
      <alignment horizontal="center" wrapText="1"/>
    </xf>
    <xf numFmtId="0" fontId="19" fillId="8" borderId="7" xfId="0" applyFont="1" applyFill="1" applyBorder="1" applyAlignment="1">
      <alignment horizontal="center" wrapText="1"/>
    </xf>
    <xf numFmtId="0" fontId="9" fillId="7" borderId="10" xfId="0" applyFont="1" applyFill="1" applyBorder="1" applyAlignment="1">
      <alignment vertical="top" wrapText="1"/>
    </xf>
    <xf numFmtId="0" fontId="9" fillId="7" borderId="11" xfId="0" applyFont="1" applyFill="1" applyBorder="1" applyAlignment="1">
      <alignment vertical="top" wrapText="1"/>
    </xf>
    <xf numFmtId="0" fontId="9" fillId="7" borderId="7" xfId="0" applyFont="1" applyFill="1" applyBorder="1" applyAlignment="1">
      <alignment vertical="top" wrapText="1"/>
    </xf>
    <xf numFmtId="0" fontId="9" fillId="7" borderId="12" xfId="0" applyFont="1" applyFill="1" applyBorder="1" applyAlignment="1">
      <alignment vertical="top" wrapText="1"/>
    </xf>
    <xf numFmtId="0" fontId="9" fillId="7" borderId="18" xfId="0" applyFont="1" applyFill="1" applyBorder="1" applyAlignment="1">
      <alignment vertical="top" wrapText="1"/>
    </xf>
    <xf numFmtId="0" fontId="9" fillId="7" borderId="5" xfId="0" applyFont="1" applyFill="1" applyBorder="1" applyAlignment="1">
      <alignment vertical="top" wrapText="1"/>
    </xf>
    <xf numFmtId="0" fontId="9" fillId="7" borderId="6" xfId="0" applyFont="1" applyFill="1" applyBorder="1" applyAlignment="1">
      <alignment vertical="top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0" fillId="4" borderId="0" xfId="0" applyFill="1"/>
    <xf numFmtId="0" fontId="13" fillId="4" borderId="2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0" fontId="11" fillId="4" borderId="0" xfId="0" applyFont="1" applyFill="1" applyBorder="1" applyAlignment="1">
      <alignment horizontal="center" vertical="top" wrapText="1"/>
    </xf>
    <xf numFmtId="0" fontId="11" fillId="4" borderId="23" xfId="0" applyFont="1" applyFill="1" applyBorder="1" applyAlignment="1">
      <alignment horizontal="center" vertical="top" wrapText="1"/>
    </xf>
    <xf numFmtId="0" fontId="13" fillId="5" borderId="2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32" fillId="9" borderId="2" xfId="2" applyFont="1" applyFill="1" applyBorder="1" applyAlignment="1" applyProtection="1">
      <alignment vertical="top" wrapText="1"/>
      <protection locked="0"/>
    </xf>
    <xf numFmtId="0" fontId="30" fillId="4" borderId="2" xfId="2" applyFont="1" applyFill="1" applyBorder="1" applyAlignment="1" applyProtection="1">
      <alignment wrapText="1"/>
      <protection locked="0"/>
    </xf>
    <xf numFmtId="0" fontId="32" fillId="9" borderId="2" xfId="2" applyFont="1" applyFill="1" applyBorder="1" applyAlignment="1" applyProtection="1">
      <alignment horizontal="center" vertical="top" wrapText="1"/>
      <protection locked="0"/>
    </xf>
    <xf numFmtId="0" fontId="30" fillId="4" borderId="2" xfId="2" applyFont="1" applyFill="1" applyBorder="1" applyAlignment="1" applyProtection="1">
      <alignment horizontal="center" wrapText="1"/>
      <protection locked="0"/>
    </xf>
    <xf numFmtId="0" fontId="30" fillId="4" borderId="2" xfId="2" applyFont="1" applyFill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top" wrapText="1"/>
    </xf>
    <xf numFmtId="0" fontId="33" fillId="0" borderId="29" xfId="0" applyFont="1" applyBorder="1" applyAlignment="1">
      <alignment horizontal="center" vertical="top" wrapText="1"/>
    </xf>
    <xf numFmtId="0" fontId="33" fillId="0" borderId="2" xfId="0" applyFont="1" applyBorder="1" applyAlignment="1">
      <alignment horizontal="center" wrapText="1"/>
    </xf>
    <xf numFmtId="2" fontId="33" fillId="0" borderId="2" xfId="0" applyNumberFormat="1" applyFont="1" applyBorder="1" applyAlignment="1">
      <alignment horizontal="center" wrapText="1"/>
    </xf>
    <xf numFmtId="0" fontId="33" fillId="0" borderId="3" xfId="0" applyFont="1" applyBorder="1" applyAlignment="1">
      <alignment horizontal="center" wrapText="1"/>
    </xf>
    <xf numFmtId="0" fontId="32" fillId="9" borderId="2" xfId="2" applyFont="1" applyFill="1" applyBorder="1" applyAlignment="1" applyProtection="1">
      <alignment vertical="top" wrapText="1"/>
      <protection locked="0"/>
    </xf>
    <xf numFmtId="0" fontId="30" fillId="4" borderId="2" xfId="2" applyFont="1" applyFill="1" applyBorder="1" applyAlignment="1" applyProtection="1">
      <alignment wrapText="1"/>
      <protection locked="0"/>
    </xf>
    <xf numFmtId="0" fontId="32" fillId="9" borderId="3" xfId="2" applyFont="1" applyFill="1" applyBorder="1" applyAlignment="1" applyProtection="1">
      <alignment horizontal="center" vertical="top" wrapText="1"/>
      <protection locked="0"/>
    </xf>
    <xf numFmtId="0" fontId="30" fillId="4" borderId="16" xfId="2" applyFont="1" applyFill="1" applyBorder="1" applyAlignment="1" applyProtection="1">
      <alignment horizontal="center" wrapText="1"/>
      <protection locked="0"/>
    </xf>
    <xf numFmtId="0" fontId="30" fillId="4" borderId="2" xfId="2" applyFont="1" applyFill="1" applyBorder="1" applyAlignment="1" applyProtection="1">
      <alignment wrapText="1"/>
      <protection locked="0"/>
    </xf>
    <xf numFmtId="0" fontId="30" fillId="4" borderId="30" xfId="2" applyFont="1" applyFill="1" applyBorder="1" applyAlignment="1" applyProtection="1">
      <alignment horizontal="center" wrapText="1"/>
      <protection locked="0"/>
    </xf>
    <xf numFmtId="0" fontId="34" fillId="9" borderId="2" xfId="2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30" fillId="4" borderId="2" xfId="3" applyFont="1" applyFill="1" applyBorder="1" applyAlignment="1" applyProtection="1">
      <alignment wrapText="1"/>
      <protection locked="0"/>
    </xf>
    <xf numFmtId="0" fontId="31" fillId="4" borderId="2" xfId="3" applyFont="1" applyFill="1" applyBorder="1" applyAlignment="1" applyProtection="1">
      <alignment wrapText="1"/>
      <protection locked="0"/>
    </xf>
    <xf numFmtId="0" fontId="30" fillId="4" borderId="2" xfId="3" applyNumberFormat="1" applyFont="1" applyFill="1" applyBorder="1" applyAlignment="1">
      <alignment horizontal="center" vertical="center" wrapText="1"/>
    </xf>
    <xf numFmtId="0" fontId="30" fillId="4" borderId="2" xfId="3" applyFont="1" applyFill="1" applyBorder="1" applyAlignment="1">
      <alignment horizontal="center" vertical="center" wrapText="1"/>
    </xf>
    <xf numFmtId="0" fontId="31" fillId="4" borderId="2" xfId="3" applyFont="1" applyFill="1" applyBorder="1" applyProtection="1">
      <protection locked="0"/>
    </xf>
    <xf numFmtId="0" fontId="30" fillId="10" borderId="2" xfId="3" applyFont="1" applyFill="1" applyBorder="1" applyAlignment="1">
      <alignment horizontal="center" vertical="center" wrapText="1"/>
    </xf>
    <xf numFmtId="0" fontId="32" fillId="9" borderId="2" xfId="3" applyFont="1" applyFill="1" applyBorder="1" applyAlignment="1" applyProtection="1">
      <alignment vertical="top" wrapText="1"/>
      <protection locked="0"/>
    </xf>
    <xf numFmtId="0" fontId="1" fillId="4" borderId="2" xfId="3" applyFill="1" applyBorder="1"/>
    <xf numFmtId="0" fontId="31" fillId="4" borderId="2" xfId="3" applyFont="1" applyFill="1" applyBorder="1"/>
    <xf numFmtId="0" fontId="30" fillId="4" borderId="2" xfId="3" applyFont="1" applyFill="1" applyBorder="1" applyAlignment="1" applyProtection="1">
      <alignment wrapText="1"/>
      <protection locked="0"/>
    </xf>
    <xf numFmtId="0" fontId="32" fillId="9" borderId="3" xfId="3" applyFont="1" applyFill="1" applyBorder="1" applyAlignment="1" applyProtection="1">
      <alignment horizontal="center" vertical="top" wrapText="1"/>
      <protection locked="0"/>
    </xf>
    <xf numFmtId="0" fontId="1" fillId="4" borderId="2" xfId="3" applyFill="1" applyBorder="1"/>
    <xf numFmtId="0" fontId="30" fillId="4" borderId="2" xfId="3" applyFont="1" applyFill="1" applyBorder="1" applyAlignment="1" applyProtection="1">
      <alignment horizontal="center" wrapText="1"/>
      <protection locked="0"/>
    </xf>
    <xf numFmtId="0" fontId="31" fillId="4" borderId="2" xfId="3" applyFont="1" applyFill="1" applyBorder="1" applyAlignment="1">
      <alignment horizontal="center"/>
    </xf>
    <xf numFmtId="0" fontId="30" fillId="4" borderId="2" xfId="3" applyFont="1" applyFill="1" applyBorder="1" applyAlignment="1" applyProtection="1">
      <alignment wrapText="1"/>
      <protection locked="0"/>
    </xf>
    <xf numFmtId="0" fontId="30" fillId="4" borderId="5" xfId="3" applyFont="1" applyFill="1" applyBorder="1" applyAlignment="1" applyProtection="1">
      <alignment wrapText="1"/>
      <protection locked="0"/>
    </xf>
    <xf numFmtId="0" fontId="30" fillId="4" borderId="28" xfId="3" applyFont="1" applyFill="1" applyBorder="1" applyAlignment="1" applyProtection="1">
      <alignment wrapText="1"/>
      <protection locked="0"/>
    </xf>
    <xf numFmtId="0" fontId="30" fillId="4" borderId="2" xfId="3" applyFont="1" applyFill="1" applyBorder="1" applyAlignment="1">
      <alignment horizontal="center" vertical="center" wrapText="1"/>
    </xf>
    <xf numFmtId="0" fontId="30" fillId="4" borderId="31" xfId="3" applyFont="1" applyFill="1" applyBorder="1" applyAlignment="1" applyProtection="1">
      <alignment horizontal="center" wrapText="1"/>
      <protection locked="0"/>
    </xf>
    <xf numFmtId="0" fontId="32" fillId="9" borderId="2" xfId="3" applyFont="1" applyFill="1" applyBorder="1" applyAlignment="1" applyProtection="1">
      <alignment vertical="top" wrapText="1"/>
      <protection locked="0"/>
    </xf>
    <xf numFmtId="0" fontId="30" fillId="4" borderId="2" xfId="3" applyFont="1" applyFill="1" applyBorder="1" applyAlignment="1" applyProtection="1">
      <alignment wrapText="1"/>
      <protection locked="0"/>
    </xf>
    <xf numFmtId="0" fontId="32" fillId="9" borderId="2" xfId="3" applyFont="1" applyFill="1" applyBorder="1" applyAlignment="1" applyProtection="1">
      <alignment horizontal="center" vertical="top" wrapText="1"/>
      <protection locked="0"/>
    </xf>
    <xf numFmtId="0" fontId="32" fillId="9" borderId="3" xfId="3" applyFont="1" applyFill="1" applyBorder="1" applyAlignment="1" applyProtection="1">
      <alignment horizontal="center" vertical="top" wrapText="1"/>
      <protection locked="0"/>
    </xf>
    <xf numFmtId="0" fontId="30" fillId="4" borderId="2" xfId="3" applyFont="1" applyFill="1" applyBorder="1" applyAlignment="1">
      <alignment horizontal="center" vertical="center" wrapText="1"/>
    </xf>
    <xf numFmtId="0" fontId="32" fillId="9" borderId="2" xfId="0" applyFont="1" applyFill="1" applyBorder="1" applyAlignment="1" applyProtection="1">
      <alignment wrapText="1"/>
      <protection locked="0"/>
    </xf>
    <xf numFmtId="0" fontId="30" fillId="4" borderId="2" xfId="0" applyFont="1" applyFill="1" applyBorder="1" applyAlignment="1" applyProtection="1">
      <alignment wrapText="1"/>
      <protection locked="0"/>
    </xf>
    <xf numFmtId="0" fontId="30" fillId="4" borderId="1" xfId="0" applyFont="1" applyFill="1" applyBorder="1" applyAlignment="1" applyProtection="1">
      <alignment wrapText="1"/>
      <protection locked="0"/>
    </xf>
    <xf numFmtId="0" fontId="30" fillId="4" borderId="2" xfId="0" applyFont="1" applyFill="1" applyBorder="1" applyAlignment="1" applyProtection="1">
      <alignment horizontal="center" wrapText="1"/>
      <protection locked="0"/>
    </xf>
    <xf numFmtId="0" fontId="30" fillId="4" borderId="2" xfId="0" applyFont="1" applyFill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top" wrapText="1"/>
    </xf>
    <xf numFmtId="0" fontId="32" fillId="9" borderId="2" xfId="0" applyFont="1" applyFill="1" applyBorder="1" applyAlignment="1" applyProtection="1">
      <alignment vertical="top" wrapText="1"/>
      <protection locked="0"/>
    </xf>
    <xf numFmtId="0" fontId="32" fillId="9" borderId="3" xfId="0" applyFont="1" applyFill="1" applyBorder="1" applyAlignment="1" applyProtection="1">
      <alignment horizontal="center" vertical="top" wrapText="1"/>
      <protection locked="0"/>
    </xf>
    <xf numFmtId="0" fontId="30" fillId="4" borderId="18" xfId="0" applyFont="1" applyFill="1" applyBorder="1" applyAlignment="1" applyProtection="1">
      <alignment horizontal="center" wrapText="1"/>
      <protection locked="0"/>
    </xf>
    <xf numFmtId="0" fontId="30" fillId="4" borderId="16" xfId="0" applyFont="1" applyFill="1" applyBorder="1" applyAlignment="1" applyProtection="1">
      <alignment horizontal="center" wrapText="1"/>
      <protection locked="0"/>
    </xf>
    <xf numFmtId="0" fontId="32" fillId="9" borderId="2" xfId="0" applyFont="1" applyFill="1" applyBorder="1" applyAlignment="1" applyProtection="1">
      <alignment horizontal="center" vertical="top" wrapText="1"/>
      <protection locked="0"/>
    </xf>
    <xf numFmtId="0" fontId="33" fillId="0" borderId="2" xfId="0" applyFont="1" applyBorder="1" applyAlignment="1">
      <alignment wrapText="1"/>
    </xf>
    <xf numFmtId="0" fontId="33" fillId="0" borderId="2" xfId="0" applyFont="1" applyBorder="1" applyAlignment="1">
      <alignment horizontal="center" vertical="top" wrapText="1"/>
    </xf>
    <xf numFmtId="0" fontId="33" fillId="0" borderId="3" xfId="0" applyFont="1" applyBorder="1" applyAlignment="1">
      <alignment horizontal="center" vertical="top" wrapText="1"/>
    </xf>
    <xf numFmtId="0" fontId="37" fillId="9" borderId="2" xfId="0" applyFont="1" applyFill="1" applyBorder="1" applyAlignment="1" applyProtection="1">
      <alignment vertical="top" wrapText="1"/>
      <protection locked="0"/>
    </xf>
    <xf numFmtId="0" fontId="37" fillId="9" borderId="3" xfId="0" applyFont="1" applyFill="1" applyBorder="1" applyAlignment="1" applyProtection="1">
      <alignment horizontal="center" vertical="top" wrapText="1"/>
      <protection locked="0"/>
    </xf>
    <xf numFmtId="0" fontId="32" fillId="9" borderId="5" xfId="0" applyFont="1" applyFill="1" applyBorder="1" applyAlignment="1" applyProtection="1">
      <alignment vertical="top" wrapText="1"/>
      <protection locked="0"/>
    </xf>
    <xf numFmtId="0" fontId="0" fillId="4" borderId="2" xfId="0" applyFill="1" applyBorder="1"/>
    <xf numFmtId="0" fontId="32" fillId="9" borderId="6" xfId="0" applyFont="1" applyFill="1" applyBorder="1" applyAlignment="1" applyProtection="1">
      <alignment horizontal="center" vertical="top" wrapText="1"/>
      <protection locked="0"/>
    </xf>
    <xf numFmtId="0" fontId="31" fillId="4" borderId="2" xfId="0" applyFont="1" applyFill="1" applyBorder="1"/>
    <xf numFmtId="0" fontId="31" fillId="4" borderId="2" xfId="0" applyFont="1" applyFill="1" applyBorder="1" applyAlignment="1">
      <alignment horizontal="center"/>
    </xf>
    <xf numFmtId="0" fontId="30" fillId="4" borderId="1" xfId="0" applyFont="1" applyFill="1" applyBorder="1" applyAlignment="1" applyProtection="1">
      <alignment horizontal="justify" vertical="top" wrapText="1"/>
      <protection locked="0"/>
    </xf>
    <xf numFmtId="0" fontId="30" fillId="4" borderId="10" xfId="0" applyFont="1" applyFill="1" applyBorder="1" applyAlignment="1" applyProtection="1">
      <alignment horizontal="center" wrapText="1"/>
      <protection locked="0"/>
    </xf>
    <xf numFmtId="0" fontId="32" fillId="9" borderId="4" xfId="0" applyFont="1" applyFill="1" applyBorder="1" applyAlignment="1" applyProtection="1">
      <alignment horizontal="center" vertical="top" wrapText="1"/>
      <protection locked="0"/>
    </xf>
    <xf numFmtId="0" fontId="30" fillId="4" borderId="28" xfId="0" applyFont="1" applyFill="1" applyBorder="1" applyAlignment="1" applyProtection="1">
      <alignment wrapText="1"/>
      <protection locked="0"/>
    </xf>
    <xf numFmtId="0" fontId="33" fillId="0" borderId="5" xfId="0" applyFont="1" applyBorder="1" applyAlignment="1">
      <alignment horizontal="center" wrapText="1"/>
    </xf>
    <xf numFmtId="0" fontId="33" fillId="0" borderId="6" xfId="0" applyFont="1" applyBorder="1" applyAlignment="1">
      <alignment horizontal="center" wrapText="1"/>
    </xf>
    <xf numFmtId="0" fontId="32" fillId="9" borderId="33" xfId="0" applyFont="1" applyFill="1" applyBorder="1" applyAlignment="1" applyProtection="1">
      <alignment vertical="top" wrapText="1"/>
      <protection locked="0"/>
    </xf>
    <xf numFmtId="0" fontId="33" fillId="4" borderId="2" xfId="0" applyFont="1" applyFill="1" applyBorder="1"/>
    <xf numFmtId="0" fontId="33" fillId="0" borderId="5" xfId="0" applyFont="1" applyBorder="1" applyAlignment="1">
      <alignment horizontal="center" vertical="top" wrapText="1"/>
    </xf>
    <xf numFmtId="0" fontId="33" fillId="0" borderId="6" xfId="0" applyFont="1" applyBorder="1" applyAlignment="1">
      <alignment horizontal="center" vertical="top" wrapText="1"/>
    </xf>
    <xf numFmtId="0" fontId="31" fillId="9" borderId="2" xfId="0" applyFont="1" applyFill="1" applyBorder="1" applyAlignment="1" applyProtection="1">
      <alignment vertical="top" wrapText="1"/>
      <protection locked="0"/>
    </xf>
    <xf numFmtId="0" fontId="36" fillId="11" borderId="2" xfId="2" applyFont="1" applyFill="1" applyBorder="1" applyAlignment="1" applyProtection="1">
      <alignment vertical="top" wrapText="1"/>
      <protection locked="0"/>
    </xf>
    <xf numFmtId="0" fontId="34" fillId="12" borderId="2" xfId="2" applyFont="1" applyFill="1" applyBorder="1" applyAlignment="1" applyProtection="1">
      <alignment horizontal="center" vertical="top" wrapText="1"/>
      <protection locked="0"/>
    </xf>
    <xf numFmtId="0" fontId="13" fillId="5" borderId="2" xfId="2" applyFont="1" applyFill="1" applyBorder="1" applyAlignment="1">
      <alignment horizontal="center" vertical="center" wrapText="1"/>
    </xf>
    <xf numFmtId="0" fontId="34" fillId="11" borderId="2" xfId="2" applyFont="1" applyFill="1" applyBorder="1" applyAlignment="1" applyProtection="1">
      <alignment horizontal="center" vertical="top" wrapText="1"/>
      <protection locked="0"/>
    </xf>
    <xf numFmtId="0" fontId="13" fillId="4" borderId="2" xfId="2" applyFont="1" applyFill="1" applyBorder="1" applyAlignment="1">
      <alignment horizontal="center" vertical="center" wrapText="1"/>
    </xf>
    <xf numFmtId="2" fontId="13" fillId="4" borderId="2" xfId="2" applyNumberFormat="1" applyFont="1" applyFill="1" applyBorder="1" applyAlignment="1">
      <alignment horizontal="center" vertical="center" wrapText="1"/>
    </xf>
    <xf numFmtId="1" fontId="13" fillId="4" borderId="2" xfId="2" applyNumberFormat="1" applyFont="1" applyFill="1" applyBorder="1" applyAlignment="1" applyProtection="1">
      <alignment horizontal="center" wrapText="1"/>
      <protection locked="0"/>
    </xf>
    <xf numFmtId="0" fontId="13" fillId="4" borderId="2" xfId="1" applyNumberFormat="1" applyFont="1" applyFill="1" applyBorder="1" applyAlignment="1" applyProtection="1">
      <alignment horizontal="center" wrapText="1"/>
      <protection locked="0"/>
    </xf>
    <xf numFmtId="0" fontId="13" fillId="4" borderId="2" xfId="2" applyFont="1" applyFill="1" applyBorder="1" applyAlignment="1" applyProtection="1">
      <alignment horizontal="center" wrapText="1"/>
      <protection locked="0"/>
    </xf>
    <xf numFmtId="0" fontId="13" fillId="4" borderId="2" xfId="3" applyFont="1" applyFill="1" applyBorder="1" applyAlignment="1">
      <alignment horizontal="center" wrapText="1"/>
    </xf>
    <xf numFmtId="0" fontId="13" fillId="4" borderId="2" xfId="1" applyFont="1" applyFill="1" applyBorder="1" applyAlignment="1" applyProtection="1">
      <alignment horizontal="center" wrapText="1"/>
      <protection locked="0"/>
    </xf>
    <xf numFmtId="0" fontId="13" fillId="4" borderId="2" xfId="3" applyFont="1" applyFill="1" applyBorder="1" applyAlignment="1" applyProtection="1">
      <alignment horizontal="center" wrapText="1"/>
      <protection locked="0"/>
    </xf>
    <xf numFmtId="2" fontId="13" fillId="4" borderId="2" xfId="3" applyNumberFormat="1" applyFont="1" applyFill="1" applyBorder="1" applyAlignment="1">
      <alignment horizontal="center" wrapText="1"/>
    </xf>
    <xf numFmtId="2" fontId="13" fillId="4" borderId="2" xfId="3" applyNumberFormat="1" applyFont="1" applyFill="1" applyBorder="1" applyAlignment="1">
      <alignment horizontal="center" vertical="center" wrapText="1"/>
    </xf>
    <xf numFmtId="0" fontId="34" fillId="9" borderId="2" xfId="3" applyFont="1" applyFill="1" applyBorder="1" applyAlignment="1" applyProtection="1">
      <alignment horizontal="center" vertical="top" wrapText="1"/>
      <protection locked="0"/>
    </xf>
    <xf numFmtId="2" fontId="33" fillId="4" borderId="2" xfId="3" applyNumberFormat="1" applyFont="1" applyFill="1" applyBorder="1" applyProtection="1">
      <protection locked="0"/>
    </xf>
    <xf numFmtId="1" fontId="33" fillId="4" borderId="3" xfId="3" applyNumberFormat="1" applyFont="1" applyFill="1" applyBorder="1" applyProtection="1">
      <protection locked="0"/>
    </xf>
    <xf numFmtId="2" fontId="33" fillId="4" borderId="2" xfId="3" applyNumberFormat="1" applyFont="1" applyFill="1" applyBorder="1" applyAlignment="1" applyProtection="1">
      <alignment horizontal="center"/>
      <protection locked="0"/>
    </xf>
    <xf numFmtId="0" fontId="13" fillId="4" borderId="2" xfId="3" applyFont="1" applyFill="1" applyBorder="1" applyAlignment="1">
      <alignment horizontal="center" vertical="center" wrapText="1"/>
    </xf>
    <xf numFmtId="0" fontId="33" fillId="4" borderId="2" xfId="3" applyFont="1" applyFill="1" applyBorder="1" applyAlignment="1">
      <alignment horizontal="center"/>
    </xf>
    <xf numFmtId="0" fontId="40" fillId="4" borderId="2" xfId="3" applyFont="1" applyFill="1" applyBorder="1"/>
    <xf numFmtId="0" fontId="41" fillId="9" borderId="28" xfId="3" applyFont="1" applyFill="1" applyBorder="1" applyAlignment="1" applyProtection="1">
      <alignment horizontal="center" vertical="top" wrapText="1"/>
      <protection locked="0"/>
    </xf>
    <xf numFmtId="0" fontId="13" fillId="4" borderId="28" xfId="3" applyFont="1" applyFill="1" applyBorder="1" applyAlignment="1" applyProtection="1">
      <alignment horizontal="center" wrapText="1"/>
      <protection locked="0"/>
    </xf>
    <xf numFmtId="1" fontId="13" fillId="4" borderId="2" xfId="3" applyNumberFormat="1" applyFont="1" applyFill="1" applyBorder="1" applyAlignment="1" applyProtection="1">
      <alignment horizontal="center" wrapText="1"/>
      <protection locked="0"/>
    </xf>
    <xf numFmtId="0" fontId="24" fillId="5" borderId="2" xfId="3" applyFont="1" applyFill="1" applyBorder="1" applyAlignment="1" applyProtection="1">
      <alignment wrapText="1"/>
      <protection locked="0"/>
    </xf>
    <xf numFmtId="1" fontId="13" fillId="5" borderId="2" xfId="3" applyNumberFormat="1" applyFont="1" applyFill="1" applyBorder="1" applyAlignment="1" applyProtection="1">
      <alignment horizontal="center" wrapText="1"/>
      <protection locked="0"/>
    </xf>
    <xf numFmtId="0" fontId="13" fillId="5" borderId="2" xfId="3" applyFont="1" applyFill="1" applyBorder="1" applyAlignment="1" applyProtection="1">
      <alignment horizontal="center" wrapText="1"/>
      <protection locked="0"/>
    </xf>
    <xf numFmtId="0" fontId="32" fillId="11" borderId="4" xfId="3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wrapText="1"/>
    </xf>
    <xf numFmtId="0" fontId="42" fillId="4" borderId="2" xfId="0" applyFont="1" applyFill="1" applyBorder="1" applyAlignment="1">
      <alignment horizontal="center" vertical="top" wrapText="1"/>
    </xf>
    <xf numFmtId="13" fontId="32" fillId="4" borderId="2" xfId="0" applyNumberFormat="1" applyFont="1" applyFill="1" applyBorder="1" applyAlignment="1">
      <alignment horizontal="center" vertical="top" wrapText="1"/>
    </xf>
    <xf numFmtId="0" fontId="32" fillId="4" borderId="2" xfId="0" applyFont="1" applyFill="1" applyBorder="1" applyAlignment="1">
      <alignment horizontal="center" vertical="top" wrapText="1"/>
    </xf>
    <xf numFmtId="0" fontId="37" fillId="5" borderId="3" xfId="0" applyFont="1" applyFill="1" applyBorder="1" applyAlignment="1">
      <alignment horizontal="center" vertical="top" wrapText="1"/>
    </xf>
    <xf numFmtId="0" fontId="36" fillId="5" borderId="2" xfId="0" applyFont="1" applyFill="1" applyBorder="1" applyAlignment="1">
      <alignment vertical="top" wrapText="1"/>
    </xf>
    <xf numFmtId="13" fontId="34" fillId="5" borderId="2" xfId="0" applyNumberFormat="1" applyFont="1" applyFill="1" applyBorder="1" applyAlignment="1">
      <alignment horizontal="center" vertical="top" wrapText="1"/>
    </xf>
    <xf numFmtId="0" fontId="34" fillId="5" borderId="2" xfId="0" applyFont="1" applyFill="1" applyBorder="1" applyAlignment="1">
      <alignment horizontal="center" vertical="top" wrapText="1"/>
    </xf>
    <xf numFmtId="0" fontId="34" fillId="9" borderId="2" xfId="0" applyFont="1" applyFill="1" applyBorder="1" applyAlignment="1" applyProtection="1">
      <alignment horizontal="center" vertical="top" wrapText="1"/>
      <protection locked="0"/>
    </xf>
    <xf numFmtId="1" fontId="13" fillId="4" borderId="5" xfId="0" applyNumberFormat="1" applyFont="1" applyFill="1" applyBorder="1" applyAlignment="1" applyProtection="1">
      <alignment horizontal="center" wrapText="1"/>
      <protection locked="0"/>
    </xf>
    <xf numFmtId="0" fontId="33" fillId="9" borderId="2" xfId="0" applyFont="1" applyFill="1" applyBorder="1" applyAlignment="1" applyProtection="1">
      <alignment horizontal="center" vertical="top" wrapText="1"/>
      <protection locked="0"/>
    </xf>
    <xf numFmtId="0" fontId="32" fillId="11" borderId="3" xfId="0" applyFont="1" applyFill="1" applyBorder="1" applyAlignment="1" applyProtection="1">
      <alignment horizontal="center" vertical="top" wrapText="1"/>
      <protection locked="0"/>
    </xf>
    <xf numFmtId="0" fontId="36" fillId="11" borderId="2" xfId="0" applyFont="1" applyFill="1" applyBorder="1" applyAlignment="1" applyProtection="1">
      <alignment vertical="top" wrapText="1"/>
      <protection locked="0"/>
    </xf>
    <xf numFmtId="0" fontId="34" fillId="11" borderId="2" xfId="0" applyFont="1" applyFill="1" applyBorder="1" applyAlignment="1" applyProtection="1">
      <alignment horizontal="center" vertical="top" wrapText="1"/>
      <protection locked="0"/>
    </xf>
    <xf numFmtId="1" fontId="13" fillId="4" borderId="2" xfId="0" applyNumberFormat="1" applyFont="1" applyFill="1" applyBorder="1" applyAlignment="1" applyProtection="1">
      <alignment horizontal="center" wrapText="1"/>
      <protection locked="0"/>
    </xf>
    <xf numFmtId="0" fontId="13" fillId="4" borderId="2" xfId="0" applyFont="1" applyFill="1" applyBorder="1" applyAlignment="1" applyProtection="1">
      <alignment horizontal="center" wrapText="1"/>
      <protection locked="0"/>
    </xf>
    <xf numFmtId="0" fontId="30" fillId="5" borderId="30" xfId="0" applyFont="1" applyFill="1" applyBorder="1" applyAlignment="1" applyProtection="1">
      <alignment horizontal="center" wrapText="1"/>
      <protection locked="0"/>
    </xf>
    <xf numFmtId="1" fontId="13" fillId="5" borderId="2" xfId="0" applyNumberFormat="1" applyFont="1" applyFill="1" applyBorder="1" applyAlignment="1" applyProtection="1">
      <alignment horizontal="center" wrapText="1"/>
      <protection locked="0"/>
    </xf>
    <xf numFmtId="0" fontId="13" fillId="5" borderId="2" xfId="0" applyFont="1" applyFill="1" applyBorder="1" applyAlignment="1" applyProtection="1">
      <alignment horizontal="center" wrapText="1"/>
      <protection locked="0"/>
    </xf>
    <xf numFmtId="0" fontId="37" fillId="11" borderId="3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4" borderId="5" xfId="0" applyFont="1" applyFill="1" applyBorder="1" applyAlignment="1" applyProtection="1">
      <alignment horizontal="center" wrapText="1"/>
      <protection locked="0"/>
    </xf>
    <xf numFmtId="0" fontId="34" fillId="9" borderId="5" xfId="0" applyFont="1" applyFill="1" applyBorder="1" applyAlignment="1" applyProtection="1">
      <alignment horizontal="center" vertical="top" wrapText="1"/>
      <protection locked="0"/>
    </xf>
    <xf numFmtId="0" fontId="13" fillId="0" borderId="1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1" fontId="1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3" fillId="4" borderId="2" xfId="0" applyFont="1" applyFill="1" applyBorder="1" applyAlignment="1">
      <alignment horizontal="center"/>
    </xf>
    <xf numFmtId="0" fontId="43" fillId="0" borderId="2" xfId="0" applyFont="1" applyBorder="1" applyAlignment="1">
      <alignment horizontal="center" vertical="top" wrapText="1"/>
    </xf>
    <xf numFmtId="0" fontId="43" fillId="4" borderId="2" xfId="0" applyFont="1" applyFill="1" applyBorder="1" applyAlignment="1">
      <alignment horizontal="center" vertical="top" wrapText="1"/>
    </xf>
    <xf numFmtId="0" fontId="31" fillId="5" borderId="2" xfId="0" applyFont="1" applyFill="1" applyBorder="1"/>
    <xf numFmtId="0" fontId="35" fillId="5" borderId="2" xfId="0" applyFont="1" applyFill="1" applyBorder="1"/>
    <xf numFmtId="0" fontId="33" fillId="5" borderId="2" xfId="0" applyFont="1" applyFill="1" applyBorder="1" applyAlignment="1">
      <alignment horizontal="center"/>
    </xf>
    <xf numFmtId="0" fontId="13" fillId="9" borderId="2" xfId="0" applyFont="1" applyFill="1" applyBorder="1" applyAlignment="1" applyProtection="1">
      <alignment horizontal="center" vertical="top" wrapText="1"/>
      <protection locked="0"/>
    </xf>
    <xf numFmtId="0" fontId="34" fillId="11" borderId="5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/>
    <xf numFmtId="0" fontId="40" fillId="5" borderId="2" xfId="0" applyFont="1" applyFill="1" applyBorder="1" applyAlignment="1">
      <alignment horizontal="center"/>
    </xf>
    <xf numFmtId="2" fontId="13" fillId="4" borderId="2" xfId="0" applyNumberFormat="1" applyFont="1" applyFill="1" applyBorder="1" applyAlignment="1">
      <alignment horizontal="center" vertical="top" wrapText="1"/>
    </xf>
    <xf numFmtId="0" fontId="38" fillId="5" borderId="2" xfId="0" applyFont="1" applyFill="1" applyBorder="1" applyAlignment="1">
      <alignment horizontal="center"/>
    </xf>
    <xf numFmtId="0" fontId="35" fillId="5" borderId="2" xfId="0" applyFont="1" applyFill="1" applyBorder="1" applyAlignment="1">
      <alignment horizontal="left"/>
    </xf>
    <xf numFmtId="0" fontId="39" fillId="12" borderId="2" xfId="0" applyFont="1" applyFill="1" applyBorder="1" applyAlignment="1" applyProtection="1">
      <alignment horizontal="center" vertical="top" wrapText="1"/>
      <protection locked="0"/>
    </xf>
    <xf numFmtId="13" fontId="13" fillId="4" borderId="2" xfId="0" applyNumberFormat="1" applyFont="1" applyFill="1" applyBorder="1" applyAlignment="1" applyProtection="1">
      <alignment horizontal="center" wrapText="1"/>
      <protection locked="0"/>
    </xf>
    <xf numFmtId="0" fontId="33" fillId="5" borderId="2" xfId="0" applyFont="1" applyFill="1" applyBorder="1"/>
    <xf numFmtId="0" fontId="44" fillId="9" borderId="2" xfId="0" applyFont="1" applyFill="1" applyBorder="1" applyAlignment="1" applyProtection="1">
      <alignment horizontal="center" vertical="top" wrapText="1"/>
      <protection locked="0"/>
    </xf>
    <xf numFmtId="0" fontId="31" fillId="5" borderId="2" xfId="2" applyFont="1" applyFill="1" applyBorder="1"/>
    <xf numFmtId="0" fontId="35" fillId="5" borderId="2" xfId="2" applyFont="1" applyFill="1" applyBorder="1" applyAlignment="1">
      <alignment horizontal="left"/>
    </xf>
    <xf numFmtId="0" fontId="33" fillId="5" borderId="2" xfId="2" applyFont="1" applyFill="1" applyBorder="1" applyAlignment="1">
      <alignment horizontal="center"/>
    </xf>
    <xf numFmtId="0" fontId="34" fillId="9" borderId="2" xfId="0" applyFont="1" applyFill="1" applyBorder="1" applyAlignment="1" applyProtection="1">
      <alignment horizontal="center" wrapText="1"/>
      <protection locked="0"/>
    </xf>
    <xf numFmtId="0" fontId="33" fillId="9" borderId="2" xfId="0" applyFont="1" applyFill="1" applyBorder="1" applyAlignment="1" applyProtection="1">
      <alignment horizontal="center" wrapText="1"/>
      <protection locked="0"/>
    </xf>
    <xf numFmtId="0" fontId="0" fillId="5" borderId="34" xfId="0" applyFill="1" applyBorder="1"/>
    <xf numFmtId="0" fontId="35" fillId="5" borderId="0" xfId="0" applyFont="1" applyFill="1"/>
    <xf numFmtId="0" fontId="33" fillId="5" borderId="0" xfId="0" applyFont="1" applyFill="1" applyAlignment="1">
      <alignment horizontal="center"/>
    </xf>
    <xf numFmtId="0" fontId="13" fillId="5" borderId="5" xfId="0" applyFont="1" applyFill="1" applyBorder="1" applyAlignment="1">
      <alignment horizontal="center" wrapText="1"/>
    </xf>
    <xf numFmtId="0" fontId="20" fillId="3" borderId="2" xfId="0" applyFont="1" applyFill="1" applyBorder="1" applyAlignment="1">
      <alignment horizontal="center" wrapText="1"/>
    </xf>
    <xf numFmtId="0" fontId="32" fillId="11" borderId="3" xfId="2" applyFont="1" applyFill="1" applyBorder="1" applyAlignment="1" applyProtection="1">
      <alignment horizontal="center" vertical="top" wrapText="1"/>
      <protection locked="0"/>
    </xf>
    <xf numFmtId="0" fontId="32" fillId="12" borderId="3" xfId="2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4" borderId="2" xfId="3" applyFont="1" applyFill="1" applyBorder="1" applyAlignment="1">
      <alignment horizontal="center" vertical="top" wrapText="1"/>
    </xf>
    <xf numFmtId="2" fontId="13" fillId="4" borderId="2" xfId="3" applyNumberFormat="1" applyFont="1" applyFill="1" applyBorder="1" applyAlignment="1">
      <alignment horizontal="center" vertical="top" wrapText="1"/>
    </xf>
    <xf numFmtId="0" fontId="13" fillId="3" borderId="16" xfId="0" applyFont="1" applyFill="1" applyBorder="1" applyAlignment="1">
      <alignment vertical="top" wrapText="1"/>
    </xf>
    <xf numFmtId="0" fontId="18" fillId="3" borderId="2" xfId="0" applyFont="1" applyFill="1" applyBorder="1" applyAlignment="1">
      <alignment horizontal="center" wrapText="1"/>
    </xf>
    <xf numFmtId="1" fontId="17" fillId="3" borderId="2" xfId="0" applyNumberFormat="1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0" fontId="22" fillId="3" borderId="16" xfId="0" applyFont="1" applyFill="1" applyBorder="1" applyAlignment="1">
      <alignment vertical="top" wrapText="1"/>
    </xf>
    <xf numFmtId="1" fontId="13" fillId="3" borderId="2" xfId="0" applyNumberFormat="1" applyFont="1" applyFill="1" applyBorder="1" applyAlignment="1">
      <alignment horizontal="center" wrapText="1"/>
    </xf>
    <xf numFmtId="0" fontId="23" fillId="3" borderId="2" xfId="0" applyFont="1" applyFill="1" applyBorder="1" applyAlignment="1">
      <alignment horizontal="center" wrapText="1"/>
    </xf>
    <xf numFmtId="0" fontId="23" fillId="3" borderId="3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9" fillId="7" borderId="7" xfId="0" applyFont="1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28" fillId="0" borderId="0" xfId="0" applyFont="1"/>
    <xf numFmtId="0" fontId="3" fillId="0" borderId="0" xfId="0" applyFont="1"/>
    <xf numFmtId="0" fontId="11" fillId="0" borderId="13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9" fillId="7" borderId="8" xfId="0" applyFont="1" applyFill="1" applyBorder="1" applyAlignment="1">
      <alignment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9" fillId="7" borderId="5" xfId="0" applyFont="1" applyFill="1" applyBorder="1" applyAlignment="1">
      <alignment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29" fillId="0" borderId="0" xfId="0" applyFont="1" applyAlignment="1"/>
    <xf numFmtId="0" fontId="29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opLeftCell="A49" workbookViewId="0">
      <selection sqref="A1:O65"/>
    </sheetView>
  </sheetViews>
  <sheetFormatPr defaultRowHeight="14.4" x14ac:dyDescent="0.3"/>
  <cols>
    <col min="2" max="2" width="36.109375" customWidth="1"/>
    <col min="3" max="3" width="21.44140625" customWidth="1"/>
  </cols>
  <sheetData>
    <row r="1" spans="1:15" ht="20.399999999999999" x14ac:dyDescent="0.35">
      <c r="L1" s="1" t="s">
        <v>0</v>
      </c>
    </row>
    <row r="2" spans="1:15" ht="21" x14ac:dyDescent="0.4">
      <c r="L2" s="2" t="s">
        <v>1</v>
      </c>
    </row>
    <row r="3" spans="1:15" ht="193.8" x14ac:dyDescent="0.5">
      <c r="B3" s="3" t="s">
        <v>2</v>
      </c>
      <c r="D3" s="4" t="s">
        <v>3</v>
      </c>
      <c r="I3" s="5"/>
      <c r="L3" t="s">
        <v>4</v>
      </c>
    </row>
    <row r="4" spans="1:15" ht="20.399999999999999" x14ac:dyDescent="0.35">
      <c r="D4" s="1" t="s">
        <v>5</v>
      </c>
      <c r="G4" t="s">
        <v>6</v>
      </c>
      <c r="L4" s="6" t="s">
        <v>7</v>
      </c>
    </row>
    <row r="5" spans="1:15" ht="15" thickBot="1" x14ac:dyDescent="0.35"/>
    <row r="6" spans="1:15" ht="15.6" x14ac:dyDescent="0.3">
      <c r="A6" s="7" t="s">
        <v>8</v>
      </c>
      <c r="B6" s="298" t="s">
        <v>9</v>
      </c>
      <c r="C6" s="298" t="s">
        <v>10</v>
      </c>
      <c r="D6" s="298" t="s">
        <v>11</v>
      </c>
      <c r="E6" s="298"/>
      <c r="F6" s="298"/>
      <c r="G6" s="298" t="s">
        <v>12</v>
      </c>
      <c r="H6" s="298" t="s">
        <v>13</v>
      </c>
      <c r="I6" s="298"/>
      <c r="J6" s="298"/>
      <c r="K6" s="298"/>
      <c r="L6" s="298" t="s">
        <v>14</v>
      </c>
      <c r="M6" s="298"/>
      <c r="N6" s="298"/>
      <c r="O6" s="300"/>
    </row>
    <row r="7" spans="1:15" ht="15.6" x14ac:dyDescent="0.3">
      <c r="A7" s="8" t="s">
        <v>15</v>
      </c>
      <c r="B7" s="299"/>
      <c r="C7" s="299"/>
      <c r="D7" s="8" t="s">
        <v>16</v>
      </c>
      <c r="E7" s="8" t="s">
        <v>17</v>
      </c>
      <c r="F7" s="8" t="s">
        <v>18</v>
      </c>
      <c r="G7" s="299"/>
      <c r="H7" s="8" t="s">
        <v>19</v>
      </c>
      <c r="I7" s="8" t="s">
        <v>20</v>
      </c>
      <c r="J7" s="8" t="s">
        <v>21</v>
      </c>
      <c r="K7" s="8" t="s">
        <v>22</v>
      </c>
      <c r="L7" s="8" t="s">
        <v>23</v>
      </c>
      <c r="M7" s="8" t="s">
        <v>24</v>
      </c>
      <c r="N7" s="8" t="s">
        <v>25</v>
      </c>
      <c r="O7" s="9" t="s">
        <v>26</v>
      </c>
    </row>
    <row r="8" spans="1:15" ht="22.2" x14ac:dyDescent="0.3">
      <c r="A8" s="296" t="s">
        <v>27</v>
      </c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7"/>
    </row>
    <row r="9" spans="1:15" ht="15.6" x14ac:dyDescent="0.3">
      <c r="A9" s="10">
        <v>119</v>
      </c>
      <c r="B9" s="11" t="s">
        <v>28</v>
      </c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</row>
    <row r="10" spans="1:15" ht="15.6" x14ac:dyDescent="0.3">
      <c r="A10" s="10">
        <v>201</v>
      </c>
      <c r="B10" s="11" t="s">
        <v>29</v>
      </c>
      <c r="C10" s="12"/>
      <c r="D10" s="13"/>
      <c r="E10" s="13"/>
      <c r="F10" s="13"/>
      <c r="G10" s="13"/>
      <c r="H10" s="13"/>
      <c r="I10" s="13"/>
      <c r="J10" s="11"/>
      <c r="K10" s="11"/>
      <c r="L10" s="11"/>
      <c r="M10" s="11"/>
      <c r="N10" s="11"/>
      <c r="O10" s="14"/>
    </row>
    <row r="11" spans="1:15" ht="15.6" x14ac:dyDescent="0.3">
      <c r="A11" s="10">
        <v>338</v>
      </c>
      <c r="B11" s="11" t="s">
        <v>30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</row>
    <row r="12" spans="1:15" ht="15.6" x14ac:dyDescent="0.3">
      <c r="A12" s="15" t="s">
        <v>31</v>
      </c>
      <c r="B12" s="11" t="s">
        <v>32</v>
      </c>
      <c r="C12" s="12"/>
      <c r="D12" s="16"/>
      <c r="E12" s="16"/>
      <c r="F12" s="13"/>
      <c r="G12" s="13"/>
      <c r="H12" s="13"/>
      <c r="I12" s="13"/>
      <c r="J12" s="13"/>
      <c r="K12" s="13"/>
      <c r="L12" s="13"/>
      <c r="M12" s="13"/>
      <c r="N12" s="13"/>
      <c r="O12" s="14"/>
    </row>
    <row r="13" spans="1:15" ht="21" x14ac:dyDescent="0.3">
      <c r="A13" s="17"/>
      <c r="B13" s="18" t="s">
        <v>33</v>
      </c>
      <c r="C13" s="19"/>
      <c r="D13" s="20">
        <f t="shared" ref="D13:O13" si="0">SUM(D9:D12)</f>
        <v>0</v>
      </c>
      <c r="E13" s="20">
        <f t="shared" si="0"/>
        <v>0</v>
      </c>
      <c r="F13" s="20">
        <f t="shared" si="0"/>
        <v>0</v>
      </c>
      <c r="G13" s="20">
        <f t="shared" si="0"/>
        <v>0</v>
      </c>
      <c r="H13" s="20">
        <f t="shared" si="0"/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20">
        <f t="shared" si="0"/>
        <v>0</v>
      </c>
      <c r="M13" s="20">
        <f t="shared" si="0"/>
        <v>0</v>
      </c>
      <c r="N13" s="20">
        <f t="shared" si="0"/>
        <v>0</v>
      </c>
      <c r="O13" s="20">
        <f t="shared" si="0"/>
        <v>0</v>
      </c>
    </row>
    <row r="14" spans="1:15" ht="15.6" x14ac:dyDescent="0.3">
      <c r="A14" s="10">
        <v>173</v>
      </c>
      <c r="B14" s="11" t="s">
        <v>34</v>
      </c>
      <c r="C14" s="12"/>
      <c r="D14" s="13"/>
      <c r="E14" s="13"/>
      <c r="F14" s="13"/>
      <c r="G14" s="13"/>
      <c r="H14" s="13"/>
      <c r="I14" s="13"/>
      <c r="J14" s="13"/>
      <c r="K14" s="13"/>
      <c r="L14" s="11"/>
      <c r="M14" s="13"/>
      <c r="N14" s="13"/>
      <c r="O14" s="14"/>
    </row>
    <row r="15" spans="1:15" ht="15.6" x14ac:dyDescent="0.3">
      <c r="A15" s="10">
        <v>209</v>
      </c>
      <c r="B15" s="11" t="s">
        <v>35</v>
      </c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4"/>
    </row>
    <row r="16" spans="1:15" ht="15.6" x14ac:dyDescent="0.3">
      <c r="A16" s="10">
        <v>15</v>
      </c>
      <c r="B16" s="11" t="s">
        <v>36</v>
      </c>
      <c r="C16" s="2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22"/>
    </row>
    <row r="17" spans="1:15" ht="15.6" x14ac:dyDescent="0.3">
      <c r="A17" s="15" t="s">
        <v>31</v>
      </c>
      <c r="B17" s="11" t="s">
        <v>32</v>
      </c>
      <c r="C17" s="12"/>
      <c r="D17" s="16"/>
      <c r="E17" s="16"/>
      <c r="F17" s="13"/>
      <c r="G17" s="13"/>
      <c r="H17" s="13"/>
      <c r="I17" s="13"/>
      <c r="J17" s="13"/>
      <c r="K17" s="13"/>
      <c r="L17" s="13"/>
      <c r="M17" s="13"/>
      <c r="N17" s="13"/>
      <c r="O17" s="14"/>
    </row>
    <row r="18" spans="1:15" ht="15.6" x14ac:dyDescent="0.3">
      <c r="A18" s="15" t="s">
        <v>31</v>
      </c>
      <c r="B18" s="11" t="s">
        <v>37</v>
      </c>
      <c r="C18" s="12"/>
      <c r="D18" s="16"/>
      <c r="E18" s="16"/>
      <c r="F18" s="13"/>
      <c r="G18" s="13"/>
      <c r="H18" s="13"/>
      <c r="I18" s="13"/>
      <c r="J18" s="13"/>
      <c r="K18" s="13"/>
      <c r="L18" s="13"/>
      <c r="M18" s="13"/>
      <c r="N18" s="13"/>
      <c r="O18" s="14"/>
    </row>
    <row r="19" spans="1:15" ht="15.6" x14ac:dyDescent="0.3">
      <c r="A19" s="10">
        <v>268</v>
      </c>
      <c r="B19" s="11" t="s">
        <v>38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4"/>
    </row>
    <row r="20" spans="1:15" ht="18" x14ac:dyDescent="0.35">
      <c r="A20" s="23"/>
      <c r="B20" s="24" t="s">
        <v>33</v>
      </c>
      <c r="C20" s="25"/>
      <c r="D20" s="26">
        <f>SUM(D14:D19)</f>
        <v>0</v>
      </c>
      <c r="E20" s="26">
        <f t="shared" ref="E20:O20" si="1">SUM(E14:E19)</f>
        <v>0</v>
      </c>
      <c r="F20" s="26">
        <f t="shared" si="1"/>
        <v>0</v>
      </c>
      <c r="G20" s="26">
        <f t="shared" si="1"/>
        <v>0</v>
      </c>
      <c r="H20" s="26">
        <f t="shared" si="1"/>
        <v>0</v>
      </c>
      <c r="I20" s="26">
        <f t="shared" si="1"/>
        <v>0</v>
      </c>
      <c r="J20" s="26">
        <f t="shared" si="1"/>
        <v>0</v>
      </c>
      <c r="K20" s="26">
        <f t="shared" si="1"/>
        <v>0</v>
      </c>
      <c r="L20" s="26"/>
      <c r="M20" s="26">
        <f t="shared" si="1"/>
        <v>0</v>
      </c>
      <c r="N20" s="26">
        <f t="shared" si="1"/>
        <v>0</v>
      </c>
      <c r="O20" s="26">
        <f t="shared" si="1"/>
        <v>0</v>
      </c>
    </row>
    <row r="21" spans="1:15" ht="15.6" x14ac:dyDescent="0.3">
      <c r="A21" s="10">
        <v>70</v>
      </c>
      <c r="B21" s="11" t="s">
        <v>39</v>
      </c>
      <c r="C21" s="12"/>
      <c r="D21" s="13"/>
      <c r="E21" s="13"/>
      <c r="F21" s="13"/>
      <c r="G21" s="13"/>
      <c r="H21" s="13"/>
      <c r="I21" s="13"/>
      <c r="J21" s="11"/>
      <c r="K21" s="13"/>
      <c r="L21" s="11"/>
      <c r="M21" s="13"/>
      <c r="N21" s="11"/>
      <c r="O21" s="14"/>
    </row>
    <row r="22" spans="1:15" ht="15.6" x14ac:dyDescent="0.3">
      <c r="A22" s="10">
        <v>303</v>
      </c>
      <c r="B22" s="11" t="s">
        <v>40</v>
      </c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</row>
    <row r="23" spans="1:15" ht="15.6" x14ac:dyDescent="0.3">
      <c r="A23" s="10">
        <v>303</v>
      </c>
      <c r="B23" s="11" t="s">
        <v>41</v>
      </c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/>
    </row>
    <row r="24" spans="1:15" ht="15.6" x14ac:dyDescent="0.3">
      <c r="A24" s="15" t="s">
        <v>31</v>
      </c>
      <c r="B24" s="11" t="s">
        <v>32</v>
      </c>
      <c r="C24" s="12"/>
      <c r="D24" s="16"/>
      <c r="E24" s="16"/>
      <c r="F24" s="13"/>
      <c r="G24" s="13"/>
      <c r="H24" s="13"/>
      <c r="I24" s="13"/>
      <c r="J24" s="13"/>
      <c r="K24" s="13"/>
      <c r="L24" s="13"/>
      <c r="M24" s="13"/>
      <c r="N24" s="13"/>
      <c r="O24" s="14"/>
    </row>
    <row r="25" spans="1:15" ht="15.6" x14ac:dyDescent="0.3">
      <c r="A25" s="15" t="s">
        <v>31</v>
      </c>
      <c r="B25" s="11" t="s">
        <v>37</v>
      </c>
      <c r="C25" s="12"/>
      <c r="D25" s="16"/>
      <c r="E25" s="16"/>
      <c r="F25" s="13"/>
      <c r="G25" s="13"/>
      <c r="H25" s="13"/>
      <c r="I25" s="13"/>
      <c r="J25" s="13"/>
      <c r="K25" s="13"/>
      <c r="L25" s="13"/>
      <c r="M25" s="13"/>
      <c r="N25" s="13"/>
      <c r="O25" s="14"/>
    </row>
    <row r="26" spans="1:15" ht="15.6" x14ac:dyDescent="0.3">
      <c r="A26" s="10">
        <v>389</v>
      </c>
      <c r="B26" s="11" t="s">
        <v>42</v>
      </c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/>
    </row>
    <row r="27" spans="1:15" ht="22.8" x14ac:dyDescent="0.4">
      <c r="A27" s="27"/>
      <c r="B27" s="24" t="s">
        <v>33</v>
      </c>
      <c r="C27" s="28"/>
      <c r="D27" s="26">
        <f>SUM(D21:D26)</f>
        <v>0</v>
      </c>
      <c r="E27" s="26">
        <f t="shared" ref="E27:O27" si="2">SUM(E21:E26)</f>
        <v>0</v>
      </c>
      <c r="F27" s="26">
        <f t="shared" si="2"/>
        <v>0</v>
      </c>
      <c r="G27" s="26">
        <f t="shared" si="2"/>
        <v>0</v>
      </c>
      <c r="H27" s="26">
        <f t="shared" si="2"/>
        <v>0</v>
      </c>
      <c r="I27" s="26">
        <f t="shared" si="2"/>
        <v>0</v>
      </c>
      <c r="J27" s="26">
        <f t="shared" si="2"/>
        <v>0</v>
      </c>
      <c r="K27" s="26">
        <f t="shared" si="2"/>
        <v>0</v>
      </c>
      <c r="L27" s="26">
        <f t="shared" si="2"/>
        <v>0</v>
      </c>
      <c r="M27" s="26">
        <f t="shared" si="2"/>
        <v>0</v>
      </c>
      <c r="N27" s="26">
        <f t="shared" si="2"/>
        <v>0</v>
      </c>
      <c r="O27" s="26">
        <f t="shared" si="2"/>
        <v>0</v>
      </c>
    </row>
    <row r="28" spans="1:15" ht="15.6" x14ac:dyDescent="0.3">
      <c r="A28" s="10">
        <v>208</v>
      </c>
      <c r="B28" s="29" t="s">
        <v>43</v>
      </c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/>
    </row>
    <row r="29" spans="1:15" ht="15.6" x14ac:dyDescent="0.3">
      <c r="A29" s="10" t="s">
        <v>31</v>
      </c>
      <c r="B29" s="29" t="s">
        <v>44</v>
      </c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/>
    </row>
    <row r="30" spans="1:15" ht="15.6" x14ac:dyDescent="0.3">
      <c r="A30" s="15" t="s">
        <v>31</v>
      </c>
      <c r="B30" s="11" t="s">
        <v>32</v>
      </c>
      <c r="C30" s="12"/>
      <c r="D30" s="16"/>
      <c r="E30" s="16"/>
      <c r="F30" s="13"/>
      <c r="G30" s="13"/>
      <c r="H30" s="13"/>
      <c r="I30" s="13"/>
      <c r="J30" s="13"/>
      <c r="K30" s="13"/>
      <c r="L30" s="13"/>
      <c r="M30" s="13"/>
      <c r="N30" s="13"/>
      <c r="O30" s="14"/>
    </row>
    <row r="31" spans="1:15" ht="15.6" x14ac:dyDescent="0.3">
      <c r="A31" s="10">
        <v>201</v>
      </c>
      <c r="B31" s="11" t="s">
        <v>45</v>
      </c>
      <c r="C31" s="12"/>
      <c r="D31" s="13"/>
      <c r="E31" s="13"/>
      <c r="F31" s="13"/>
      <c r="G31" s="13"/>
      <c r="H31" s="13"/>
      <c r="I31" s="13"/>
      <c r="J31" s="11"/>
      <c r="K31" s="11"/>
      <c r="L31" s="11"/>
      <c r="M31" s="11"/>
      <c r="N31" s="11"/>
      <c r="O31" s="14"/>
    </row>
    <row r="32" spans="1:15" ht="15.6" x14ac:dyDescent="0.3">
      <c r="A32" s="10">
        <v>338</v>
      </c>
      <c r="B32" s="11" t="s">
        <v>30</v>
      </c>
      <c r="C32" s="12"/>
      <c r="D32" s="13"/>
      <c r="E32" s="13"/>
      <c r="F32" s="13"/>
      <c r="G32" s="13"/>
      <c r="H32" s="13"/>
      <c r="I32" s="13"/>
      <c r="J32" s="11"/>
      <c r="K32" s="11"/>
      <c r="L32" s="11"/>
      <c r="M32" s="11"/>
      <c r="N32" s="11"/>
      <c r="O32" s="30"/>
    </row>
    <row r="33" spans="1:15" ht="17.399999999999999" x14ac:dyDescent="0.3">
      <c r="A33" s="31"/>
      <c r="B33" s="24" t="s">
        <v>33</v>
      </c>
      <c r="C33" s="25"/>
      <c r="D33" s="32">
        <f t="shared" ref="D33:O33" si="3">SUM(D28:D32)</f>
        <v>0</v>
      </c>
      <c r="E33" s="32">
        <f t="shared" si="3"/>
        <v>0</v>
      </c>
      <c r="F33" s="32">
        <f t="shared" si="3"/>
        <v>0</v>
      </c>
      <c r="G33" s="32">
        <f t="shared" si="3"/>
        <v>0</v>
      </c>
      <c r="H33" s="32">
        <f t="shared" si="3"/>
        <v>0</v>
      </c>
      <c r="I33" s="32">
        <f t="shared" si="3"/>
        <v>0</v>
      </c>
      <c r="J33" s="32">
        <f t="shared" si="3"/>
        <v>0</v>
      </c>
      <c r="K33" s="32">
        <f t="shared" si="3"/>
        <v>0</v>
      </c>
      <c r="L33" s="32">
        <f t="shared" si="3"/>
        <v>0</v>
      </c>
      <c r="M33" s="32">
        <f t="shared" si="3"/>
        <v>0</v>
      </c>
      <c r="N33" s="32">
        <f t="shared" si="3"/>
        <v>0</v>
      </c>
      <c r="O33" s="32">
        <f t="shared" si="3"/>
        <v>0</v>
      </c>
    </row>
    <row r="34" spans="1:15" ht="15.6" x14ac:dyDescent="0.3">
      <c r="A34" s="10">
        <v>239</v>
      </c>
      <c r="B34" s="11" t="s">
        <v>46</v>
      </c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4"/>
    </row>
    <row r="35" spans="1:15" ht="15.6" x14ac:dyDescent="0.3">
      <c r="A35" s="10">
        <v>131</v>
      </c>
      <c r="B35" s="11" t="s">
        <v>47</v>
      </c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4"/>
    </row>
    <row r="36" spans="1:15" ht="15.6" x14ac:dyDescent="0.3">
      <c r="A36" s="10">
        <v>70</v>
      </c>
      <c r="B36" s="11" t="s">
        <v>48</v>
      </c>
      <c r="C36" s="12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4"/>
    </row>
    <row r="37" spans="1:15" ht="15.6" x14ac:dyDescent="0.3">
      <c r="A37" s="15" t="s">
        <v>31</v>
      </c>
      <c r="B37" s="11" t="s">
        <v>32</v>
      </c>
      <c r="C37" s="12"/>
      <c r="D37" s="16"/>
      <c r="E37" s="16"/>
      <c r="F37" s="13"/>
      <c r="G37" s="13"/>
      <c r="H37" s="13"/>
      <c r="I37" s="13"/>
      <c r="J37" s="13"/>
      <c r="K37" s="13"/>
      <c r="L37" s="13"/>
      <c r="M37" s="13"/>
      <c r="N37" s="13"/>
      <c r="O37" s="14"/>
    </row>
    <row r="38" spans="1:15" ht="22.8" x14ac:dyDescent="0.3">
      <c r="A38" s="33"/>
      <c r="B38" s="24" t="s">
        <v>33</v>
      </c>
      <c r="C38" s="34"/>
      <c r="D38" s="35">
        <f t="shared" ref="D38:O38" si="4">SUM(D34:D37)</f>
        <v>0</v>
      </c>
      <c r="E38" s="35">
        <f t="shared" si="4"/>
        <v>0</v>
      </c>
      <c r="F38" s="35">
        <f t="shared" si="4"/>
        <v>0</v>
      </c>
      <c r="G38" s="35">
        <f t="shared" si="4"/>
        <v>0</v>
      </c>
      <c r="H38" s="35">
        <f t="shared" si="4"/>
        <v>0</v>
      </c>
      <c r="I38" s="35">
        <f t="shared" si="4"/>
        <v>0</v>
      </c>
      <c r="J38" s="35">
        <f t="shared" si="4"/>
        <v>0</v>
      </c>
      <c r="K38" s="35">
        <f t="shared" si="4"/>
        <v>0</v>
      </c>
      <c r="L38" s="35">
        <f t="shared" si="4"/>
        <v>0</v>
      </c>
      <c r="M38" s="35">
        <f t="shared" si="4"/>
        <v>0</v>
      </c>
      <c r="N38" s="35">
        <f t="shared" si="4"/>
        <v>0</v>
      </c>
      <c r="O38" s="35">
        <f t="shared" si="4"/>
        <v>0</v>
      </c>
    </row>
    <row r="39" spans="1:15" ht="15.6" x14ac:dyDescent="0.3">
      <c r="A39" s="10">
        <v>401</v>
      </c>
      <c r="B39" s="11" t="s">
        <v>49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4"/>
    </row>
    <row r="40" spans="1:15" ht="15.6" x14ac:dyDescent="0.3">
      <c r="A40" s="10">
        <v>338</v>
      </c>
      <c r="B40" s="11" t="s">
        <v>30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4"/>
    </row>
    <row r="41" spans="1:15" ht="15.6" x14ac:dyDescent="0.3">
      <c r="A41" s="10">
        <v>268</v>
      </c>
      <c r="B41" s="11" t="s">
        <v>38</v>
      </c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4"/>
    </row>
    <row r="42" spans="1:15" ht="22.8" x14ac:dyDescent="0.3">
      <c r="A42" s="36"/>
      <c r="B42" s="24" t="s">
        <v>33</v>
      </c>
      <c r="C42" s="37"/>
      <c r="D42" s="32">
        <f t="shared" ref="D42:O42" si="5">SUM(D39:D41)</f>
        <v>0</v>
      </c>
      <c r="E42" s="32">
        <f t="shared" si="5"/>
        <v>0</v>
      </c>
      <c r="F42" s="32">
        <f t="shared" si="5"/>
        <v>0</v>
      </c>
      <c r="G42" s="32">
        <f t="shared" si="5"/>
        <v>0</v>
      </c>
      <c r="H42" s="32">
        <f t="shared" si="5"/>
        <v>0</v>
      </c>
      <c r="I42" s="32">
        <f t="shared" si="5"/>
        <v>0</v>
      </c>
      <c r="J42" s="32">
        <f t="shared" si="5"/>
        <v>0</v>
      </c>
      <c r="K42" s="32">
        <f t="shared" si="5"/>
        <v>0</v>
      </c>
      <c r="L42" s="32">
        <f t="shared" si="5"/>
        <v>0</v>
      </c>
      <c r="M42" s="32">
        <f t="shared" si="5"/>
        <v>0</v>
      </c>
      <c r="N42" s="32">
        <f t="shared" si="5"/>
        <v>0</v>
      </c>
      <c r="O42" s="32">
        <f t="shared" si="5"/>
        <v>0</v>
      </c>
    </row>
    <row r="43" spans="1:15" ht="15.6" x14ac:dyDescent="0.3">
      <c r="A43" s="10">
        <v>182</v>
      </c>
      <c r="B43" s="11" t="s">
        <v>50</v>
      </c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4"/>
    </row>
    <row r="44" spans="1:15" ht="15.6" x14ac:dyDescent="0.3">
      <c r="A44" s="10">
        <v>201</v>
      </c>
      <c r="B44" s="11" t="s">
        <v>29</v>
      </c>
      <c r="C44" s="12"/>
      <c r="D44" s="13"/>
      <c r="E44" s="13"/>
      <c r="F44" s="13"/>
      <c r="G44" s="13"/>
      <c r="H44" s="13"/>
      <c r="I44" s="13"/>
      <c r="J44" s="11"/>
      <c r="K44" s="11"/>
      <c r="L44" s="11"/>
      <c r="M44" s="11"/>
      <c r="N44" s="11"/>
      <c r="O44" s="14"/>
    </row>
    <row r="45" spans="1:15" ht="15.6" x14ac:dyDescent="0.3">
      <c r="A45" s="10">
        <v>209</v>
      </c>
      <c r="B45" s="11" t="s">
        <v>35</v>
      </c>
      <c r="C45" s="12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4"/>
    </row>
    <row r="46" spans="1:15" ht="15.6" x14ac:dyDescent="0.3">
      <c r="A46" s="15" t="s">
        <v>31</v>
      </c>
      <c r="B46" s="11" t="s">
        <v>37</v>
      </c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4"/>
    </row>
    <row r="47" spans="1:15" ht="15.6" x14ac:dyDescent="0.3">
      <c r="A47" s="10" t="s">
        <v>31</v>
      </c>
      <c r="B47" s="11" t="s">
        <v>32</v>
      </c>
      <c r="C47" s="12"/>
      <c r="D47" s="16"/>
      <c r="E47" s="16"/>
      <c r="F47" s="13"/>
      <c r="G47" s="13"/>
      <c r="H47" s="13"/>
      <c r="I47" s="13"/>
      <c r="J47" s="13"/>
      <c r="K47" s="13"/>
      <c r="L47" s="13"/>
      <c r="M47" s="13"/>
      <c r="N47" s="13"/>
      <c r="O47" s="14"/>
    </row>
    <row r="48" spans="1:15" ht="22.8" x14ac:dyDescent="0.4">
      <c r="A48" s="38"/>
      <c r="B48" s="24" t="s">
        <v>33</v>
      </c>
      <c r="C48" s="28"/>
      <c r="D48" s="32">
        <f t="shared" ref="D48:O48" si="6">SUM(D43:D47)</f>
        <v>0</v>
      </c>
      <c r="E48" s="32">
        <f t="shared" si="6"/>
        <v>0</v>
      </c>
      <c r="F48" s="32">
        <f t="shared" si="6"/>
        <v>0</v>
      </c>
      <c r="G48" s="32">
        <f t="shared" si="6"/>
        <v>0</v>
      </c>
      <c r="H48" s="32">
        <f t="shared" si="6"/>
        <v>0</v>
      </c>
      <c r="I48" s="32">
        <f t="shared" si="6"/>
        <v>0</v>
      </c>
      <c r="J48" s="32">
        <f t="shared" si="6"/>
        <v>0</v>
      </c>
      <c r="K48" s="32">
        <f t="shared" si="6"/>
        <v>0</v>
      </c>
      <c r="L48" s="32">
        <f t="shared" si="6"/>
        <v>0</v>
      </c>
      <c r="M48" s="32">
        <f t="shared" si="6"/>
        <v>0</v>
      </c>
      <c r="N48" s="32">
        <f t="shared" si="6"/>
        <v>0</v>
      </c>
      <c r="O48" s="32">
        <f t="shared" si="6"/>
        <v>0</v>
      </c>
    </row>
    <row r="49" spans="1:15" ht="31.2" x14ac:dyDescent="0.3">
      <c r="A49" s="10">
        <v>213</v>
      </c>
      <c r="B49" s="29" t="s">
        <v>51</v>
      </c>
      <c r="C49" s="12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4"/>
    </row>
    <row r="50" spans="1:15" ht="15.6" x14ac:dyDescent="0.3">
      <c r="A50" s="10">
        <v>201</v>
      </c>
      <c r="B50" s="11" t="s">
        <v>45</v>
      </c>
      <c r="C50" s="12"/>
      <c r="D50" s="13"/>
      <c r="E50" s="13"/>
      <c r="F50" s="13"/>
      <c r="G50" s="13"/>
      <c r="H50" s="13"/>
      <c r="I50" s="13"/>
      <c r="J50" s="11"/>
      <c r="K50" s="11"/>
      <c r="L50" s="11"/>
      <c r="M50" s="11"/>
      <c r="N50" s="11"/>
      <c r="O50" s="14"/>
    </row>
    <row r="51" spans="1:15" ht="15.6" x14ac:dyDescent="0.3">
      <c r="A51" s="10">
        <v>201</v>
      </c>
      <c r="B51" s="11" t="s">
        <v>32</v>
      </c>
      <c r="C51" s="12"/>
      <c r="D51" s="16"/>
      <c r="E51" s="16"/>
      <c r="F51" s="13"/>
      <c r="G51" s="13"/>
      <c r="H51" s="13"/>
      <c r="I51" s="13"/>
      <c r="J51" s="13"/>
      <c r="K51" s="13"/>
      <c r="L51" s="13"/>
      <c r="M51" s="13"/>
      <c r="N51" s="13"/>
      <c r="O51" s="14"/>
    </row>
    <row r="52" spans="1:15" ht="22.8" x14ac:dyDescent="0.3">
      <c r="A52" s="36"/>
      <c r="B52" s="24" t="s">
        <v>33</v>
      </c>
      <c r="C52" s="34"/>
      <c r="D52" s="32">
        <f t="shared" ref="D52:O52" si="7">SUM(D49:D51)</f>
        <v>0</v>
      </c>
      <c r="E52" s="32">
        <f t="shared" si="7"/>
        <v>0</v>
      </c>
      <c r="F52" s="32">
        <f t="shared" si="7"/>
        <v>0</v>
      </c>
      <c r="G52" s="32">
        <f t="shared" si="7"/>
        <v>0</v>
      </c>
      <c r="H52" s="32">
        <f t="shared" si="7"/>
        <v>0</v>
      </c>
      <c r="I52" s="32">
        <f t="shared" si="7"/>
        <v>0</v>
      </c>
      <c r="J52" s="32">
        <f t="shared" si="7"/>
        <v>0</v>
      </c>
      <c r="K52" s="32">
        <f t="shared" si="7"/>
        <v>0</v>
      </c>
      <c r="L52" s="32">
        <f t="shared" si="7"/>
        <v>0</v>
      </c>
      <c r="M52" s="32">
        <f t="shared" si="7"/>
        <v>0</v>
      </c>
      <c r="N52" s="32">
        <f t="shared" si="7"/>
        <v>0</v>
      </c>
      <c r="O52" s="32">
        <f t="shared" si="7"/>
        <v>0</v>
      </c>
    </row>
    <row r="53" spans="1:15" ht="15.6" x14ac:dyDescent="0.3">
      <c r="A53" s="10">
        <v>6</v>
      </c>
      <c r="B53" s="11" t="s">
        <v>52</v>
      </c>
      <c r="C53" s="12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4"/>
    </row>
    <row r="54" spans="1:15" ht="15.6" x14ac:dyDescent="0.3">
      <c r="A54" s="10">
        <v>99</v>
      </c>
      <c r="B54" s="11" t="s">
        <v>53</v>
      </c>
      <c r="C54" s="39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1"/>
    </row>
    <row r="55" spans="1:15" ht="15.6" x14ac:dyDescent="0.3">
      <c r="A55" s="10">
        <v>131</v>
      </c>
      <c r="B55" s="11" t="s">
        <v>54</v>
      </c>
      <c r="C55" s="12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4"/>
    </row>
    <row r="56" spans="1:15" ht="15.6" x14ac:dyDescent="0.3">
      <c r="A56" s="15" t="s">
        <v>31</v>
      </c>
      <c r="B56" s="11" t="s">
        <v>32</v>
      </c>
      <c r="C56" s="12"/>
      <c r="D56" s="16"/>
      <c r="E56" s="16"/>
      <c r="F56" s="13"/>
      <c r="G56" s="13"/>
      <c r="H56" s="13"/>
      <c r="I56" s="13"/>
      <c r="J56" s="13"/>
      <c r="K56" s="13"/>
      <c r="L56" s="13"/>
      <c r="M56" s="13"/>
      <c r="N56" s="13"/>
      <c r="O56" s="14"/>
    </row>
    <row r="57" spans="1:15" ht="15.6" x14ac:dyDescent="0.3">
      <c r="A57" s="15" t="s">
        <v>31</v>
      </c>
      <c r="B57" s="11" t="s">
        <v>37</v>
      </c>
      <c r="C57" s="12"/>
      <c r="D57" s="16"/>
      <c r="E57" s="16"/>
      <c r="F57" s="13"/>
      <c r="G57" s="13"/>
      <c r="H57" s="13"/>
      <c r="I57" s="13"/>
      <c r="J57" s="13"/>
      <c r="K57" s="13"/>
      <c r="L57" s="13"/>
      <c r="M57" s="13"/>
      <c r="N57" s="13"/>
      <c r="O57" s="14"/>
    </row>
    <row r="58" spans="1:15" ht="15.6" x14ac:dyDescent="0.3">
      <c r="A58" s="10">
        <v>349</v>
      </c>
      <c r="B58" s="11" t="s">
        <v>42</v>
      </c>
      <c r="C58" s="12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4"/>
    </row>
    <row r="59" spans="1:15" ht="22.8" x14ac:dyDescent="0.3">
      <c r="A59" s="42"/>
      <c r="B59" s="24" t="s">
        <v>33</v>
      </c>
      <c r="C59" s="43"/>
      <c r="D59" s="18">
        <f t="shared" ref="D59:O59" si="8">SUM(D53:D58)</f>
        <v>0</v>
      </c>
      <c r="E59" s="18">
        <f t="shared" si="8"/>
        <v>0</v>
      </c>
      <c r="F59" s="18">
        <f t="shared" si="8"/>
        <v>0</v>
      </c>
      <c r="G59" s="18">
        <f t="shared" si="8"/>
        <v>0</v>
      </c>
      <c r="H59" s="18">
        <f t="shared" si="8"/>
        <v>0</v>
      </c>
      <c r="I59" s="18">
        <f t="shared" si="8"/>
        <v>0</v>
      </c>
      <c r="J59" s="18">
        <f t="shared" si="8"/>
        <v>0</v>
      </c>
      <c r="K59" s="18">
        <f t="shared" si="8"/>
        <v>0</v>
      </c>
      <c r="L59" s="18">
        <f t="shared" si="8"/>
        <v>0</v>
      </c>
      <c r="M59" s="18">
        <f t="shared" si="8"/>
        <v>0</v>
      </c>
      <c r="N59" s="18">
        <f t="shared" si="8"/>
        <v>0</v>
      </c>
      <c r="O59" s="18">
        <f t="shared" si="8"/>
        <v>0</v>
      </c>
    </row>
    <row r="60" spans="1:15" ht="15.6" x14ac:dyDescent="0.3">
      <c r="A60" s="10">
        <v>173</v>
      </c>
      <c r="B60" s="11" t="s">
        <v>34</v>
      </c>
      <c r="C60" s="12"/>
      <c r="D60" s="13"/>
      <c r="E60" s="13"/>
      <c r="F60" s="13"/>
      <c r="G60" s="13"/>
      <c r="H60" s="13"/>
      <c r="I60" s="13"/>
      <c r="J60" s="13"/>
      <c r="K60" s="13"/>
      <c r="L60" s="11"/>
      <c r="M60" s="13"/>
      <c r="N60" s="13"/>
      <c r="O60" s="14"/>
    </row>
    <row r="61" spans="1:15" ht="15.6" x14ac:dyDescent="0.3">
      <c r="A61" s="10">
        <v>3</v>
      </c>
      <c r="B61" s="11" t="s">
        <v>36</v>
      </c>
      <c r="C61" s="21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22"/>
    </row>
    <row r="62" spans="1:15" ht="15.6" x14ac:dyDescent="0.3">
      <c r="A62" s="10">
        <v>201</v>
      </c>
      <c r="B62" s="11" t="s">
        <v>55</v>
      </c>
      <c r="C62" s="12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4"/>
    </row>
    <row r="63" spans="1:15" ht="15.6" x14ac:dyDescent="0.3">
      <c r="A63" s="15" t="s">
        <v>31</v>
      </c>
      <c r="B63" s="11" t="s">
        <v>47</v>
      </c>
      <c r="C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4"/>
    </row>
    <row r="64" spans="1:15" ht="15.6" x14ac:dyDescent="0.3">
      <c r="A64" s="10" t="s">
        <v>31</v>
      </c>
      <c r="B64" s="11" t="s">
        <v>32</v>
      </c>
      <c r="C64" s="12"/>
      <c r="D64" s="16"/>
      <c r="E64" s="16"/>
      <c r="F64" s="13"/>
      <c r="G64" s="13"/>
      <c r="H64" s="13"/>
      <c r="I64" s="13"/>
      <c r="J64" s="13"/>
      <c r="K64" s="13"/>
      <c r="L64" s="13"/>
      <c r="M64" s="13"/>
      <c r="N64" s="13"/>
      <c r="O64" s="14"/>
    </row>
    <row r="65" spans="1:15" ht="23.4" thickBot="1" x14ac:dyDescent="0.45">
      <c r="A65" s="44"/>
      <c r="B65" s="45" t="s">
        <v>33</v>
      </c>
      <c r="C65" s="46"/>
      <c r="D65" s="47">
        <f t="shared" ref="D65:O65" si="9">SUM(D60:D64)</f>
        <v>0</v>
      </c>
      <c r="E65" s="47">
        <f t="shared" si="9"/>
        <v>0</v>
      </c>
      <c r="F65" s="47">
        <f t="shared" si="9"/>
        <v>0</v>
      </c>
      <c r="G65" s="47">
        <f t="shared" si="9"/>
        <v>0</v>
      </c>
      <c r="H65" s="47">
        <f t="shared" si="9"/>
        <v>0</v>
      </c>
      <c r="I65" s="47">
        <f t="shared" si="9"/>
        <v>0</v>
      </c>
      <c r="J65" s="47">
        <f t="shared" si="9"/>
        <v>0</v>
      </c>
      <c r="K65" s="47">
        <f t="shared" si="9"/>
        <v>0</v>
      </c>
      <c r="L65" s="47">
        <f t="shared" si="9"/>
        <v>0</v>
      </c>
      <c r="M65" s="47">
        <f t="shared" si="9"/>
        <v>0</v>
      </c>
      <c r="N65" s="47">
        <f t="shared" si="9"/>
        <v>0</v>
      </c>
      <c r="O65" s="47">
        <f t="shared" si="9"/>
        <v>0</v>
      </c>
    </row>
  </sheetData>
  <mergeCells count="7">
    <mergeCell ref="A8:O8"/>
    <mergeCell ref="B6:B7"/>
    <mergeCell ref="C6:C7"/>
    <mergeCell ref="D6:F6"/>
    <mergeCell ref="G6:G7"/>
    <mergeCell ref="H6:K6"/>
    <mergeCell ref="L6:O6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0"/>
  <sheetViews>
    <sheetView tabSelected="1" zoomScale="91" zoomScaleNormal="91" workbookViewId="0">
      <selection activeCell="D288" sqref="D288"/>
    </sheetView>
  </sheetViews>
  <sheetFormatPr defaultRowHeight="14.4" x14ac:dyDescent="0.3"/>
  <cols>
    <col min="2" max="2" width="33.88671875" customWidth="1"/>
    <col min="3" max="3" width="11.88671875" customWidth="1"/>
    <col min="7" max="7" width="10.44140625" style="114" customWidth="1"/>
    <col min="8" max="8" width="10.33203125" bestFit="1" customWidth="1"/>
    <col min="10" max="10" width="10.44140625" customWidth="1"/>
    <col min="11" max="11" width="0.109375" customWidth="1"/>
    <col min="12" max="12" width="9.6640625" customWidth="1"/>
    <col min="13" max="13" width="9.5546875" bestFit="1" customWidth="1"/>
    <col min="15" max="15" width="16.5546875" customWidth="1"/>
    <col min="16" max="16" width="9.109375" hidden="1" customWidth="1"/>
  </cols>
  <sheetData>
    <row r="1" spans="1:16" ht="20.25" customHeight="1" x14ac:dyDescent="0.35">
      <c r="B1" s="303"/>
      <c r="H1" t="s">
        <v>6</v>
      </c>
      <c r="L1" s="323" t="s">
        <v>76</v>
      </c>
      <c r="M1" s="324"/>
      <c r="N1" s="324"/>
      <c r="O1" s="324"/>
    </row>
    <row r="2" spans="1:16" ht="18" x14ac:dyDescent="0.35">
      <c r="B2" s="303"/>
      <c r="J2" s="325" t="s">
        <v>136</v>
      </c>
      <c r="K2" s="325"/>
      <c r="L2" s="325"/>
      <c r="M2" s="325"/>
      <c r="N2" s="325"/>
      <c r="O2" s="325"/>
    </row>
    <row r="3" spans="1:16" ht="192" customHeight="1" x14ac:dyDescent="0.5">
      <c r="B3" s="303"/>
      <c r="D3" s="321" t="s">
        <v>138</v>
      </c>
      <c r="E3" s="322"/>
      <c r="F3" s="322"/>
      <c r="G3" s="322"/>
      <c r="H3" s="322"/>
      <c r="I3" s="322"/>
      <c r="J3" s="322"/>
      <c r="K3" s="322"/>
      <c r="L3" s="322"/>
      <c r="M3" s="326" t="s">
        <v>137</v>
      </c>
      <c r="N3" s="327"/>
      <c r="O3" s="327"/>
    </row>
    <row r="4" spans="1:16" s="305" customFormat="1" ht="18.75" customHeight="1" x14ac:dyDescent="0.35">
      <c r="A4" s="304" t="s">
        <v>75</v>
      </c>
    </row>
    <row r="6" spans="1:16" ht="22.8" thickBot="1" x14ac:dyDescent="0.35">
      <c r="A6" s="310" t="s">
        <v>56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1"/>
    </row>
    <row r="7" spans="1:16" ht="15.6" x14ac:dyDescent="0.3">
      <c r="A7" s="104" t="s">
        <v>8</v>
      </c>
      <c r="B7" s="301" t="s">
        <v>9</v>
      </c>
      <c r="C7" s="301" t="s">
        <v>10</v>
      </c>
      <c r="D7" s="301" t="s">
        <v>11</v>
      </c>
      <c r="E7" s="301"/>
      <c r="F7" s="301"/>
      <c r="G7" s="301" t="s">
        <v>12</v>
      </c>
      <c r="H7" s="301" t="s">
        <v>13</v>
      </c>
      <c r="I7" s="301"/>
      <c r="J7" s="301"/>
      <c r="K7" s="301"/>
      <c r="L7" s="301" t="s">
        <v>14</v>
      </c>
      <c r="M7" s="301"/>
      <c r="N7" s="301"/>
      <c r="O7" s="309"/>
      <c r="P7" s="84"/>
    </row>
    <row r="8" spans="1:16" ht="16.2" thickBot="1" x14ac:dyDescent="0.35">
      <c r="A8" s="108" t="s">
        <v>15</v>
      </c>
      <c r="B8" s="312"/>
      <c r="C8" s="312"/>
      <c r="D8" s="109" t="s">
        <v>16</v>
      </c>
      <c r="E8" s="109" t="s">
        <v>17</v>
      </c>
      <c r="F8" s="109" t="s">
        <v>18</v>
      </c>
      <c r="G8" s="312"/>
      <c r="H8" s="109" t="s">
        <v>19</v>
      </c>
      <c r="I8" s="109" t="s">
        <v>20</v>
      </c>
      <c r="J8" s="109" t="s">
        <v>21</v>
      </c>
      <c r="K8" s="109" t="s">
        <v>22</v>
      </c>
      <c r="L8" s="109" t="s">
        <v>23</v>
      </c>
      <c r="M8" s="109" t="s">
        <v>24</v>
      </c>
      <c r="N8" s="109" t="s">
        <v>25</v>
      </c>
      <c r="O8" s="110" t="s">
        <v>26</v>
      </c>
      <c r="P8" s="85"/>
    </row>
    <row r="9" spans="1:16" ht="22.2" x14ac:dyDescent="0.3">
      <c r="A9" s="51"/>
      <c r="B9" s="314" t="s">
        <v>59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</row>
    <row r="10" spans="1:16" ht="22.2" x14ac:dyDescent="0.3">
      <c r="A10" s="126" t="s">
        <v>82</v>
      </c>
      <c r="B10" s="124" t="s">
        <v>78</v>
      </c>
      <c r="C10" s="202">
        <v>100</v>
      </c>
      <c r="D10" s="203">
        <v>0.8</v>
      </c>
      <c r="E10" s="203">
        <v>0.1</v>
      </c>
      <c r="F10" s="203">
        <v>1.7</v>
      </c>
      <c r="G10" s="203">
        <v>10</v>
      </c>
      <c r="H10" s="128">
        <v>2.5000000000000001E-2</v>
      </c>
      <c r="I10" s="128">
        <v>3.5</v>
      </c>
      <c r="J10" s="128">
        <v>0</v>
      </c>
      <c r="K10" s="128"/>
      <c r="L10" s="128">
        <v>23.55</v>
      </c>
      <c r="M10" s="128">
        <v>24</v>
      </c>
      <c r="N10" s="128">
        <v>14</v>
      </c>
      <c r="O10" s="129">
        <v>0.6</v>
      </c>
      <c r="P10" s="122"/>
    </row>
    <row r="11" spans="1:16" ht="22.2" x14ac:dyDescent="0.3">
      <c r="A11" s="126">
        <v>204</v>
      </c>
      <c r="B11" s="124" t="s">
        <v>28</v>
      </c>
      <c r="C11" s="202">
        <v>180</v>
      </c>
      <c r="D11" s="203">
        <v>12</v>
      </c>
      <c r="E11" s="203">
        <v>15.33</v>
      </c>
      <c r="F11" s="203">
        <v>32.4</v>
      </c>
      <c r="G11" s="203">
        <v>300.10000000000002</v>
      </c>
      <c r="H11" s="128">
        <v>7.3999999999999996E-2</v>
      </c>
      <c r="I11" s="128">
        <v>0.2</v>
      </c>
      <c r="J11" s="128">
        <v>103.6</v>
      </c>
      <c r="K11" s="128"/>
      <c r="L11" s="128">
        <v>252.5</v>
      </c>
      <c r="M11" s="128">
        <v>181.9</v>
      </c>
      <c r="N11" s="128">
        <v>18.3</v>
      </c>
      <c r="O11" s="129">
        <v>1.1100000000000001</v>
      </c>
      <c r="P11" s="122"/>
    </row>
    <row r="12" spans="1:16" ht="22.2" x14ac:dyDescent="0.3">
      <c r="A12" s="126">
        <v>389</v>
      </c>
      <c r="B12" s="124" t="s">
        <v>79</v>
      </c>
      <c r="C12" s="202">
        <v>200</v>
      </c>
      <c r="D12" s="203">
        <v>1</v>
      </c>
      <c r="E12" s="203">
        <v>0</v>
      </c>
      <c r="F12" s="203">
        <v>20.399999999999999</v>
      </c>
      <c r="G12" s="203">
        <v>84.8</v>
      </c>
      <c r="H12" s="128">
        <v>0.02</v>
      </c>
      <c r="I12" s="128">
        <v>4</v>
      </c>
      <c r="J12" s="128">
        <v>0</v>
      </c>
      <c r="K12" s="128"/>
      <c r="L12" s="128">
        <v>14</v>
      </c>
      <c r="M12" s="128">
        <v>14</v>
      </c>
      <c r="N12" s="128">
        <v>8</v>
      </c>
      <c r="O12" s="129">
        <v>2.8</v>
      </c>
      <c r="P12" s="122"/>
    </row>
    <row r="13" spans="1:16" ht="15.6" x14ac:dyDescent="0.3">
      <c r="A13" s="127">
        <v>582</v>
      </c>
      <c r="B13" s="123" t="s">
        <v>80</v>
      </c>
      <c r="C13" s="202">
        <v>20</v>
      </c>
      <c r="D13" s="203">
        <v>1.5</v>
      </c>
      <c r="E13" s="203">
        <v>1.96</v>
      </c>
      <c r="F13" s="203">
        <v>14.88</v>
      </c>
      <c r="G13" s="203">
        <v>83</v>
      </c>
      <c r="H13" s="130">
        <v>1.6E-2</v>
      </c>
      <c r="I13" s="130">
        <v>0</v>
      </c>
      <c r="J13" s="130">
        <v>16.04</v>
      </c>
      <c r="K13" s="130">
        <v>1</v>
      </c>
      <c r="L13" s="131">
        <v>5.8</v>
      </c>
      <c r="M13" s="130">
        <v>21.5</v>
      </c>
      <c r="N13" s="130">
        <v>4.4000000000000004</v>
      </c>
      <c r="O13" s="132">
        <v>0.42</v>
      </c>
      <c r="P13" s="85"/>
    </row>
    <row r="14" spans="1:16" ht="15.6" x14ac:dyDescent="0.3">
      <c r="A14" s="125">
        <v>574</v>
      </c>
      <c r="B14" s="123" t="s">
        <v>81</v>
      </c>
      <c r="C14" s="202">
        <v>30</v>
      </c>
      <c r="D14" s="203">
        <v>2.4</v>
      </c>
      <c r="E14" s="203">
        <v>0.45</v>
      </c>
      <c r="F14" s="203">
        <v>12.03</v>
      </c>
      <c r="G14" s="203">
        <v>61.8</v>
      </c>
      <c r="H14" s="13">
        <v>7.0000000000000007E-2</v>
      </c>
      <c r="I14" s="13">
        <v>0</v>
      </c>
      <c r="J14" s="13">
        <v>0</v>
      </c>
      <c r="K14" s="13">
        <v>0</v>
      </c>
      <c r="L14" s="13">
        <v>9.9</v>
      </c>
      <c r="M14" s="13">
        <v>70.2</v>
      </c>
      <c r="N14" s="13">
        <v>19.8</v>
      </c>
      <c r="O14" s="13">
        <v>1.32</v>
      </c>
      <c r="P14" s="85"/>
    </row>
    <row r="15" spans="1:16" ht="15.6" x14ac:dyDescent="0.3">
      <c r="A15" s="126">
        <v>338</v>
      </c>
      <c r="B15" s="124" t="s">
        <v>30</v>
      </c>
      <c r="C15" s="202">
        <v>100</v>
      </c>
      <c r="D15" s="203">
        <v>0.4</v>
      </c>
      <c r="E15" s="203">
        <v>0.4</v>
      </c>
      <c r="F15" s="203">
        <v>9.8000000000000007</v>
      </c>
      <c r="G15" s="203">
        <v>47</v>
      </c>
      <c r="H15" s="13">
        <v>0.03</v>
      </c>
      <c r="I15" s="13">
        <v>10</v>
      </c>
      <c r="J15" s="13">
        <v>0</v>
      </c>
      <c r="K15" s="13">
        <v>0</v>
      </c>
      <c r="L15" s="13">
        <v>16</v>
      </c>
      <c r="M15" s="13">
        <v>11</v>
      </c>
      <c r="N15" s="13">
        <v>9</v>
      </c>
      <c r="O15" s="13">
        <v>2.2000000000000002</v>
      </c>
      <c r="P15" s="85"/>
    </row>
    <row r="16" spans="1:16" ht="17.399999999999999" x14ac:dyDescent="0.3">
      <c r="A16" s="272"/>
      <c r="B16" s="273" t="s">
        <v>58</v>
      </c>
      <c r="C16" s="274">
        <v>630</v>
      </c>
      <c r="D16" s="274">
        <v>18.100000000000001</v>
      </c>
      <c r="E16" s="274">
        <v>18.239999999999998</v>
      </c>
      <c r="F16" s="274">
        <v>91.21</v>
      </c>
      <c r="G16" s="274">
        <v>586.70000000000005</v>
      </c>
      <c r="H16" s="120">
        <v>0.23499999999999999</v>
      </c>
      <c r="I16" s="48">
        <v>17.7</v>
      </c>
      <c r="J16" s="48">
        <v>119.64</v>
      </c>
      <c r="K16" s="48">
        <f t="shared" ref="K16" si="0">SUM(K13:K15)</f>
        <v>1</v>
      </c>
      <c r="L16" s="48">
        <v>321.75</v>
      </c>
      <c r="M16" s="48">
        <v>322.60000000000002</v>
      </c>
      <c r="N16" s="48">
        <v>73.5</v>
      </c>
      <c r="O16" s="48">
        <v>8.4499999999999993</v>
      </c>
      <c r="P16" s="85"/>
    </row>
    <row r="17" spans="1:16" ht="22.2" x14ac:dyDescent="0.3">
      <c r="A17" s="54"/>
      <c r="B17" s="296" t="s">
        <v>57</v>
      </c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</row>
    <row r="18" spans="1:16" ht="15.6" x14ac:dyDescent="0.3">
      <c r="A18" s="135">
        <v>52</v>
      </c>
      <c r="B18" s="133" t="s">
        <v>83</v>
      </c>
      <c r="C18" s="139">
        <v>100</v>
      </c>
      <c r="D18" s="139">
        <v>1.41</v>
      </c>
      <c r="E18" s="139">
        <v>6</v>
      </c>
      <c r="F18" s="139">
        <v>8.26</v>
      </c>
      <c r="G18" s="139">
        <v>92.8</v>
      </c>
      <c r="H18" s="13">
        <v>0.02</v>
      </c>
      <c r="I18" s="13">
        <v>6.65</v>
      </c>
      <c r="J18" s="13">
        <v>0</v>
      </c>
      <c r="K18" s="13">
        <v>0</v>
      </c>
      <c r="L18" s="13">
        <v>35.46</v>
      </c>
      <c r="M18" s="13">
        <v>40.630000000000003</v>
      </c>
      <c r="N18" s="13">
        <v>20.7</v>
      </c>
      <c r="O18" s="14">
        <v>1.32</v>
      </c>
      <c r="P18" s="85"/>
    </row>
    <row r="19" spans="1:16" ht="31.2" x14ac:dyDescent="0.3">
      <c r="A19" s="135">
        <v>102</v>
      </c>
      <c r="B19" s="133" t="s">
        <v>84</v>
      </c>
      <c r="C19" s="139">
        <v>250</v>
      </c>
      <c r="D19" s="139">
        <v>5.49</v>
      </c>
      <c r="E19" s="139">
        <v>5.27</v>
      </c>
      <c r="F19" s="139">
        <v>16.54</v>
      </c>
      <c r="G19" s="139">
        <v>148.25</v>
      </c>
      <c r="H19" s="13">
        <v>0.23</v>
      </c>
      <c r="I19" s="13">
        <v>5.83</v>
      </c>
      <c r="J19" s="13">
        <v>0</v>
      </c>
      <c r="K19" s="13"/>
      <c r="L19" s="13">
        <v>42.68</v>
      </c>
      <c r="M19" s="13">
        <v>88.1</v>
      </c>
      <c r="N19" s="13">
        <v>35.58</v>
      </c>
      <c r="O19" s="14">
        <v>2.0499999999999998</v>
      </c>
      <c r="P19" s="85"/>
    </row>
    <row r="20" spans="1:16" ht="16.2" thickBot="1" x14ac:dyDescent="0.35">
      <c r="A20" s="173">
        <v>264</v>
      </c>
      <c r="B20" s="172" t="s">
        <v>129</v>
      </c>
      <c r="C20" s="236">
        <v>100</v>
      </c>
      <c r="D20" s="236">
        <v>15.27</v>
      </c>
      <c r="E20" s="236">
        <v>22.1</v>
      </c>
      <c r="F20" s="271">
        <v>15</v>
      </c>
      <c r="G20" s="236">
        <v>264</v>
      </c>
      <c r="H20" s="13">
        <v>0.03</v>
      </c>
      <c r="I20" s="13">
        <v>0.32</v>
      </c>
      <c r="J20" s="13">
        <v>35.6</v>
      </c>
      <c r="K20" s="11"/>
      <c r="L20" s="13">
        <v>32.04</v>
      </c>
      <c r="M20" s="13">
        <v>170.43</v>
      </c>
      <c r="N20" s="13">
        <v>22.7</v>
      </c>
      <c r="O20" s="13">
        <v>2.2599999999999998</v>
      </c>
      <c r="P20" s="85"/>
    </row>
    <row r="21" spans="1:16" ht="15.6" x14ac:dyDescent="0.3">
      <c r="A21" s="188">
        <v>304</v>
      </c>
      <c r="B21" s="197" t="s">
        <v>130</v>
      </c>
      <c r="C21" s="226">
        <v>180</v>
      </c>
      <c r="D21" s="227">
        <v>4.38</v>
      </c>
      <c r="E21" s="227">
        <v>6.44</v>
      </c>
      <c r="F21" s="227">
        <v>44.04</v>
      </c>
      <c r="G21" s="227">
        <v>251.6</v>
      </c>
      <c r="H21" s="13">
        <v>0.04</v>
      </c>
      <c r="I21" s="13">
        <v>0</v>
      </c>
      <c r="J21" s="13">
        <v>0</v>
      </c>
      <c r="K21" s="13"/>
      <c r="L21" s="13">
        <v>1.64</v>
      </c>
      <c r="M21" s="13">
        <v>73.14</v>
      </c>
      <c r="N21" s="13">
        <v>19.600000000000001</v>
      </c>
      <c r="O21" s="13">
        <v>0.64</v>
      </c>
      <c r="P21" s="85"/>
    </row>
    <row r="22" spans="1:16" ht="15.6" x14ac:dyDescent="0.3">
      <c r="A22" s="136">
        <v>465</v>
      </c>
      <c r="B22" s="134" t="s">
        <v>86</v>
      </c>
      <c r="C22" s="204">
        <v>200</v>
      </c>
      <c r="D22" s="205">
        <v>2.8</v>
      </c>
      <c r="E22" s="206">
        <v>2.5</v>
      </c>
      <c r="F22" s="206">
        <v>13.6</v>
      </c>
      <c r="G22" s="206">
        <v>88</v>
      </c>
      <c r="H22" s="13">
        <v>0.02</v>
      </c>
      <c r="I22" s="13">
        <v>0</v>
      </c>
      <c r="J22" s="13">
        <v>0.08</v>
      </c>
      <c r="K22" s="13"/>
      <c r="L22" s="13">
        <v>34</v>
      </c>
      <c r="M22" s="13">
        <v>45</v>
      </c>
      <c r="N22" s="13">
        <v>7</v>
      </c>
      <c r="O22" s="14">
        <v>0</v>
      </c>
      <c r="P22" s="85"/>
    </row>
    <row r="23" spans="1:16" ht="15.6" x14ac:dyDescent="0.3">
      <c r="A23" s="138">
        <v>573</v>
      </c>
      <c r="B23" s="137" t="s">
        <v>61</v>
      </c>
      <c r="C23" s="204">
        <v>60</v>
      </c>
      <c r="D23" s="139">
        <v>4.5599999999999996</v>
      </c>
      <c r="E23" s="139">
        <v>0.48</v>
      </c>
      <c r="F23" s="139">
        <v>29.5</v>
      </c>
      <c r="G23" s="139">
        <v>140.4</v>
      </c>
      <c r="H23" s="13">
        <v>1.58</v>
      </c>
      <c r="I23" s="13">
        <v>0</v>
      </c>
      <c r="J23" s="13">
        <v>0</v>
      </c>
      <c r="K23" s="13"/>
      <c r="L23" s="13">
        <v>12</v>
      </c>
      <c r="M23" s="13">
        <v>39.090000000000003</v>
      </c>
      <c r="N23" s="13">
        <v>8.4</v>
      </c>
      <c r="O23" s="14">
        <v>0.68</v>
      </c>
      <c r="P23" s="85"/>
    </row>
    <row r="24" spans="1:16" ht="15.6" x14ac:dyDescent="0.3">
      <c r="A24" s="135">
        <v>574</v>
      </c>
      <c r="B24" s="133" t="s">
        <v>87</v>
      </c>
      <c r="C24" s="139">
        <v>30</v>
      </c>
      <c r="D24" s="203">
        <v>2.4</v>
      </c>
      <c r="E24" s="203">
        <v>0.46</v>
      </c>
      <c r="F24" s="203">
        <v>12</v>
      </c>
      <c r="G24" s="203">
        <v>61.8</v>
      </c>
      <c r="H24" s="13">
        <v>7.0000000000000007E-2</v>
      </c>
      <c r="I24" s="13">
        <v>0</v>
      </c>
      <c r="J24" s="13">
        <v>0</v>
      </c>
      <c r="K24" s="13"/>
      <c r="L24" s="13">
        <v>9.9</v>
      </c>
      <c r="M24" s="13">
        <v>70.2</v>
      </c>
      <c r="N24" s="13">
        <v>19.8</v>
      </c>
      <c r="O24" s="14">
        <v>1.32</v>
      </c>
      <c r="P24" s="85"/>
    </row>
    <row r="25" spans="1:16" ht="17.399999999999999" x14ac:dyDescent="0.3">
      <c r="A25" s="282"/>
      <c r="B25" s="198" t="s">
        <v>58</v>
      </c>
      <c r="C25" s="200">
        <v>920</v>
      </c>
      <c r="D25" s="201">
        <v>36.31</v>
      </c>
      <c r="E25" s="201">
        <v>43.25</v>
      </c>
      <c r="F25" s="201">
        <v>138.94</v>
      </c>
      <c r="G25" s="201">
        <v>1046.8499999999999</v>
      </c>
      <c r="H25" s="120">
        <f t="shared" ref="H25:O25" si="1">SUM(H18:H24)</f>
        <v>1.9900000000000002</v>
      </c>
      <c r="I25" s="48">
        <f t="shared" si="1"/>
        <v>12.8</v>
      </c>
      <c r="J25" s="48">
        <f t="shared" si="1"/>
        <v>35.68</v>
      </c>
      <c r="K25" s="48">
        <f t="shared" si="1"/>
        <v>0</v>
      </c>
      <c r="L25" s="48">
        <f t="shared" si="1"/>
        <v>167.72</v>
      </c>
      <c r="M25" s="48">
        <f t="shared" si="1"/>
        <v>526.59</v>
      </c>
      <c r="N25" s="48">
        <f t="shared" si="1"/>
        <v>133.78000000000003</v>
      </c>
      <c r="O25" s="48">
        <f t="shared" si="1"/>
        <v>8.27</v>
      </c>
      <c r="P25" s="85"/>
    </row>
    <row r="26" spans="1:16" ht="16.2" thickBot="1" x14ac:dyDescent="0.35">
      <c r="A26" s="283"/>
      <c r="B26" s="199" t="s">
        <v>88</v>
      </c>
      <c r="C26" s="199">
        <v>1550</v>
      </c>
      <c r="D26" s="199">
        <v>54.41</v>
      </c>
      <c r="E26" s="199">
        <v>61.49</v>
      </c>
      <c r="F26" s="199">
        <v>230.15</v>
      </c>
      <c r="G26" s="199">
        <v>1633.55</v>
      </c>
      <c r="H26" s="281">
        <v>2.2250000000000001</v>
      </c>
      <c r="I26" s="281">
        <v>30.5</v>
      </c>
      <c r="J26" s="281">
        <v>155.32</v>
      </c>
      <c r="K26" s="281">
        <f t="shared" ref="K26" si="2">SUM(K6:K25)</f>
        <v>2</v>
      </c>
      <c r="L26" s="281">
        <v>489.5</v>
      </c>
      <c r="M26" s="281">
        <v>849.19</v>
      </c>
      <c r="N26" s="281">
        <v>207.28</v>
      </c>
      <c r="O26" s="281">
        <v>16.72</v>
      </c>
      <c r="P26" s="86"/>
    </row>
    <row r="27" spans="1:16" ht="22.8" x14ac:dyDescent="0.3">
      <c r="A27" s="91"/>
      <c r="B27" s="68"/>
      <c r="C27" s="92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</row>
    <row r="28" spans="1:16" ht="22.8" x14ac:dyDescent="0.3">
      <c r="A28" s="91"/>
      <c r="B28" s="68"/>
      <c r="C28" s="92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</row>
    <row r="29" spans="1:16" ht="22.8" x14ac:dyDescent="0.3">
      <c r="A29" s="91"/>
      <c r="B29" s="68"/>
      <c r="C29" s="92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</row>
    <row r="30" spans="1:16" ht="22.8" x14ac:dyDescent="0.3">
      <c r="A30" s="91"/>
      <c r="B30" s="68"/>
      <c r="C30" s="92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1:16" ht="22.8" x14ac:dyDescent="0.3">
      <c r="A31" s="91"/>
      <c r="B31" s="68"/>
      <c r="C31" s="92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</row>
    <row r="32" spans="1:16" ht="22.8" x14ac:dyDescent="0.3">
      <c r="A32" s="91"/>
      <c r="B32" s="68"/>
      <c r="C32" s="92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</row>
    <row r="33" spans="1:16" ht="22.8" x14ac:dyDescent="0.3">
      <c r="A33" s="91"/>
      <c r="B33" s="68"/>
      <c r="C33" s="92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</row>
    <row r="34" spans="1:16" ht="22.8" x14ac:dyDescent="0.3">
      <c r="A34" s="91"/>
      <c r="B34" s="68"/>
      <c r="C34" s="92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</row>
    <row r="35" spans="1:16" ht="22.8" x14ac:dyDescent="0.3">
      <c r="A35" s="91"/>
      <c r="B35" s="68"/>
      <c r="C35" s="92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</row>
    <row r="36" spans="1:16" ht="23.4" thickBot="1" x14ac:dyDescent="0.35">
      <c r="A36" s="91"/>
      <c r="B36" s="68"/>
      <c r="C36" s="92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</row>
    <row r="37" spans="1:16" ht="36" customHeight="1" thickBot="1" x14ac:dyDescent="0.35">
      <c r="A37" s="306" t="s">
        <v>65</v>
      </c>
      <c r="B37" s="307"/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8"/>
    </row>
    <row r="38" spans="1:16" ht="15.6" x14ac:dyDescent="0.3">
      <c r="A38" s="104" t="s">
        <v>8</v>
      </c>
      <c r="B38" s="301" t="s">
        <v>9</v>
      </c>
      <c r="C38" s="301" t="s">
        <v>10</v>
      </c>
      <c r="D38" s="301" t="s">
        <v>11</v>
      </c>
      <c r="E38" s="301"/>
      <c r="F38" s="301"/>
      <c r="G38" s="301" t="s">
        <v>12</v>
      </c>
      <c r="H38" s="301" t="s">
        <v>13</v>
      </c>
      <c r="I38" s="301"/>
      <c r="J38" s="301"/>
      <c r="K38" s="301"/>
      <c r="L38" s="301" t="s">
        <v>14</v>
      </c>
      <c r="M38" s="301"/>
      <c r="N38" s="301"/>
      <c r="O38" s="309"/>
    </row>
    <row r="39" spans="1:16" ht="23.25" customHeight="1" thickBot="1" x14ac:dyDescent="0.35">
      <c r="A39" s="105" t="s">
        <v>15</v>
      </c>
      <c r="B39" s="302"/>
      <c r="C39" s="302"/>
      <c r="D39" s="106" t="s">
        <v>16</v>
      </c>
      <c r="E39" s="106" t="s">
        <v>17</v>
      </c>
      <c r="F39" s="106" t="s">
        <v>18</v>
      </c>
      <c r="G39" s="302"/>
      <c r="H39" s="106" t="s">
        <v>19</v>
      </c>
      <c r="I39" s="106" t="s">
        <v>20</v>
      </c>
      <c r="J39" s="106" t="s">
        <v>21</v>
      </c>
      <c r="K39" s="106" t="s">
        <v>22</v>
      </c>
      <c r="L39" s="106" t="s">
        <v>23</v>
      </c>
      <c r="M39" s="106" t="s">
        <v>24</v>
      </c>
      <c r="N39" s="106" t="s">
        <v>25</v>
      </c>
      <c r="O39" s="107" t="s">
        <v>26</v>
      </c>
    </row>
    <row r="40" spans="1:16" ht="22.2" x14ac:dyDescent="0.3">
      <c r="A40" s="51"/>
      <c r="B40" s="52" t="s">
        <v>59</v>
      </c>
      <c r="C40" s="52"/>
      <c r="D40" s="52"/>
      <c r="E40" s="52"/>
      <c r="F40" s="52"/>
      <c r="G40" s="116"/>
      <c r="H40" s="52"/>
      <c r="I40" s="52"/>
      <c r="J40" s="52"/>
      <c r="K40" s="52"/>
      <c r="L40" s="52"/>
      <c r="M40" s="52"/>
      <c r="N40" s="52"/>
      <c r="O40" s="53"/>
    </row>
    <row r="41" spans="1:16" ht="31.2" x14ac:dyDescent="0.3">
      <c r="A41" s="147">
        <v>223</v>
      </c>
      <c r="B41" s="142" t="s">
        <v>139</v>
      </c>
      <c r="C41" s="207">
        <v>200</v>
      </c>
      <c r="D41" s="208">
        <v>21.22</v>
      </c>
      <c r="E41" s="209">
        <v>14.4</v>
      </c>
      <c r="F41" s="209">
        <v>22.79</v>
      </c>
      <c r="G41" s="209">
        <v>305.25</v>
      </c>
      <c r="H41" s="13">
        <v>0.37</v>
      </c>
      <c r="I41" s="13">
        <v>0.64</v>
      </c>
      <c r="J41" s="13">
        <v>88.9</v>
      </c>
      <c r="K41" s="13"/>
      <c r="L41" s="11">
        <v>229.4</v>
      </c>
      <c r="M41" s="13">
        <v>276.60000000000002</v>
      </c>
      <c r="N41" s="13">
        <v>32.9</v>
      </c>
      <c r="O41" s="14">
        <v>0.91</v>
      </c>
    </row>
    <row r="42" spans="1:16" ht="18.75" customHeight="1" x14ac:dyDescent="0.3">
      <c r="A42" s="147">
        <v>462</v>
      </c>
      <c r="B42" s="142" t="s">
        <v>29</v>
      </c>
      <c r="C42" s="207">
        <v>200</v>
      </c>
      <c r="D42" s="210">
        <v>3.3</v>
      </c>
      <c r="E42" s="210">
        <v>2.9</v>
      </c>
      <c r="F42" s="210">
        <v>13.8</v>
      </c>
      <c r="G42" s="210">
        <v>104</v>
      </c>
      <c r="H42" s="13">
        <v>0.03</v>
      </c>
      <c r="I42" s="13">
        <v>0.7</v>
      </c>
      <c r="J42" s="13">
        <v>19</v>
      </c>
      <c r="K42" s="13"/>
      <c r="L42" s="13">
        <v>111.3</v>
      </c>
      <c r="M42" s="13">
        <v>91.1</v>
      </c>
      <c r="N42" s="13">
        <v>22.3</v>
      </c>
      <c r="O42" s="14">
        <v>0.65</v>
      </c>
    </row>
    <row r="43" spans="1:16" ht="15.6" x14ac:dyDescent="0.3">
      <c r="A43" s="144">
        <v>2</v>
      </c>
      <c r="B43" s="142" t="s">
        <v>89</v>
      </c>
      <c r="C43" s="207">
        <v>55</v>
      </c>
      <c r="D43" s="210">
        <v>2.4</v>
      </c>
      <c r="E43" s="210">
        <v>3.87</v>
      </c>
      <c r="F43" s="210">
        <v>27.83</v>
      </c>
      <c r="G43" s="210">
        <v>156</v>
      </c>
      <c r="H43" s="13">
        <v>0.04</v>
      </c>
      <c r="I43" s="13">
        <v>0.1</v>
      </c>
      <c r="J43" s="13">
        <v>20</v>
      </c>
      <c r="K43" s="13"/>
      <c r="L43" s="13">
        <v>10</v>
      </c>
      <c r="M43" s="13">
        <v>22.8</v>
      </c>
      <c r="N43" s="13">
        <v>5.6</v>
      </c>
      <c r="O43" s="22">
        <v>0.6</v>
      </c>
    </row>
    <row r="44" spans="1:16" ht="17.25" customHeight="1" x14ac:dyDescent="0.3">
      <c r="A44" s="145">
        <v>338</v>
      </c>
      <c r="B44" s="143" t="s">
        <v>90</v>
      </c>
      <c r="C44" s="207">
        <v>150</v>
      </c>
      <c r="D44" s="211">
        <v>0.6</v>
      </c>
      <c r="E44" s="211">
        <v>0.6</v>
      </c>
      <c r="F44" s="211">
        <v>14.7</v>
      </c>
      <c r="G44" s="211">
        <v>70.5</v>
      </c>
      <c r="H44" s="13">
        <v>4.4999999999999998E-2</v>
      </c>
      <c r="I44" s="13">
        <v>15</v>
      </c>
      <c r="J44" s="13">
        <v>0</v>
      </c>
      <c r="K44" s="13"/>
      <c r="L44" s="13">
        <v>24</v>
      </c>
      <c r="M44" s="13">
        <v>16.5</v>
      </c>
      <c r="N44" s="13">
        <v>13.5</v>
      </c>
      <c r="O44" s="14">
        <v>3.3</v>
      </c>
      <c r="P44" s="50"/>
    </row>
    <row r="45" spans="1:16" ht="15.6" x14ac:dyDescent="0.3">
      <c r="A45" s="146"/>
      <c r="B45" s="143"/>
      <c r="C45" s="212"/>
      <c r="D45" s="213"/>
      <c r="E45" s="213"/>
      <c r="F45" s="214"/>
      <c r="G45" s="215"/>
      <c r="H45" s="13"/>
      <c r="I45" s="13"/>
      <c r="J45" s="13"/>
      <c r="K45" s="13">
        <v>0.01</v>
      </c>
      <c r="L45" s="13"/>
      <c r="M45" s="13"/>
      <c r="N45" s="13"/>
      <c r="O45" s="14"/>
    </row>
    <row r="46" spans="1:16" ht="15.6" x14ac:dyDescent="0.3">
      <c r="A46" s="54"/>
      <c r="B46" s="11"/>
      <c r="C46" s="12"/>
      <c r="D46" s="13"/>
      <c r="E46" s="13"/>
      <c r="F46" s="13"/>
      <c r="G46" s="115"/>
      <c r="H46" s="13"/>
      <c r="I46" s="13"/>
      <c r="J46" s="13"/>
      <c r="K46" s="13"/>
      <c r="L46" s="13"/>
      <c r="M46" s="13"/>
      <c r="N46" s="13"/>
      <c r="O46" s="14"/>
    </row>
    <row r="47" spans="1:16" ht="17.399999999999999" x14ac:dyDescent="0.3">
      <c r="A47" s="56"/>
      <c r="B47" s="49" t="s">
        <v>58</v>
      </c>
      <c r="C47" s="28">
        <v>605</v>
      </c>
      <c r="D47" s="48">
        <f t="shared" ref="D47:O47" si="3">SUM(D41:D46)</f>
        <v>27.52</v>
      </c>
      <c r="E47" s="48">
        <f t="shared" si="3"/>
        <v>21.770000000000003</v>
      </c>
      <c r="F47" s="48">
        <f t="shared" si="3"/>
        <v>79.12</v>
      </c>
      <c r="G47" s="120">
        <f t="shared" si="3"/>
        <v>635.75</v>
      </c>
      <c r="H47" s="48">
        <f t="shared" si="3"/>
        <v>0.48499999999999999</v>
      </c>
      <c r="I47" s="48">
        <f t="shared" si="3"/>
        <v>16.440000000000001</v>
      </c>
      <c r="J47" s="48">
        <f t="shared" si="3"/>
        <v>127.9</v>
      </c>
      <c r="K47" s="48">
        <f t="shared" si="3"/>
        <v>0.01</v>
      </c>
      <c r="L47" s="48">
        <f t="shared" si="3"/>
        <v>374.7</v>
      </c>
      <c r="M47" s="48">
        <f t="shared" si="3"/>
        <v>407.00000000000006</v>
      </c>
      <c r="N47" s="48">
        <f t="shared" si="3"/>
        <v>74.300000000000011</v>
      </c>
      <c r="O47" s="57">
        <f t="shared" si="3"/>
        <v>5.46</v>
      </c>
    </row>
    <row r="48" spans="1:16" ht="22.2" x14ac:dyDescent="0.3">
      <c r="A48" s="54"/>
      <c r="B48" s="58" t="s">
        <v>57</v>
      </c>
      <c r="C48" s="58"/>
      <c r="D48" s="58"/>
      <c r="E48" s="58"/>
      <c r="F48" s="58"/>
      <c r="G48" s="117"/>
      <c r="H48" s="58"/>
      <c r="I48" s="58"/>
      <c r="J48" s="58"/>
      <c r="K48" s="58"/>
      <c r="L48" s="58"/>
      <c r="M48" s="58"/>
      <c r="N48" s="58"/>
      <c r="O48" s="59"/>
    </row>
    <row r="49" spans="1:16" ht="27.75" customHeight="1" x14ac:dyDescent="0.3">
      <c r="A49" s="154" t="s">
        <v>82</v>
      </c>
      <c r="B49" s="151" t="s">
        <v>78</v>
      </c>
      <c r="C49" s="216">
        <v>100</v>
      </c>
      <c r="D49" s="211">
        <v>0.8</v>
      </c>
      <c r="E49" s="211">
        <v>0.1</v>
      </c>
      <c r="F49" s="211">
        <v>1.7</v>
      </c>
      <c r="G49" s="211">
        <v>10</v>
      </c>
      <c r="H49" s="13">
        <v>2.5000000000000001E-2</v>
      </c>
      <c r="I49" s="13">
        <v>3.5</v>
      </c>
      <c r="J49" s="13">
        <v>0</v>
      </c>
      <c r="K49" s="13"/>
      <c r="L49" s="13">
        <v>23.55</v>
      </c>
      <c r="M49" s="13">
        <v>24</v>
      </c>
      <c r="N49" s="13">
        <v>14</v>
      </c>
      <c r="O49" s="14">
        <v>0.6</v>
      </c>
    </row>
    <row r="50" spans="1:16" ht="31.2" x14ac:dyDescent="0.3">
      <c r="A50" s="152">
        <v>82</v>
      </c>
      <c r="B50" s="148" t="s">
        <v>91</v>
      </c>
      <c r="C50" s="212">
        <v>260</v>
      </c>
      <c r="D50" s="212">
        <v>2.06</v>
      </c>
      <c r="E50" s="212">
        <v>6.42</v>
      </c>
      <c r="F50" s="212">
        <v>11.29</v>
      </c>
      <c r="G50" s="212">
        <v>119.75</v>
      </c>
      <c r="H50" s="13">
        <v>0.05</v>
      </c>
      <c r="I50" s="13">
        <v>10.675000000000001</v>
      </c>
      <c r="J50" s="13">
        <v>11.25</v>
      </c>
      <c r="K50" s="13"/>
      <c r="L50" s="13">
        <v>49.725000000000001</v>
      </c>
      <c r="M50" s="13">
        <v>59.1</v>
      </c>
      <c r="N50" s="13">
        <v>26.73</v>
      </c>
      <c r="O50" s="14">
        <v>1.2250000000000001</v>
      </c>
    </row>
    <row r="51" spans="1:16" ht="17.25" customHeight="1" x14ac:dyDescent="0.3">
      <c r="A51" s="155">
        <v>234</v>
      </c>
      <c r="B51" s="150" t="s">
        <v>92</v>
      </c>
      <c r="C51" s="217">
        <v>105</v>
      </c>
      <c r="D51" s="217">
        <v>12.4</v>
      </c>
      <c r="E51" s="217">
        <v>14.75</v>
      </c>
      <c r="F51" s="217">
        <v>15.25</v>
      </c>
      <c r="G51" s="217">
        <v>244.4</v>
      </c>
      <c r="H51" s="13">
        <v>0.08</v>
      </c>
      <c r="I51" s="13">
        <v>0.63</v>
      </c>
      <c r="J51" s="13">
        <v>25.2</v>
      </c>
      <c r="K51" s="13"/>
      <c r="L51" s="13">
        <v>70.900000000000006</v>
      </c>
      <c r="M51" s="13">
        <v>165.2</v>
      </c>
      <c r="N51" s="13">
        <v>38.26</v>
      </c>
      <c r="O51" s="14">
        <v>1.4</v>
      </c>
      <c r="P51" s="50"/>
    </row>
    <row r="52" spans="1:16" ht="15.6" x14ac:dyDescent="0.3">
      <c r="A52" s="152">
        <v>303</v>
      </c>
      <c r="B52" s="148" t="s">
        <v>93</v>
      </c>
      <c r="C52" s="212">
        <v>180</v>
      </c>
      <c r="D52" s="212">
        <v>4.8</v>
      </c>
      <c r="E52" s="212">
        <v>5.04</v>
      </c>
      <c r="F52" s="212">
        <v>29.46</v>
      </c>
      <c r="G52" s="212">
        <v>182.88</v>
      </c>
      <c r="H52" s="13">
        <v>0.09</v>
      </c>
      <c r="I52" s="13">
        <v>0</v>
      </c>
      <c r="J52" s="13">
        <v>0</v>
      </c>
      <c r="K52" s="13">
        <v>11.5</v>
      </c>
      <c r="L52" s="13">
        <v>18.72</v>
      </c>
      <c r="M52" s="13">
        <v>121.14</v>
      </c>
      <c r="N52" s="13">
        <v>25.92</v>
      </c>
      <c r="O52" s="14">
        <v>2.04</v>
      </c>
    </row>
    <row r="53" spans="1:16" ht="15.6" x14ac:dyDescent="0.3">
      <c r="A53" s="152">
        <v>389</v>
      </c>
      <c r="B53" s="148" t="s">
        <v>94</v>
      </c>
      <c r="C53" s="212">
        <v>200</v>
      </c>
      <c r="D53" s="212">
        <v>1</v>
      </c>
      <c r="E53" s="212">
        <v>0</v>
      </c>
      <c r="F53" s="212">
        <v>20.399999999999999</v>
      </c>
      <c r="G53" s="212">
        <v>84.8</v>
      </c>
      <c r="H53" s="13">
        <v>0.02</v>
      </c>
      <c r="I53" s="13">
        <v>4</v>
      </c>
      <c r="J53" s="13">
        <v>0</v>
      </c>
      <c r="K53" s="13"/>
      <c r="L53" s="13">
        <v>14</v>
      </c>
      <c r="M53" s="13">
        <v>14</v>
      </c>
      <c r="N53" s="13">
        <v>8</v>
      </c>
      <c r="O53" s="14">
        <v>2.8</v>
      </c>
    </row>
    <row r="54" spans="1:16" ht="15.6" x14ac:dyDescent="0.3">
      <c r="A54" s="152">
        <v>573</v>
      </c>
      <c r="B54" s="148" t="s">
        <v>61</v>
      </c>
      <c r="C54" s="212">
        <v>60</v>
      </c>
      <c r="D54" s="212">
        <v>4.5599999999999996</v>
      </c>
      <c r="E54" s="212">
        <v>0.48</v>
      </c>
      <c r="F54" s="212">
        <v>29.5</v>
      </c>
      <c r="G54" s="212">
        <v>140.4</v>
      </c>
      <c r="H54" s="13">
        <v>1.58</v>
      </c>
      <c r="I54" s="13">
        <v>0</v>
      </c>
      <c r="J54" s="13">
        <v>0</v>
      </c>
      <c r="K54" s="13"/>
      <c r="L54" s="13">
        <v>12</v>
      </c>
      <c r="M54" s="13">
        <v>39.090000000000003</v>
      </c>
      <c r="N54" s="13">
        <v>8.4</v>
      </c>
      <c r="O54" s="14">
        <v>0.68</v>
      </c>
    </row>
    <row r="55" spans="1:16" ht="15.6" x14ac:dyDescent="0.3">
      <c r="A55" s="152">
        <v>574</v>
      </c>
      <c r="B55" s="148" t="s">
        <v>87</v>
      </c>
      <c r="C55" s="216">
        <v>30</v>
      </c>
      <c r="D55" s="211">
        <v>2.4</v>
      </c>
      <c r="E55" s="211">
        <v>0.45</v>
      </c>
      <c r="F55" s="211">
        <v>12.03</v>
      </c>
      <c r="G55" s="211">
        <v>61.8</v>
      </c>
      <c r="H55" s="13">
        <v>7.0000000000000007E-2</v>
      </c>
      <c r="I55" s="13">
        <v>0</v>
      </c>
      <c r="J55" s="13">
        <v>0</v>
      </c>
      <c r="K55" s="13"/>
      <c r="L55" s="13">
        <v>9.9</v>
      </c>
      <c r="M55" s="13">
        <v>70.2</v>
      </c>
      <c r="N55" s="13">
        <v>19.8</v>
      </c>
      <c r="O55" s="14">
        <v>1.32</v>
      </c>
    </row>
    <row r="56" spans="1:16" ht="15.6" x14ac:dyDescent="0.3">
      <c r="A56" s="153"/>
      <c r="B56" s="149"/>
      <c r="C56" s="218"/>
      <c r="D56" s="218"/>
      <c r="E56" s="218"/>
      <c r="F56" s="218"/>
      <c r="G56" s="218"/>
      <c r="H56" s="13"/>
      <c r="I56" s="13"/>
      <c r="J56" s="11"/>
      <c r="K56" s="11"/>
      <c r="L56" s="11"/>
      <c r="M56" s="11"/>
      <c r="N56" s="11"/>
      <c r="O56" s="14"/>
    </row>
    <row r="57" spans="1:16" ht="17.399999999999999" x14ac:dyDescent="0.3">
      <c r="A57" s="56"/>
      <c r="B57" s="49" t="s">
        <v>58</v>
      </c>
      <c r="C57" s="28">
        <v>910</v>
      </c>
      <c r="D57" s="48">
        <f t="shared" ref="D57:F57" si="4">SUM(D49:D56)</f>
        <v>28.02</v>
      </c>
      <c r="E57" s="48">
        <f t="shared" si="4"/>
        <v>27.24</v>
      </c>
      <c r="F57" s="48">
        <f t="shared" si="4"/>
        <v>119.63</v>
      </c>
      <c r="G57" s="120">
        <f>SUM(G49:G56)</f>
        <v>844.02999999999986</v>
      </c>
      <c r="H57" s="48">
        <f t="shared" ref="H57:O57" si="5">SUM(H49:H56)</f>
        <v>1.9150000000000003</v>
      </c>
      <c r="I57" s="48">
        <f t="shared" si="5"/>
        <v>18.805</v>
      </c>
      <c r="J57" s="48">
        <f t="shared" si="5"/>
        <v>36.450000000000003</v>
      </c>
      <c r="K57" s="48">
        <f t="shared" si="5"/>
        <v>11.5</v>
      </c>
      <c r="L57" s="48">
        <f t="shared" si="5"/>
        <v>198.79500000000002</v>
      </c>
      <c r="M57" s="48">
        <f t="shared" si="5"/>
        <v>492.72999999999996</v>
      </c>
      <c r="N57" s="48">
        <f t="shared" si="5"/>
        <v>141.11000000000001</v>
      </c>
      <c r="O57" s="57">
        <f t="shared" si="5"/>
        <v>10.065000000000001</v>
      </c>
    </row>
    <row r="58" spans="1:16" ht="18.600000000000001" thickBot="1" x14ac:dyDescent="0.4">
      <c r="A58" s="60"/>
      <c r="B58" s="61" t="s">
        <v>60</v>
      </c>
      <c r="C58" s="62">
        <v>1480</v>
      </c>
      <c r="D58" s="64">
        <v>55.57</v>
      </c>
      <c r="E58" s="64">
        <v>49.01</v>
      </c>
      <c r="F58" s="64">
        <v>198.75</v>
      </c>
      <c r="G58" s="64">
        <v>1479.78</v>
      </c>
      <c r="H58" s="64">
        <v>2.4</v>
      </c>
      <c r="I58" s="64">
        <v>35.244999999999997</v>
      </c>
      <c r="J58" s="64">
        <v>164.35</v>
      </c>
      <c r="K58" s="64">
        <f>SUM(K41:K46)</f>
        <v>0.01</v>
      </c>
      <c r="L58" s="64">
        <v>572.9</v>
      </c>
      <c r="M58" s="64">
        <v>899.73</v>
      </c>
      <c r="N58" s="64">
        <v>215.41</v>
      </c>
      <c r="O58" s="65">
        <v>15.525</v>
      </c>
    </row>
    <row r="59" spans="1:16" ht="18" x14ac:dyDescent="0.35">
      <c r="A59" s="67"/>
      <c r="B59" s="68"/>
      <c r="C59" s="69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</row>
    <row r="60" spans="1:16" ht="18" x14ac:dyDescent="0.35">
      <c r="A60" s="67"/>
      <c r="B60" s="68"/>
      <c r="C60" s="69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</row>
    <row r="61" spans="1:16" ht="18" x14ac:dyDescent="0.35">
      <c r="A61" s="67"/>
      <c r="B61" s="68"/>
      <c r="C61" s="69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</row>
    <row r="62" spans="1:16" ht="18" x14ac:dyDescent="0.35">
      <c r="A62" s="67"/>
      <c r="B62" s="68"/>
      <c r="C62" s="69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</row>
    <row r="63" spans="1:16" ht="18" x14ac:dyDescent="0.35">
      <c r="A63" s="67"/>
      <c r="B63" s="68"/>
      <c r="C63" s="69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</row>
    <row r="64" spans="1:16" ht="18" x14ac:dyDescent="0.35">
      <c r="A64" s="67"/>
      <c r="B64" s="68"/>
      <c r="C64" s="69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</row>
    <row r="65" spans="1:16" ht="18" x14ac:dyDescent="0.35">
      <c r="A65" s="67"/>
      <c r="B65" s="68"/>
      <c r="C65" s="69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</row>
    <row r="66" spans="1:16" ht="18" x14ac:dyDescent="0.35">
      <c r="A66" s="67"/>
      <c r="B66" s="68"/>
      <c r="C66" s="69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</row>
    <row r="67" spans="1:16" ht="18" x14ac:dyDescent="0.35">
      <c r="A67" s="67"/>
      <c r="B67" s="68"/>
      <c r="C67" s="69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</row>
    <row r="68" spans="1:16" ht="18.600000000000001" thickBot="1" x14ac:dyDescent="0.4">
      <c r="A68" s="67"/>
      <c r="B68" s="68"/>
      <c r="C68" s="69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</row>
    <row r="69" spans="1:16" ht="22.8" thickBot="1" x14ac:dyDescent="0.35">
      <c r="A69" s="306" t="s">
        <v>68</v>
      </c>
      <c r="B69" s="307"/>
      <c r="C69" s="307"/>
      <c r="D69" s="307"/>
      <c r="E69" s="307"/>
      <c r="F69" s="307"/>
      <c r="G69" s="307"/>
      <c r="H69" s="307"/>
      <c r="I69" s="307"/>
      <c r="J69" s="307"/>
      <c r="K69" s="307"/>
      <c r="L69" s="307"/>
      <c r="M69" s="307"/>
      <c r="N69" s="307"/>
      <c r="O69" s="308"/>
    </row>
    <row r="70" spans="1:16" ht="15.6" x14ac:dyDescent="0.3">
      <c r="A70" s="104" t="s">
        <v>8</v>
      </c>
      <c r="B70" s="301" t="s">
        <v>9</v>
      </c>
      <c r="C70" s="301" t="s">
        <v>10</v>
      </c>
      <c r="D70" s="301" t="s">
        <v>11</v>
      </c>
      <c r="E70" s="301"/>
      <c r="F70" s="301"/>
      <c r="G70" s="301" t="s">
        <v>12</v>
      </c>
      <c r="H70" s="301" t="s">
        <v>13</v>
      </c>
      <c r="I70" s="301"/>
      <c r="J70" s="301"/>
      <c r="K70" s="301"/>
      <c r="L70" s="301" t="s">
        <v>14</v>
      </c>
      <c r="M70" s="301"/>
      <c r="N70" s="301"/>
      <c r="O70" s="309"/>
    </row>
    <row r="71" spans="1:16" ht="49.5" customHeight="1" thickBot="1" x14ac:dyDescent="0.35">
      <c r="A71" s="105" t="s">
        <v>15</v>
      </c>
      <c r="B71" s="302"/>
      <c r="C71" s="302"/>
      <c r="D71" s="106" t="s">
        <v>16</v>
      </c>
      <c r="E71" s="106" t="s">
        <v>17</v>
      </c>
      <c r="F71" s="106" t="s">
        <v>18</v>
      </c>
      <c r="G71" s="302"/>
      <c r="H71" s="106" t="s">
        <v>19</v>
      </c>
      <c r="I71" s="106" t="s">
        <v>20</v>
      </c>
      <c r="J71" s="106" t="s">
        <v>21</v>
      </c>
      <c r="K71" s="106" t="s">
        <v>22</v>
      </c>
      <c r="L71" s="106" t="s">
        <v>23</v>
      </c>
      <c r="M71" s="106" t="s">
        <v>24</v>
      </c>
      <c r="N71" s="106" t="s">
        <v>25</v>
      </c>
      <c r="O71" s="107" t="s">
        <v>26</v>
      </c>
    </row>
    <row r="72" spans="1:16" ht="22.2" x14ac:dyDescent="0.3">
      <c r="A72" s="54"/>
      <c r="B72" s="58" t="s">
        <v>59</v>
      </c>
      <c r="C72" s="58"/>
      <c r="D72" s="58"/>
      <c r="E72" s="58"/>
      <c r="F72" s="58"/>
      <c r="G72" s="117"/>
      <c r="H72" s="58"/>
      <c r="I72" s="58"/>
      <c r="J72" s="58"/>
      <c r="K72" s="58"/>
      <c r="L72" s="58"/>
      <c r="M72" s="58"/>
      <c r="N72" s="58"/>
      <c r="O72" s="59"/>
    </row>
    <row r="73" spans="1:16" ht="31.2" x14ac:dyDescent="0.3">
      <c r="A73" s="159">
        <v>177</v>
      </c>
      <c r="B73" s="156" t="s">
        <v>95</v>
      </c>
      <c r="C73" s="286">
        <v>210</v>
      </c>
      <c r="D73" s="287">
        <v>6.09</v>
      </c>
      <c r="E73" s="287">
        <v>10.88</v>
      </c>
      <c r="F73" s="287">
        <v>47.99</v>
      </c>
      <c r="G73" s="287">
        <v>315</v>
      </c>
      <c r="H73" s="284">
        <v>7.0000000000000007E-2</v>
      </c>
      <c r="I73" s="284">
        <v>0.96</v>
      </c>
      <c r="J73" s="284">
        <v>54.8</v>
      </c>
      <c r="K73" s="284"/>
      <c r="L73" s="284">
        <v>137.9</v>
      </c>
      <c r="M73" s="284">
        <v>167.2</v>
      </c>
      <c r="N73" s="284">
        <v>39.53</v>
      </c>
      <c r="O73" s="285">
        <v>0.87</v>
      </c>
    </row>
    <row r="74" spans="1:16" ht="15.6" x14ac:dyDescent="0.3">
      <c r="A74" s="159">
        <v>15</v>
      </c>
      <c r="B74" s="156" t="s">
        <v>96</v>
      </c>
      <c r="C74" s="216">
        <v>30</v>
      </c>
      <c r="D74" s="210">
        <v>12.3</v>
      </c>
      <c r="E74" s="210">
        <v>8.85</v>
      </c>
      <c r="F74" s="210">
        <v>0</v>
      </c>
      <c r="G74" s="210">
        <v>108</v>
      </c>
      <c r="H74" s="13">
        <v>0.01</v>
      </c>
      <c r="I74" s="13">
        <v>0.21</v>
      </c>
      <c r="J74" s="13">
        <v>78</v>
      </c>
      <c r="K74" s="13"/>
      <c r="L74" s="13">
        <v>264</v>
      </c>
      <c r="M74" s="13">
        <v>150</v>
      </c>
      <c r="N74" s="13">
        <v>10.5</v>
      </c>
      <c r="O74" s="14">
        <v>0.3</v>
      </c>
    </row>
    <row r="75" spans="1:16" ht="15.6" x14ac:dyDescent="0.3">
      <c r="A75" s="159">
        <v>457</v>
      </c>
      <c r="B75" s="156" t="s">
        <v>63</v>
      </c>
      <c r="C75" s="216">
        <v>210</v>
      </c>
      <c r="D75" s="210">
        <v>0.2</v>
      </c>
      <c r="E75" s="210">
        <v>0.1</v>
      </c>
      <c r="F75" s="210">
        <v>9.3000000000000007</v>
      </c>
      <c r="G75" s="210">
        <v>38</v>
      </c>
      <c r="H75" s="13">
        <v>0</v>
      </c>
      <c r="I75" s="13">
        <v>0</v>
      </c>
      <c r="J75" s="13">
        <v>0</v>
      </c>
      <c r="K75" s="13">
        <v>11.5</v>
      </c>
      <c r="L75" s="13">
        <v>5.0999999999999996</v>
      </c>
      <c r="M75" s="13">
        <v>7.7</v>
      </c>
      <c r="N75" s="13">
        <v>4.2</v>
      </c>
      <c r="O75" s="14">
        <v>0.82</v>
      </c>
    </row>
    <row r="76" spans="1:16" ht="16.5" customHeight="1" x14ac:dyDescent="0.3">
      <c r="A76" s="159">
        <v>573</v>
      </c>
      <c r="B76" s="157" t="s">
        <v>61</v>
      </c>
      <c r="C76" s="216">
        <v>60</v>
      </c>
      <c r="D76" s="210">
        <v>4.5599999999999996</v>
      </c>
      <c r="E76" s="210">
        <v>0.48</v>
      </c>
      <c r="F76" s="210">
        <v>29.5</v>
      </c>
      <c r="G76" s="210">
        <v>140.4</v>
      </c>
      <c r="H76" s="13">
        <v>1.58</v>
      </c>
      <c r="I76" s="13">
        <v>0</v>
      </c>
      <c r="J76" s="13">
        <v>0</v>
      </c>
      <c r="K76" s="13">
        <v>0</v>
      </c>
      <c r="L76" s="13">
        <v>12</v>
      </c>
      <c r="M76" s="13">
        <v>39.090000000000003</v>
      </c>
      <c r="N76" s="13">
        <v>8.4</v>
      </c>
      <c r="O76" s="14">
        <v>0.68</v>
      </c>
      <c r="P76" s="50"/>
    </row>
    <row r="77" spans="1:16" ht="15.6" x14ac:dyDescent="0.3">
      <c r="A77" s="159">
        <v>574</v>
      </c>
      <c r="B77" s="156" t="s">
        <v>37</v>
      </c>
      <c r="C77" s="216">
        <v>40</v>
      </c>
      <c r="D77" s="210">
        <v>3.2</v>
      </c>
      <c r="E77" s="210">
        <v>0.6</v>
      </c>
      <c r="F77" s="210">
        <v>16.04</v>
      </c>
      <c r="G77" s="210">
        <v>82.4</v>
      </c>
      <c r="H77" s="13">
        <v>0.1</v>
      </c>
      <c r="I77" s="13">
        <v>0</v>
      </c>
      <c r="J77" s="13">
        <v>0</v>
      </c>
      <c r="K77" s="13">
        <v>13.2</v>
      </c>
      <c r="L77" s="13">
        <v>13.2</v>
      </c>
      <c r="M77" s="13">
        <v>93.6</v>
      </c>
      <c r="N77" s="13">
        <v>26.4</v>
      </c>
      <c r="O77" s="14">
        <v>1.76</v>
      </c>
    </row>
    <row r="78" spans="1:16" ht="15.6" x14ac:dyDescent="0.3">
      <c r="A78" s="160"/>
      <c r="B78" s="158"/>
      <c r="C78" s="219"/>
      <c r="D78" s="220"/>
      <c r="E78" s="220"/>
      <c r="F78" s="220"/>
      <c r="G78" s="220"/>
      <c r="H78" s="13"/>
      <c r="I78" s="13"/>
      <c r="J78" s="13"/>
      <c r="K78" s="13"/>
      <c r="L78" s="13"/>
      <c r="M78" s="13"/>
      <c r="N78" s="13"/>
      <c r="O78" s="14"/>
    </row>
    <row r="79" spans="1:16" ht="17.399999999999999" x14ac:dyDescent="0.3">
      <c r="A79" s="56"/>
      <c r="B79" s="49" t="s">
        <v>58</v>
      </c>
      <c r="C79" s="28">
        <v>550</v>
      </c>
      <c r="D79" s="48">
        <f t="shared" ref="D79:O79" si="6">SUM(D73:D78)</f>
        <v>26.349999999999998</v>
      </c>
      <c r="E79" s="48">
        <f t="shared" si="6"/>
        <v>20.910000000000004</v>
      </c>
      <c r="F79" s="48">
        <f t="shared" si="6"/>
        <v>102.83000000000001</v>
      </c>
      <c r="G79" s="120">
        <f t="shared" si="6"/>
        <v>683.8</v>
      </c>
      <c r="H79" s="48">
        <f t="shared" si="6"/>
        <v>1.7600000000000002</v>
      </c>
      <c r="I79" s="48">
        <f t="shared" si="6"/>
        <v>1.17</v>
      </c>
      <c r="J79" s="48">
        <f t="shared" si="6"/>
        <v>132.80000000000001</v>
      </c>
      <c r="K79" s="48">
        <f t="shared" si="6"/>
        <v>24.7</v>
      </c>
      <c r="L79" s="48">
        <f t="shared" si="6"/>
        <v>432.2</v>
      </c>
      <c r="M79" s="48">
        <f t="shared" si="6"/>
        <v>457.59000000000003</v>
      </c>
      <c r="N79" s="48">
        <f t="shared" si="6"/>
        <v>89.03</v>
      </c>
      <c r="O79" s="57">
        <f t="shared" si="6"/>
        <v>4.43</v>
      </c>
    </row>
    <row r="80" spans="1:16" ht="22.2" x14ac:dyDescent="0.3">
      <c r="A80" s="55"/>
      <c r="B80" s="58" t="s">
        <v>57</v>
      </c>
      <c r="C80" s="58"/>
      <c r="D80" s="58"/>
      <c r="E80" s="58"/>
      <c r="F80" s="58"/>
      <c r="G80" s="117"/>
      <c r="H80" s="58"/>
      <c r="I80" s="58"/>
      <c r="J80" s="58"/>
      <c r="K80" s="58"/>
      <c r="L80" s="58"/>
      <c r="M80" s="58"/>
      <c r="N80" s="58"/>
      <c r="O80" s="59"/>
    </row>
    <row r="81" spans="1:16" ht="15.6" x14ac:dyDescent="0.3">
      <c r="A81" s="164">
        <v>103</v>
      </c>
      <c r="B81" s="161" t="s">
        <v>97</v>
      </c>
      <c r="C81" s="212">
        <v>250</v>
      </c>
      <c r="D81" s="212">
        <v>2.7</v>
      </c>
      <c r="E81" s="212">
        <v>2.84</v>
      </c>
      <c r="F81" s="212">
        <v>17.45</v>
      </c>
      <c r="G81" s="212">
        <v>118.25</v>
      </c>
      <c r="H81" s="13">
        <v>0.11</v>
      </c>
      <c r="I81" s="13">
        <v>8.25</v>
      </c>
      <c r="J81" s="13">
        <v>0</v>
      </c>
      <c r="K81" s="13">
        <v>0</v>
      </c>
      <c r="L81" s="13">
        <v>29.2</v>
      </c>
      <c r="M81" s="13">
        <v>67.58</v>
      </c>
      <c r="N81" s="13">
        <v>27.28</v>
      </c>
      <c r="O81" s="14">
        <v>1.1200000000000001</v>
      </c>
    </row>
    <row r="82" spans="1:16" ht="31.2" x14ac:dyDescent="0.3">
      <c r="A82" s="164">
        <v>268</v>
      </c>
      <c r="B82" s="161" t="s">
        <v>132</v>
      </c>
      <c r="C82" s="212">
        <v>105</v>
      </c>
      <c r="D82" s="212">
        <v>15.75</v>
      </c>
      <c r="E82" s="212">
        <v>23.1</v>
      </c>
      <c r="F82" s="212">
        <v>13.67</v>
      </c>
      <c r="G82" s="212">
        <v>328.3</v>
      </c>
      <c r="H82" s="13">
        <v>7.0000000000000007E-2</v>
      </c>
      <c r="I82" s="13">
        <v>0.28999999999999998</v>
      </c>
      <c r="J82" s="13">
        <v>38.700000000000003</v>
      </c>
      <c r="K82" s="13"/>
      <c r="L82" s="13">
        <v>41.18</v>
      </c>
      <c r="M82" s="13">
        <v>180.2</v>
      </c>
      <c r="N82" s="13">
        <v>53.2</v>
      </c>
      <c r="O82" s="14">
        <v>2.67</v>
      </c>
    </row>
    <row r="83" spans="1:16" ht="15.6" x14ac:dyDescent="0.3">
      <c r="A83" s="173">
        <v>312</v>
      </c>
      <c r="B83" s="167" t="s">
        <v>85</v>
      </c>
      <c r="C83" s="242">
        <v>180</v>
      </c>
      <c r="D83" s="236">
        <v>3.67</v>
      </c>
      <c r="E83" s="236">
        <v>5.76</v>
      </c>
      <c r="F83" s="236">
        <v>24.53</v>
      </c>
      <c r="G83" s="236">
        <v>164.7</v>
      </c>
      <c r="H83" s="13">
        <v>0.16</v>
      </c>
      <c r="I83" s="13">
        <v>21.8</v>
      </c>
      <c r="J83" s="13">
        <v>30.6</v>
      </c>
      <c r="K83" s="13"/>
      <c r="L83" s="13">
        <v>44.37</v>
      </c>
      <c r="M83" s="13">
        <v>103</v>
      </c>
      <c r="N83" s="13">
        <v>33.299999999999997</v>
      </c>
      <c r="O83" s="14">
        <v>1.21</v>
      </c>
    </row>
    <row r="84" spans="1:16" ht="15.6" x14ac:dyDescent="0.3">
      <c r="A84" s="164">
        <v>349</v>
      </c>
      <c r="B84" s="161" t="s">
        <v>62</v>
      </c>
      <c r="C84" s="212">
        <v>200</v>
      </c>
      <c r="D84" s="212">
        <v>0.6</v>
      </c>
      <c r="E84" s="212">
        <v>0.1</v>
      </c>
      <c r="F84" s="212">
        <v>32.01</v>
      </c>
      <c r="G84" s="212">
        <v>132.80000000000001</v>
      </c>
      <c r="H84" s="13">
        <v>1.6E-2</v>
      </c>
      <c r="I84" s="13">
        <v>0.7</v>
      </c>
      <c r="J84" s="13">
        <v>0</v>
      </c>
      <c r="K84" s="13"/>
      <c r="L84" s="13">
        <v>32.4</v>
      </c>
      <c r="M84" s="13">
        <v>23.44</v>
      </c>
      <c r="N84" s="13">
        <v>17.399999999999999</v>
      </c>
      <c r="O84" s="14">
        <v>0.7</v>
      </c>
    </row>
    <row r="85" spans="1:16" ht="16.5" customHeight="1" x14ac:dyDescent="0.3">
      <c r="A85" s="164">
        <v>573</v>
      </c>
      <c r="B85" s="161" t="s">
        <v>61</v>
      </c>
      <c r="C85" s="212">
        <v>60</v>
      </c>
      <c r="D85" s="212">
        <v>4.5599999999999996</v>
      </c>
      <c r="E85" s="212">
        <v>0.48</v>
      </c>
      <c r="F85" s="212">
        <v>29.5</v>
      </c>
      <c r="G85" s="212">
        <v>140.4</v>
      </c>
      <c r="H85" s="13">
        <v>1.58</v>
      </c>
      <c r="I85" s="13">
        <v>0</v>
      </c>
      <c r="J85" s="13">
        <v>0</v>
      </c>
      <c r="K85" s="13"/>
      <c r="L85" s="13">
        <v>12</v>
      </c>
      <c r="M85" s="13">
        <v>39.090000000000003</v>
      </c>
      <c r="N85" s="13">
        <v>8.4</v>
      </c>
      <c r="O85" s="14">
        <v>0.68</v>
      </c>
      <c r="P85" s="50"/>
    </row>
    <row r="86" spans="1:16" ht="15.6" x14ac:dyDescent="0.3">
      <c r="A86" s="165">
        <v>574</v>
      </c>
      <c r="B86" s="161" t="s">
        <v>87</v>
      </c>
      <c r="C86" s="216">
        <v>40</v>
      </c>
      <c r="D86" s="210">
        <v>3.2</v>
      </c>
      <c r="E86" s="210">
        <v>0.6</v>
      </c>
      <c r="F86" s="210">
        <v>16.04</v>
      </c>
      <c r="G86" s="210">
        <v>82.4</v>
      </c>
      <c r="H86" s="13">
        <v>0.1</v>
      </c>
      <c r="I86" s="13">
        <v>0</v>
      </c>
      <c r="J86" s="13">
        <v>0</v>
      </c>
      <c r="K86" s="13"/>
      <c r="L86" s="13">
        <v>13.2</v>
      </c>
      <c r="M86" s="13">
        <v>93.6</v>
      </c>
      <c r="N86" s="13">
        <v>26.4</v>
      </c>
      <c r="O86" s="14">
        <v>1.76</v>
      </c>
    </row>
    <row r="87" spans="1:16" ht="15.6" x14ac:dyDescent="0.3">
      <c r="A87" s="163">
        <v>338</v>
      </c>
      <c r="B87" s="162" t="s">
        <v>30</v>
      </c>
      <c r="C87" s="221">
        <v>100</v>
      </c>
      <c r="D87" s="209">
        <v>0.4</v>
      </c>
      <c r="E87" s="209">
        <v>0.4</v>
      </c>
      <c r="F87" s="209">
        <v>9.8000000000000007</v>
      </c>
      <c r="G87" s="209">
        <v>47</v>
      </c>
      <c r="H87" s="13">
        <v>0.03</v>
      </c>
      <c r="I87" s="13">
        <v>10</v>
      </c>
      <c r="J87" s="13">
        <v>0</v>
      </c>
      <c r="K87" s="13"/>
      <c r="L87" s="13">
        <v>16</v>
      </c>
      <c r="M87" s="13">
        <v>11</v>
      </c>
      <c r="N87" s="13">
        <v>9</v>
      </c>
      <c r="O87" s="14">
        <v>2.2000000000000002</v>
      </c>
    </row>
    <row r="88" spans="1:16" ht="17.399999999999999" x14ac:dyDescent="0.3">
      <c r="A88" s="225"/>
      <c r="B88" s="222" t="s">
        <v>98</v>
      </c>
      <c r="C88" s="223">
        <v>935</v>
      </c>
      <c r="D88" s="224">
        <v>30.94</v>
      </c>
      <c r="E88" s="224">
        <v>33.28</v>
      </c>
      <c r="F88" s="224">
        <v>143.19999999999999</v>
      </c>
      <c r="G88" s="224">
        <v>1015.05</v>
      </c>
      <c r="H88" s="120">
        <f t="shared" ref="H88:O88" si="7">SUM(H81:H87)</f>
        <v>2.0659999999999998</v>
      </c>
      <c r="I88" s="48">
        <f t="shared" si="7"/>
        <v>41.04</v>
      </c>
      <c r="J88" s="48">
        <f t="shared" si="7"/>
        <v>69.300000000000011</v>
      </c>
      <c r="K88" s="48">
        <f t="shared" si="7"/>
        <v>0</v>
      </c>
      <c r="L88" s="48">
        <f t="shared" si="7"/>
        <v>188.35</v>
      </c>
      <c r="M88" s="48">
        <f t="shared" si="7"/>
        <v>517.91</v>
      </c>
      <c r="N88" s="48">
        <f t="shared" si="7"/>
        <v>174.98000000000002</v>
      </c>
      <c r="O88" s="57">
        <f t="shared" si="7"/>
        <v>10.34</v>
      </c>
    </row>
    <row r="89" spans="1:16" ht="23.4" thickBot="1" x14ac:dyDescent="0.45">
      <c r="A89" s="71"/>
      <c r="B89" s="61" t="s">
        <v>60</v>
      </c>
      <c r="C89" s="72">
        <v>1485</v>
      </c>
      <c r="D89" s="64">
        <v>57.29</v>
      </c>
      <c r="E89" s="64">
        <v>54.19</v>
      </c>
      <c r="F89" s="64">
        <v>246.03</v>
      </c>
      <c r="G89" s="64">
        <v>1698.85</v>
      </c>
      <c r="H89" s="64">
        <v>3.8260000000000001</v>
      </c>
      <c r="I89" s="64">
        <v>42.21</v>
      </c>
      <c r="J89" s="64">
        <v>202.1</v>
      </c>
      <c r="K89" s="64">
        <f t="shared" ref="K89" si="8">SUM(K71:K88)</f>
        <v>49.4</v>
      </c>
      <c r="L89" s="64">
        <v>620.6</v>
      </c>
      <c r="M89" s="64">
        <v>975.5</v>
      </c>
      <c r="N89" s="64">
        <v>264.01</v>
      </c>
      <c r="O89" s="65">
        <v>14.77</v>
      </c>
    </row>
    <row r="90" spans="1:16" ht="22.2" x14ac:dyDescent="0.3">
      <c r="A90" s="313"/>
      <c r="B90" s="313"/>
      <c r="C90" s="313"/>
      <c r="D90" s="313"/>
      <c r="E90" s="313"/>
      <c r="F90" s="313"/>
      <c r="G90" s="313"/>
      <c r="H90" s="313"/>
      <c r="I90" s="313"/>
      <c r="J90" s="313"/>
      <c r="K90" s="313"/>
      <c r="L90" s="313"/>
      <c r="M90" s="313"/>
      <c r="N90" s="313"/>
      <c r="O90" s="313"/>
    </row>
    <row r="91" spans="1:16" ht="22.2" x14ac:dyDescent="0.3">
      <c r="A91" s="75"/>
      <c r="B91" s="75"/>
      <c r="C91" s="75"/>
      <c r="D91" s="75"/>
      <c r="E91" s="75"/>
      <c r="F91" s="75"/>
      <c r="G91" s="118"/>
      <c r="H91" s="75"/>
      <c r="I91" s="75"/>
      <c r="J91" s="75"/>
      <c r="K91" s="75"/>
      <c r="L91" s="75"/>
      <c r="M91" s="75"/>
      <c r="N91" s="75"/>
      <c r="O91" s="75"/>
    </row>
    <row r="92" spans="1:16" ht="22.2" x14ac:dyDescent="0.3">
      <c r="A92" s="75"/>
      <c r="B92" s="75"/>
      <c r="C92" s="75"/>
      <c r="D92" s="75"/>
      <c r="E92" s="75"/>
      <c r="F92" s="75"/>
      <c r="G92" s="118"/>
      <c r="H92" s="75"/>
      <c r="I92" s="75"/>
      <c r="J92" s="75"/>
      <c r="K92" s="75"/>
      <c r="L92" s="75"/>
      <c r="M92" s="75"/>
      <c r="N92" s="75"/>
      <c r="O92" s="75"/>
    </row>
    <row r="93" spans="1:16" ht="22.2" x14ac:dyDescent="0.3">
      <c r="A93" s="75"/>
      <c r="B93" s="75"/>
      <c r="C93" s="75"/>
      <c r="D93" s="75"/>
      <c r="E93" s="75"/>
      <c r="F93" s="75"/>
      <c r="G93" s="118"/>
      <c r="H93" s="75"/>
      <c r="I93" s="75"/>
      <c r="J93" s="75"/>
      <c r="K93" s="75"/>
      <c r="L93" s="75"/>
      <c r="M93" s="75"/>
      <c r="N93" s="75"/>
      <c r="O93" s="75"/>
    </row>
    <row r="94" spans="1:16" ht="22.2" x14ac:dyDescent="0.3">
      <c r="A94" s="75"/>
      <c r="B94" s="75"/>
      <c r="C94" s="75"/>
      <c r="D94" s="75"/>
      <c r="E94" s="75"/>
      <c r="F94" s="75"/>
      <c r="G94" s="118"/>
      <c r="H94" s="75"/>
      <c r="I94" s="75"/>
      <c r="J94" s="75"/>
      <c r="K94" s="75"/>
      <c r="L94" s="75"/>
      <c r="M94" s="75"/>
      <c r="N94" s="75"/>
      <c r="O94" s="75"/>
    </row>
    <row r="95" spans="1:16" ht="22.2" x14ac:dyDescent="0.3">
      <c r="A95" s="75"/>
      <c r="B95" s="75"/>
      <c r="C95" s="75"/>
      <c r="D95" s="75"/>
      <c r="E95" s="75"/>
      <c r="F95" s="75"/>
      <c r="G95" s="118"/>
      <c r="H95" s="75"/>
      <c r="I95" s="75"/>
      <c r="J95" s="75"/>
      <c r="K95" s="75"/>
      <c r="L95" s="75"/>
      <c r="M95" s="75"/>
      <c r="N95" s="75"/>
      <c r="O95" s="75"/>
    </row>
    <row r="96" spans="1:16" ht="22.2" x14ac:dyDescent="0.3">
      <c r="A96" s="75"/>
      <c r="B96" s="75"/>
      <c r="C96" s="75"/>
      <c r="D96" s="75"/>
      <c r="E96" s="75"/>
      <c r="F96" s="75"/>
      <c r="G96" s="118"/>
      <c r="H96" s="75"/>
      <c r="I96" s="75"/>
      <c r="J96" s="75"/>
      <c r="K96" s="75"/>
      <c r="L96" s="75"/>
      <c r="M96" s="75"/>
      <c r="N96" s="75"/>
      <c r="O96" s="75"/>
    </row>
    <row r="97" spans="1:16" ht="22.2" x14ac:dyDescent="0.3">
      <c r="A97" s="121"/>
      <c r="B97" s="121"/>
      <c r="C97" s="121"/>
      <c r="D97" s="121"/>
      <c r="E97" s="121"/>
      <c r="F97" s="121"/>
      <c r="G97" s="118"/>
      <c r="H97" s="121"/>
      <c r="I97" s="121"/>
      <c r="J97" s="121"/>
      <c r="K97" s="121"/>
      <c r="L97" s="121"/>
      <c r="M97" s="121"/>
      <c r="N97" s="121"/>
      <c r="O97" s="121"/>
    </row>
    <row r="98" spans="1:16" ht="22.2" x14ac:dyDescent="0.3">
      <c r="A98" s="121"/>
      <c r="B98" s="121"/>
      <c r="C98" s="121"/>
      <c r="D98" s="121"/>
      <c r="E98" s="121"/>
      <c r="F98" s="121"/>
      <c r="G98" s="118"/>
      <c r="H98" s="121"/>
      <c r="I98" s="121"/>
      <c r="J98" s="121"/>
      <c r="K98" s="121"/>
      <c r="L98" s="121"/>
      <c r="M98" s="121"/>
      <c r="N98" s="121"/>
      <c r="O98" s="121"/>
    </row>
    <row r="99" spans="1:16" ht="22.2" x14ac:dyDescent="0.3">
      <c r="A99" s="75"/>
      <c r="B99" s="75"/>
      <c r="C99" s="75"/>
      <c r="D99" s="75"/>
      <c r="E99" s="75"/>
      <c r="F99" s="75"/>
      <c r="G99" s="118"/>
      <c r="H99" s="75"/>
      <c r="I99" s="75"/>
      <c r="J99" s="75"/>
      <c r="K99" s="75"/>
      <c r="L99" s="75"/>
      <c r="M99" s="75"/>
      <c r="N99" s="75"/>
      <c r="O99" s="75"/>
    </row>
    <row r="100" spans="1:16" ht="22.8" thickBot="1" x14ac:dyDescent="0.35">
      <c r="A100" s="75"/>
      <c r="B100" s="75"/>
      <c r="C100" s="75"/>
      <c r="D100" s="75"/>
      <c r="E100" s="75"/>
      <c r="F100" s="75"/>
      <c r="G100" s="118"/>
      <c r="H100" s="75"/>
      <c r="I100" s="75"/>
      <c r="J100" s="75"/>
      <c r="K100" s="75"/>
      <c r="L100" s="75"/>
      <c r="M100" s="75"/>
      <c r="N100" s="75"/>
      <c r="O100" s="75"/>
    </row>
    <row r="101" spans="1:16" ht="22.8" thickBot="1" x14ac:dyDescent="0.35">
      <c r="A101" s="306" t="s">
        <v>66</v>
      </c>
      <c r="B101" s="307"/>
      <c r="C101" s="307"/>
      <c r="D101" s="307"/>
      <c r="E101" s="307"/>
      <c r="F101" s="307"/>
      <c r="G101" s="307"/>
      <c r="H101" s="307"/>
      <c r="I101" s="307"/>
      <c r="J101" s="307"/>
      <c r="K101" s="307"/>
      <c r="L101" s="307"/>
      <c r="M101" s="307"/>
      <c r="N101" s="307"/>
      <c r="O101" s="308"/>
    </row>
    <row r="102" spans="1:16" ht="15.6" x14ac:dyDescent="0.3">
      <c r="A102" s="104" t="s">
        <v>8</v>
      </c>
      <c r="B102" s="301" t="s">
        <v>9</v>
      </c>
      <c r="C102" s="301" t="s">
        <v>10</v>
      </c>
      <c r="D102" s="301" t="s">
        <v>11</v>
      </c>
      <c r="E102" s="301"/>
      <c r="F102" s="301"/>
      <c r="G102" s="301" t="s">
        <v>12</v>
      </c>
      <c r="H102" s="301" t="s">
        <v>13</v>
      </c>
      <c r="I102" s="301"/>
      <c r="J102" s="301"/>
      <c r="K102" s="301"/>
      <c r="L102" s="301" t="s">
        <v>14</v>
      </c>
      <c r="M102" s="301"/>
      <c r="N102" s="301"/>
      <c r="O102" s="309"/>
    </row>
    <row r="103" spans="1:16" ht="16.2" thickBot="1" x14ac:dyDescent="0.35">
      <c r="A103" s="105" t="s">
        <v>15</v>
      </c>
      <c r="B103" s="302"/>
      <c r="C103" s="302"/>
      <c r="D103" s="106" t="s">
        <v>16</v>
      </c>
      <c r="E103" s="106" t="s">
        <v>17</v>
      </c>
      <c r="F103" s="106" t="s">
        <v>18</v>
      </c>
      <c r="G103" s="302"/>
      <c r="H103" s="106" t="s">
        <v>19</v>
      </c>
      <c r="I103" s="106" t="s">
        <v>20</v>
      </c>
      <c r="J103" s="106" t="s">
        <v>21</v>
      </c>
      <c r="K103" s="106" t="s">
        <v>22</v>
      </c>
      <c r="L103" s="106" t="s">
        <v>23</v>
      </c>
      <c r="M103" s="106" t="s">
        <v>24</v>
      </c>
      <c r="N103" s="106" t="s">
        <v>25</v>
      </c>
      <c r="O103" s="107" t="s">
        <v>26</v>
      </c>
    </row>
    <row r="104" spans="1:16" ht="22.2" x14ac:dyDescent="0.3">
      <c r="A104" s="51"/>
      <c r="B104" s="52" t="s">
        <v>59</v>
      </c>
      <c r="C104" s="52"/>
      <c r="D104" s="52"/>
      <c r="E104" s="52"/>
      <c r="F104" s="52"/>
      <c r="G104" s="116"/>
      <c r="H104" s="52"/>
      <c r="I104" s="52"/>
      <c r="J104" s="52"/>
      <c r="K104" s="52"/>
      <c r="L104" s="52"/>
      <c r="M104" s="52"/>
      <c r="N104" s="52"/>
      <c r="O104" s="53"/>
    </row>
    <row r="105" spans="1:16" ht="15.6" x14ac:dyDescent="0.3">
      <c r="A105" s="169" t="s">
        <v>82</v>
      </c>
      <c r="B105" s="166" t="s">
        <v>78</v>
      </c>
      <c r="C105" s="226">
        <v>100</v>
      </c>
      <c r="D105" s="227">
        <v>0.8</v>
      </c>
      <c r="E105" s="227">
        <v>0.1</v>
      </c>
      <c r="F105" s="227">
        <v>1.7</v>
      </c>
      <c r="G105" s="227">
        <v>10</v>
      </c>
      <c r="H105" s="128">
        <v>2.5000000000000001E-2</v>
      </c>
      <c r="I105" s="128">
        <v>3.5</v>
      </c>
      <c r="J105" s="128">
        <v>0</v>
      </c>
      <c r="K105" s="128"/>
      <c r="L105" s="128">
        <v>23.55</v>
      </c>
      <c r="M105" s="128">
        <v>24</v>
      </c>
      <c r="N105" s="128">
        <v>14</v>
      </c>
      <c r="O105" s="171">
        <v>0.6</v>
      </c>
    </row>
    <row r="106" spans="1:16" ht="15.6" x14ac:dyDescent="0.3">
      <c r="A106" s="170">
        <v>210</v>
      </c>
      <c r="B106" s="167" t="s">
        <v>77</v>
      </c>
      <c r="C106" s="226">
        <v>116</v>
      </c>
      <c r="D106" s="227">
        <v>10.78</v>
      </c>
      <c r="E106" s="227">
        <v>19.2</v>
      </c>
      <c r="F106" s="227">
        <v>2.04</v>
      </c>
      <c r="G106" s="227">
        <v>264</v>
      </c>
      <c r="H106" s="130">
        <v>0.08</v>
      </c>
      <c r="I106" s="130">
        <v>0.2</v>
      </c>
      <c r="J106" s="130">
        <v>251</v>
      </c>
      <c r="K106" s="130"/>
      <c r="L106" s="130">
        <v>79.72</v>
      </c>
      <c r="M106" s="130">
        <v>174.6</v>
      </c>
      <c r="N106" s="130">
        <v>12.48</v>
      </c>
      <c r="O106" s="132">
        <v>2.04</v>
      </c>
    </row>
    <row r="107" spans="1:16" ht="15.6" x14ac:dyDescent="0.3">
      <c r="A107" s="170">
        <v>465</v>
      </c>
      <c r="B107" s="167" t="s">
        <v>48</v>
      </c>
      <c r="C107" s="226">
        <v>200</v>
      </c>
      <c r="D107" s="227">
        <v>2.8</v>
      </c>
      <c r="E107" s="227">
        <v>2.5</v>
      </c>
      <c r="F107" s="227">
        <v>13.6</v>
      </c>
      <c r="G107" s="227">
        <v>88</v>
      </c>
      <c r="H107" s="130">
        <v>0.02</v>
      </c>
      <c r="I107" s="130">
        <v>0</v>
      </c>
      <c r="J107" s="130">
        <v>0.08</v>
      </c>
      <c r="K107" s="130"/>
      <c r="L107" s="130">
        <v>34</v>
      </c>
      <c r="M107" s="130">
        <v>45</v>
      </c>
      <c r="N107" s="130">
        <v>7</v>
      </c>
      <c r="O107" s="132">
        <v>0</v>
      </c>
    </row>
    <row r="108" spans="1:16" ht="16.2" thickBot="1" x14ac:dyDescent="0.35">
      <c r="A108" s="170">
        <v>573</v>
      </c>
      <c r="B108" s="167" t="s">
        <v>61</v>
      </c>
      <c r="C108" s="226">
        <v>60</v>
      </c>
      <c r="D108" s="228">
        <v>4.5599999999999996</v>
      </c>
      <c r="E108" s="228">
        <v>0.48</v>
      </c>
      <c r="F108" s="228">
        <v>29.5</v>
      </c>
      <c r="G108" s="228">
        <v>140.4</v>
      </c>
      <c r="H108" s="130">
        <v>1.58</v>
      </c>
      <c r="I108" s="130">
        <v>0</v>
      </c>
      <c r="J108" s="130">
        <v>0</v>
      </c>
      <c r="K108" s="130">
        <v>0.01</v>
      </c>
      <c r="L108" s="130">
        <v>12</v>
      </c>
      <c r="M108" s="130">
        <v>39.090000000000003</v>
      </c>
      <c r="N108" s="130">
        <v>8.4</v>
      </c>
      <c r="O108" s="132">
        <v>0.68</v>
      </c>
    </row>
    <row r="109" spans="1:16" ht="15.75" customHeight="1" x14ac:dyDescent="0.3">
      <c r="A109" s="170">
        <v>574</v>
      </c>
      <c r="B109" s="168" t="s">
        <v>37</v>
      </c>
      <c r="C109" s="226">
        <v>40</v>
      </c>
      <c r="D109" s="228">
        <v>3.2</v>
      </c>
      <c r="E109" s="228">
        <v>0.6</v>
      </c>
      <c r="F109" s="228">
        <v>16.04</v>
      </c>
      <c r="G109" s="228">
        <v>82.4</v>
      </c>
      <c r="H109" s="13">
        <v>0.1</v>
      </c>
      <c r="I109" s="13">
        <v>0</v>
      </c>
      <c r="J109" s="13">
        <v>0</v>
      </c>
      <c r="K109" s="11"/>
      <c r="L109" s="13">
        <v>13.2</v>
      </c>
      <c r="M109" s="13">
        <v>93.6</v>
      </c>
      <c r="N109" s="13">
        <v>26.4</v>
      </c>
      <c r="O109" s="14">
        <v>1.76</v>
      </c>
      <c r="P109" s="50"/>
    </row>
    <row r="110" spans="1:16" ht="15.6" x14ac:dyDescent="0.3">
      <c r="A110" s="170">
        <v>338</v>
      </c>
      <c r="B110" s="167" t="s">
        <v>30</v>
      </c>
      <c r="C110" s="115">
        <v>100</v>
      </c>
      <c r="D110" s="228">
        <v>0.4</v>
      </c>
      <c r="E110" s="228">
        <v>0.4</v>
      </c>
      <c r="F110" s="228">
        <v>9.8000000000000007</v>
      </c>
      <c r="G110" s="228">
        <v>47</v>
      </c>
      <c r="H110" s="13">
        <v>0.03</v>
      </c>
      <c r="I110" s="13">
        <v>10</v>
      </c>
      <c r="J110" s="13">
        <v>0</v>
      </c>
      <c r="K110" s="13"/>
      <c r="L110" s="13">
        <v>16</v>
      </c>
      <c r="M110" s="13">
        <v>11</v>
      </c>
      <c r="N110" s="13">
        <v>9</v>
      </c>
      <c r="O110" s="14">
        <v>2.2000000000000002</v>
      </c>
    </row>
    <row r="111" spans="1:16" ht="17.399999999999999" x14ac:dyDescent="0.3">
      <c r="A111" s="232"/>
      <c r="B111" s="233" t="s">
        <v>58</v>
      </c>
      <c r="C111" s="234">
        <f>SUM(C105:C110)</f>
        <v>616</v>
      </c>
      <c r="D111" s="235">
        <f>SUM(D105:D110)</f>
        <v>22.539999999999996</v>
      </c>
      <c r="E111" s="235">
        <f>SUM(E105:E110)</f>
        <v>23.28</v>
      </c>
      <c r="F111" s="235">
        <f>SUM(F105:F110)</f>
        <v>72.680000000000007</v>
      </c>
      <c r="G111" s="235">
        <f>SUM(G105:G110)</f>
        <v>631.79999999999995</v>
      </c>
      <c r="H111" s="120">
        <v>1.835</v>
      </c>
      <c r="I111" s="48">
        <v>13.7</v>
      </c>
      <c r="J111" s="48">
        <f t="shared" ref="J111:K111" si="9">SUM(J106:J110)</f>
        <v>251.08</v>
      </c>
      <c r="K111" s="48">
        <f t="shared" si="9"/>
        <v>0.01</v>
      </c>
      <c r="L111" s="48">
        <v>178.47</v>
      </c>
      <c r="M111" s="48">
        <v>387.29</v>
      </c>
      <c r="N111" s="48">
        <v>77.28</v>
      </c>
      <c r="O111" s="57">
        <v>7.28</v>
      </c>
    </row>
    <row r="112" spans="1:16" ht="22.2" x14ac:dyDescent="0.3">
      <c r="A112" s="54"/>
      <c r="B112" s="58" t="s">
        <v>57</v>
      </c>
      <c r="C112" s="230"/>
      <c r="D112" s="231"/>
      <c r="E112" s="231"/>
      <c r="F112" s="231"/>
      <c r="G112" s="231"/>
      <c r="H112" s="58"/>
      <c r="I112" s="58"/>
      <c r="J112" s="58"/>
      <c r="K112" s="58"/>
      <c r="L112" s="58"/>
      <c r="M112" s="58"/>
      <c r="N112" s="58"/>
      <c r="O112" s="59"/>
    </row>
    <row r="113" spans="1:16" ht="15.6" x14ac:dyDescent="0.3">
      <c r="A113" s="173">
        <v>73</v>
      </c>
      <c r="B113" s="172" t="s">
        <v>52</v>
      </c>
      <c r="C113" s="236">
        <v>100</v>
      </c>
      <c r="D113" s="236">
        <v>2.73</v>
      </c>
      <c r="E113" s="236">
        <v>7.19</v>
      </c>
      <c r="F113" s="236">
        <v>14.55</v>
      </c>
      <c r="G113" s="236">
        <v>133.80000000000001</v>
      </c>
      <c r="H113" s="178">
        <v>3.7999999999999999E-2</v>
      </c>
      <c r="I113" s="178">
        <v>4.68</v>
      </c>
      <c r="J113" s="178">
        <v>0</v>
      </c>
      <c r="K113" s="178"/>
      <c r="L113" s="178">
        <v>90.93</v>
      </c>
      <c r="M113" s="178">
        <v>55.8</v>
      </c>
      <c r="N113" s="178">
        <v>18.11</v>
      </c>
      <c r="O113" s="179">
        <v>0.74</v>
      </c>
    </row>
    <row r="114" spans="1:16" ht="15.6" x14ac:dyDescent="0.3">
      <c r="A114" s="173">
        <v>116</v>
      </c>
      <c r="B114" s="172" t="s">
        <v>99</v>
      </c>
      <c r="C114" s="236">
        <v>250</v>
      </c>
      <c r="D114" s="236">
        <v>2</v>
      </c>
      <c r="E114" s="236">
        <v>4.5199999999999996</v>
      </c>
      <c r="F114" s="236">
        <v>6.32</v>
      </c>
      <c r="G114" s="236">
        <v>74</v>
      </c>
      <c r="H114" s="130">
        <v>7.4999999999999997E-2</v>
      </c>
      <c r="I114" s="130">
        <v>8.25</v>
      </c>
      <c r="J114" s="130">
        <v>0</v>
      </c>
      <c r="K114" s="130">
        <v>0</v>
      </c>
      <c r="L114" s="130">
        <v>22.75</v>
      </c>
      <c r="M114" s="130">
        <v>0</v>
      </c>
      <c r="N114" s="130">
        <v>0</v>
      </c>
      <c r="O114" s="132">
        <v>0.7</v>
      </c>
    </row>
    <row r="115" spans="1:16" ht="15.6" x14ac:dyDescent="0.3">
      <c r="A115" s="169">
        <v>371</v>
      </c>
      <c r="B115" s="167" t="s">
        <v>140</v>
      </c>
      <c r="C115" s="242">
        <v>100</v>
      </c>
      <c r="D115" s="228">
        <v>11.5</v>
      </c>
      <c r="E115" s="228">
        <v>10.3</v>
      </c>
      <c r="F115" s="228">
        <v>5.4</v>
      </c>
      <c r="G115" s="228">
        <v>160</v>
      </c>
      <c r="H115" s="130">
        <v>0.2</v>
      </c>
      <c r="I115" s="130">
        <v>8.4499999999999993</v>
      </c>
      <c r="J115" s="130">
        <v>5782</v>
      </c>
      <c r="K115" s="130"/>
      <c r="L115" s="130">
        <v>33.24</v>
      </c>
      <c r="M115" s="130">
        <v>239.3</v>
      </c>
      <c r="N115" s="130">
        <v>17.47</v>
      </c>
      <c r="O115" s="132">
        <v>5</v>
      </c>
    </row>
    <row r="116" spans="1:16" ht="15.6" x14ac:dyDescent="0.3">
      <c r="A116" s="173">
        <v>303</v>
      </c>
      <c r="B116" s="172" t="s">
        <v>100</v>
      </c>
      <c r="C116" s="236">
        <v>180</v>
      </c>
      <c r="D116" s="236">
        <v>5.49</v>
      </c>
      <c r="E116" s="236">
        <v>6</v>
      </c>
      <c r="F116" s="236">
        <v>24.6</v>
      </c>
      <c r="G116" s="236">
        <v>174.6</v>
      </c>
      <c r="H116" s="13">
        <v>0.14000000000000001</v>
      </c>
      <c r="I116" s="13">
        <v>0</v>
      </c>
      <c r="J116" s="13">
        <v>0</v>
      </c>
      <c r="K116" s="13">
        <v>11.5</v>
      </c>
      <c r="L116" s="13">
        <v>10.14</v>
      </c>
      <c r="M116" s="13">
        <v>130.69999999999999</v>
      </c>
      <c r="N116" s="13">
        <v>86.4</v>
      </c>
      <c r="O116" s="14">
        <v>2.9</v>
      </c>
    </row>
    <row r="117" spans="1:16" ht="17.25" customHeight="1" x14ac:dyDescent="0.3">
      <c r="A117" s="173">
        <v>389</v>
      </c>
      <c r="B117" s="172" t="s">
        <v>94</v>
      </c>
      <c r="C117" s="236">
        <v>200</v>
      </c>
      <c r="D117" s="236">
        <v>1</v>
      </c>
      <c r="E117" s="236">
        <v>0</v>
      </c>
      <c r="F117" s="236">
        <v>20.399999999999999</v>
      </c>
      <c r="G117" s="236">
        <v>84.8</v>
      </c>
      <c r="H117" s="13">
        <v>0.02</v>
      </c>
      <c r="I117" s="13">
        <v>4</v>
      </c>
      <c r="J117" s="13">
        <v>0</v>
      </c>
      <c r="K117" s="13"/>
      <c r="L117" s="13">
        <v>14</v>
      </c>
      <c r="M117" s="13">
        <v>14</v>
      </c>
      <c r="N117" s="13">
        <v>8</v>
      </c>
      <c r="O117" s="14">
        <v>2.8</v>
      </c>
      <c r="P117" s="50"/>
    </row>
    <row r="118" spans="1:16" ht="15.6" x14ac:dyDescent="0.3">
      <c r="A118" s="174">
        <v>573</v>
      </c>
      <c r="B118" s="172" t="s">
        <v>61</v>
      </c>
      <c r="C118" s="237">
        <v>40</v>
      </c>
      <c r="D118" s="236">
        <v>3.04</v>
      </c>
      <c r="E118" s="236">
        <v>0.32</v>
      </c>
      <c r="F118" s="236">
        <v>19.68</v>
      </c>
      <c r="G118" s="236">
        <v>93.6</v>
      </c>
      <c r="H118" s="13">
        <v>0.05</v>
      </c>
      <c r="I118" s="13">
        <v>0</v>
      </c>
      <c r="J118" s="13">
        <v>0</v>
      </c>
      <c r="K118" s="13"/>
      <c r="L118" s="13">
        <v>8</v>
      </c>
      <c r="M118" s="13">
        <v>26.06</v>
      </c>
      <c r="N118" s="13">
        <v>5.6</v>
      </c>
      <c r="O118" s="14">
        <v>0.45</v>
      </c>
    </row>
    <row r="119" spans="1:16" ht="15.6" x14ac:dyDescent="0.3">
      <c r="A119" s="175">
        <v>338</v>
      </c>
      <c r="B119" s="172" t="s">
        <v>87</v>
      </c>
      <c r="C119" s="115">
        <v>20</v>
      </c>
      <c r="D119" s="228">
        <v>1.6</v>
      </c>
      <c r="E119" s="228">
        <v>0.3</v>
      </c>
      <c r="F119" s="228">
        <v>8.02</v>
      </c>
      <c r="G119" s="228">
        <v>41.2</v>
      </c>
      <c r="H119" s="13">
        <v>0.05</v>
      </c>
      <c r="I119" s="13">
        <v>0</v>
      </c>
      <c r="J119" s="13">
        <v>0</v>
      </c>
      <c r="K119" s="13">
        <v>0.02</v>
      </c>
      <c r="L119" s="13">
        <v>6.6</v>
      </c>
      <c r="M119" s="13">
        <v>46.8</v>
      </c>
      <c r="N119" s="13">
        <v>13.2</v>
      </c>
      <c r="O119" s="14">
        <v>0.88</v>
      </c>
    </row>
    <row r="120" spans="1:16" ht="15.6" x14ac:dyDescent="0.3">
      <c r="A120" s="173">
        <v>531</v>
      </c>
      <c r="B120" s="172" t="s">
        <v>101</v>
      </c>
      <c r="C120" s="236">
        <v>60</v>
      </c>
      <c r="D120" s="238">
        <v>7.8</v>
      </c>
      <c r="E120" s="238">
        <v>2.8</v>
      </c>
      <c r="F120" s="238">
        <v>21.7</v>
      </c>
      <c r="G120" s="238">
        <v>144</v>
      </c>
      <c r="H120" s="13">
        <v>0.06</v>
      </c>
      <c r="I120" s="13">
        <v>0</v>
      </c>
      <c r="J120" s="13">
        <v>0</v>
      </c>
      <c r="K120" s="13"/>
      <c r="L120" s="13">
        <v>9.3000000000000007</v>
      </c>
      <c r="M120" s="13">
        <v>0</v>
      </c>
      <c r="N120" s="13">
        <v>0</v>
      </c>
      <c r="O120" s="14">
        <v>0.6</v>
      </c>
    </row>
    <row r="121" spans="1:16" ht="17.399999999999999" x14ac:dyDescent="0.3">
      <c r="A121" s="239"/>
      <c r="B121" s="240" t="s">
        <v>58</v>
      </c>
      <c r="C121" s="241">
        <v>835</v>
      </c>
      <c r="D121" s="241">
        <v>32.119999999999997</v>
      </c>
      <c r="E121" s="241">
        <v>26.98</v>
      </c>
      <c r="F121" s="241">
        <v>107.3</v>
      </c>
      <c r="G121" s="241">
        <v>795.6</v>
      </c>
      <c r="H121" s="120">
        <v>0.63300000000000001</v>
      </c>
      <c r="I121" s="48">
        <v>25.38</v>
      </c>
      <c r="J121" s="48">
        <f t="shared" ref="J121:K121" si="10">SUM(J114:J120)</f>
        <v>5782</v>
      </c>
      <c r="K121" s="48">
        <f t="shared" si="10"/>
        <v>11.52</v>
      </c>
      <c r="L121" s="48">
        <v>194.96</v>
      </c>
      <c r="M121" s="48">
        <v>512.66</v>
      </c>
      <c r="N121" s="48">
        <v>148.78</v>
      </c>
      <c r="O121" s="57">
        <v>14.07</v>
      </c>
    </row>
    <row r="122" spans="1:16" ht="17.399999999999999" x14ac:dyDescent="0.3">
      <c r="A122" s="288"/>
      <c r="B122" s="289" t="s">
        <v>60</v>
      </c>
      <c r="C122" s="290">
        <v>1386</v>
      </c>
      <c r="D122" s="281">
        <v>51.24</v>
      </c>
      <c r="E122" s="281">
        <v>49.82</v>
      </c>
      <c r="F122" s="281">
        <v>161.02000000000001</v>
      </c>
      <c r="G122" s="281">
        <v>1335.3</v>
      </c>
      <c r="H122" s="281">
        <f>H111+H121</f>
        <v>2.468</v>
      </c>
      <c r="I122" s="281">
        <v>39.08</v>
      </c>
      <c r="J122" s="281">
        <v>5979.08</v>
      </c>
      <c r="K122" s="281">
        <f t="shared" ref="K122" si="11">SUM(K90:K121)</f>
        <v>23.06</v>
      </c>
      <c r="L122" s="281">
        <v>373.43</v>
      </c>
      <c r="M122" s="281">
        <v>899.95</v>
      </c>
      <c r="N122" s="281">
        <v>226.06</v>
      </c>
      <c r="O122" s="291">
        <v>21.35</v>
      </c>
    </row>
    <row r="123" spans="1:16" ht="17.399999999999999" x14ac:dyDescent="0.3">
      <c r="A123" s="73"/>
      <c r="B123" s="68"/>
      <c r="C123" s="69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</row>
    <row r="124" spans="1:16" ht="17.399999999999999" x14ac:dyDescent="0.3">
      <c r="A124" s="73"/>
      <c r="B124" s="68"/>
      <c r="C124" s="69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</row>
    <row r="125" spans="1:16" ht="17.399999999999999" x14ac:dyDescent="0.3">
      <c r="A125" s="73"/>
      <c r="B125" s="68"/>
      <c r="C125" s="69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</row>
    <row r="126" spans="1:16" ht="17.399999999999999" x14ac:dyDescent="0.3">
      <c r="A126" s="73"/>
      <c r="B126" s="68"/>
      <c r="C126" s="69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</row>
    <row r="127" spans="1:16" ht="17.399999999999999" x14ac:dyDescent="0.3">
      <c r="A127" s="73"/>
      <c r="B127" s="68"/>
      <c r="C127" s="69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</row>
    <row r="128" spans="1:16" ht="17.399999999999999" x14ac:dyDescent="0.3">
      <c r="A128" s="73"/>
      <c r="B128" s="68"/>
      <c r="C128" s="69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</row>
    <row r="129" spans="1:16" ht="17.399999999999999" x14ac:dyDescent="0.3">
      <c r="A129" s="73"/>
      <c r="B129" s="68"/>
      <c r="C129" s="69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</row>
    <row r="130" spans="1:16" ht="17.399999999999999" x14ac:dyDescent="0.3">
      <c r="A130" s="73"/>
      <c r="B130" s="68"/>
      <c r="C130" s="69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</row>
    <row r="131" spans="1:16" ht="17.399999999999999" x14ac:dyDescent="0.3">
      <c r="A131" s="73"/>
      <c r="B131" s="68"/>
      <c r="C131" s="69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</row>
    <row r="132" spans="1:16" ht="17.399999999999999" x14ac:dyDescent="0.3">
      <c r="A132" s="73"/>
      <c r="B132" s="68"/>
      <c r="C132" s="69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</row>
    <row r="133" spans="1:16" ht="17.399999999999999" x14ac:dyDescent="0.3">
      <c r="A133" s="73"/>
      <c r="B133" s="68"/>
      <c r="C133" s="69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</row>
    <row r="134" spans="1:16" ht="17.399999999999999" x14ac:dyDescent="0.3">
      <c r="A134" s="73"/>
      <c r="B134" s="68"/>
      <c r="C134" s="69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</row>
    <row r="135" spans="1:16" ht="18" thickBot="1" x14ac:dyDescent="0.35">
      <c r="A135" s="73"/>
      <c r="B135" s="68"/>
      <c r="C135" s="69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</row>
    <row r="136" spans="1:16" ht="22.8" thickBot="1" x14ac:dyDescent="0.35">
      <c r="A136" s="306" t="s">
        <v>69</v>
      </c>
      <c r="B136" s="307"/>
      <c r="C136" s="307"/>
      <c r="D136" s="307"/>
      <c r="E136" s="307"/>
      <c r="F136" s="307"/>
      <c r="G136" s="307"/>
      <c r="H136" s="307"/>
      <c r="I136" s="307"/>
      <c r="J136" s="307"/>
      <c r="K136" s="307"/>
      <c r="L136" s="307"/>
      <c r="M136" s="307"/>
      <c r="N136" s="307"/>
      <c r="O136" s="308"/>
    </row>
    <row r="137" spans="1:16" ht="15.6" x14ac:dyDescent="0.3">
      <c r="A137" s="104" t="s">
        <v>8</v>
      </c>
      <c r="B137" s="301" t="s">
        <v>9</v>
      </c>
      <c r="C137" s="301" t="s">
        <v>10</v>
      </c>
      <c r="D137" s="301" t="s">
        <v>11</v>
      </c>
      <c r="E137" s="301"/>
      <c r="F137" s="301"/>
      <c r="G137" s="301" t="s">
        <v>12</v>
      </c>
      <c r="H137" s="301" t="s">
        <v>13</v>
      </c>
      <c r="I137" s="301"/>
      <c r="J137" s="301"/>
      <c r="K137" s="301"/>
      <c r="L137" s="301" t="s">
        <v>14</v>
      </c>
      <c r="M137" s="301"/>
      <c r="N137" s="301"/>
      <c r="O137" s="309"/>
    </row>
    <row r="138" spans="1:16" ht="23.25" customHeight="1" thickBot="1" x14ac:dyDescent="0.35">
      <c r="A138" s="105" t="s">
        <v>15</v>
      </c>
      <c r="B138" s="302"/>
      <c r="C138" s="302"/>
      <c r="D138" s="106" t="s">
        <v>16</v>
      </c>
      <c r="E138" s="106" t="s">
        <v>17</v>
      </c>
      <c r="F138" s="106" t="s">
        <v>18</v>
      </c>
      <c r="G138" s="302"/>
      <c r="H138" s="106" t="s">
        <v>19</v>
      </c>
      <c r="I138" s="106" t="s">
        <v>20</v>
      </c>
      <c r="J138" s="106" t="s">
        <v>21</v>
      </c>
      <c r="K138" s="106" t="s">
        <v>22</v>
      </c>
      <c r="L138" s="106" t="s">
        <v>23</v>
      </c>
      <c r="M138" s="106" t="s">
        <v>24</v>
      </c>
      <c r="N138" s="106" t="s">
        <v>25</v>
      </c>
      <c r="O138" s="107" t="s">
        <v>26</v>
      </c>
    </row>
    <row r="139" spans="1:16" ht="22.2" x14ac:dyDescent="0.3">
      <c r="A139" s="54"/>
      <c r="B139" s="58" t="s">
        <v>59</v>
      </c>
      <c r="C139" s="58"/>
      <c r="D139" s="58"/>
      <c r="E139" s="58"/>
      <c r="F139" s="58"/>
      <c r="G139" s="117"/>
      <c r="H139" s="58"/>
      <c r="I139" s="58"/>
      <c r="J139" s="58"/>
      <c r="K139" s="58"/>
      <c r="L139" s="58"/>
      <c r="M139" s="58"/>
      <c r="N139" s="58"/>
      <c r="O139" s="59"/>
    </row>
    <row r="140" spans="1:16" ht="15.6" x14ac:dyDescent="0.3">
      <c r="A140" s="170">
        <v>177</v>
      </c>
      <c r="B140" s="167" t="s">
        <v>102</v>
      </c>
      <c r="C140" s="226">
        <v>180</v>
      </c>
      <c r="D140" s="227">
        <v>3.42</v>
      </c>
      <c r="E140" s="227">
        <v>7.74</v>
      </c>
      <c r="F140" s="227">
        <v>40.700000000000003</v>
      </c>
      <c r="G140" s="227">
        <v>177</v>
      </c>
      <c r="H140" s="13">
        <v>0.09</v>
      </c>
      <c r="I140" s="13">
        <v>10.8</v>
      </c>
      <c r="J140" s="13">
        <v>5.4</v>
      </c>
      <c r="K140" s="13"/>
      <c r="L140" s="13">
        <v>54.2</v>
      </c>
      <c r="M140" s="13">
        <v>49.8</v>
      </c>
      <c r="N140" s="13">
        <v>39.700000000000003</v>
      </c>
      <c r="O140" s="14">
        <v>1.57</v>
      </c>
    </row>
    <row r="141" spans="1:16" ht="31.2" x14ac:dyDescent="0.3">
      <c r="A141" s="170">
        <v>268</v>
      </c>
      <c r="B141" s="167" t="s">
        <v>103</v>
      </c>
      <c r="C141" s="226">
        <v>105</v>
      </c>
      <c r="D141" s="227">
        <v>15.75</v>
      </c>
      <c r="E141" s="227">
        <v>23.1</v>
      </c>
      <c r="F141" s="227">
        <v>13.67</v>
      </c>
      <c r="G141" s="227">
        <v>328.3</v>
      </c>
      <c r="H141" s="13">
        <v>7.0000000000000007E-2</v>
      </c>
      <c r="I141" s="13">
        <v>0.32</v>
      </c>
      <c r="J141" s="13">
        <v>42.7</v>
      </c>
      <c r="K141" s="13"/>
      <c r="L141" s="13">
        <v>41.18</v>
      </c>
      <c r="M141" s="13">
        <v>180.2</v>
      </c>
      <c r="N141" s="13">
        <v>53.2</v>
      </c>
      <c r="O141" s="14">
        <v>2.67</v>
      </c>
    </row>
    <row r="142" spans="1:16" ht="15.6" x14ac:dyDescent="0.3">
      <c r="A142" s="170">
        <v>457</v>
      </c>
      <c r="B142" s="167" t="s">
        <v>63</v>
      </c>
      <c r="C142" s="226">
        <v>210</v>
      </c>
      <c r="D142" s="228">
        <v>0.2</v>
      </c>
      <c r="E142" s="228">
        <v>0.1</v>
      </c>
      <c r="F142" s="228">
        <v>9.3000000000000007</v>
      </c>
      <c r="G142" s="228">
        <v>38</v>
      </c>
      <c r="H142" s="13">
        <v>0</v>
      </c>
      <c r="I142" s="13">
        <v>0</v>
      </c>
      <c r="J142" s="13">
        <v>0</v>
      </c>
      <c r="K142" s="13"/>
      <c r="L142" s="13">
        <v>5.0999999999999996</v>
      </c>
      <c r="M142" s="13">
        <v>7.7</v>
      </c>
      <c r="N142" s="13">
        <v>4.2</v>
      </c>
      <c r="O142" s="14">
        <v>0.82</v>
      </c>
    </row>
    <row r="143" spans="1:16" ht="16.5" customHeight="1" thickBot="1" x14ac:dyDescent="0.35">
      <c r="A143" s="170">
        <v>573</v>
      </c>
      <c r="B143" s="167" t="s">
        <v>61</v>
      </c>
      <c r="C143" s="226">
        <v>60</v>
      </c>
      <c r="D143" s="228">
        <v>4.5599999999999996</v>
      </c>
      <c r="E143" s="228">
        <v>0.48</v>
      </c>
      <c r="F143" s="228">
        <v>29.5</v>
      </c>
      <c r="G143" s="228">
        <v>140.4</v>
      </c>
      <c r="H143" s="13">
        <v>1.58</v>
      </c>
      <c r="I143" s="13">
        <v>0</v>
      </c>
      <c r="J143" s="13">
        <v>0</v>
      </c>
      <c r="K143" s="13"/>
      <c r="L143" s="13">
        <v>12</v>
      </c>
      <c r="M143" s="13">
        <v>39.090000000000003</v>
      </c>
      <c r="N143" s="13">
        <v>8.4</v>
      </c>
      <c r="O143" s="14">
        <v>0.68</v>
      </c>
      <c r="P143" s="50"/>
    </row>
    <row r="144" spans="1:16" ht="15.6" x14ac:dyDescent="0.3">
      <c r="A144" s="170">
        <v>574</v>
      </c>
      <c r="B144" s="168" t="s">
        <v>87</v>
      </c>
      <c r="C144" s="226">
        <v>40</v>
      </c>
      <c r="D144" s="228">
        <v>3.2</v>
      </c>
      <c r="E144" s="228">
        <v>0.6</v>
      </c>
      <c r="F144" s="228">
        <v>16.04</v>
      </c>
      <c r="G144" s="228">
        <v>82.4</v>
      </c>
      <c r="H144" s="13">
        <v>0.1</v>
      </c>
      <c r="I144" s="13">
        <v>0</v>
      </c>
      <c r="J144" s="13">
        <v>0</v>
      </c>
      <c r="K144" s="13">
        <v>0.01</v>
      </c>
      <c r="L144" s="13">
        <v>13.2</v>
      </c>
      <c r="M144" s="13">
        <v>93.6</v>
      </c>
      <c r="N144" s="13">
        <v>26.4</v>
      </c>
      <c r="O144" s="14">
        <v>1.76</v>
      </c>
    </row>
    <row r="145" spans="1:16" ht="18" customHeight="1" x14ac:dyDescent="0.3">
      <c r="A145" s="175">
        <v>338</v>
      </c>
      <c r="B145" s="172" t="s">
        <v>90</v>
      </c>
      <c r="C145" s="242">
        <v>100</v>
      </c>
      <c r="D145" s="243">
        <v>0.4</v>
      </c>
      <c r="E145" s="243">
        <v>0.4</v>
      </c>
      <c r="F145" s="243">
        <v>9.8000000000000007</v>
      </c>
      <c r="G145" s="243">
        <v>47</v>
      </c>
      <c r="H145" s="13">
        <v>0.03</v>
      </c>
      <c r="I145" s="13">
        <v>10</v>
      </c>
      <c r="J145" s="13">
        <v>0</v>
      </c>
      <c r="K145" s="13"/>
      <c r="L145" s="13">
        <v>16</v>
      </c>
      <c r="M145" s="13">
        <v>11</v>
      </c>
      <c r="N145" s="13">
        <v>9</v>
      </c>
      <c r="O145" s="14">
        <v>2.2000000000000002</v>
      </c>
    </row>
    <row r="146" spans="1:16" ht="17.399999999999999" x14ac:dyDescent="0.3">
      <c r="A146" s="244"/>
      <c r="B146" s="240" t="s">
        <v>58</v>
      </c>
      <c r="C146" s="245">
        <v>695</v>
      </c>
      <c r="D146" s="246">
        <v>27.53</v>
      </c>
      <c r="E146" s="246">
        <v>32.42</v>
      </c>
      <c r="F146" s="246">
        <v>119.03</v>
      </c>
      <c r="G146" s="246">
        <v>772.7</v>
      </c>
      <c r="H146" s="120">
        <f t="shared" ref="H146:O146" si="12">SUM(H140:H145)</f>
        <v>1.87</v>
      </c>
      <c r="I146" s="48">
        <f t="shared" si="12"/>
        <v>21.12</v>
      </c>
      <c r="J146" s="48">
        <f t="shared" si="12"/>
        <v>48.1</v>
      </c>
      <c r="K146" s="48">
        <f t="shared" si="12"/>
        <v>0.01</v>
      </c>
      <c r="L146" s="48">
        <f t="shared" si="12"/>
        <v>141.68</v>
      </c>
      <c r="M146" s="48">
        <f t="shared" si="12"/>
        <v>381.39</v>
      </c>
      <c r="N146" s="48">
        <f t="shared" si="12"/>
        <v>140.9</v>
      </c>
      <c r="O146" s="57">
        <f t="shared" si="12"/>
        <v>9.6999999999999993</v>
      </c>
    </row>
    <row r="147" spans="1:16" ht="22.2" x14ac:dyDescent="0.3">
      <c r="A147" s="54"/>
      <c r="B147" s="58" t="s">
        <v>57</v>
      </c>
      <c r="C147" s="58"/>
      <c r="D147" s="58"/>
      <c r="E147" s="58"/>
      <c r="F147" s="58"/>
      <c r="G147" s="117"/>
      <c r="H147" s="58"/>
      <c r="I147" s="58"/>
      <c r="J147" s="58"/>
      <c r="K147" s="58"/>
      <c r="L147" s="58"/>
      <c r="M147" s="58"/>
      <c r="N147" s="58"/>
      <c r="O147" s="59"/>
    </row>
    <row r="148" spans="1:16" ht="15.6" x14ac:dyDescent="0.3">
      <c r="A148" s="173">
        <v>96</v>
      </c>
      <c r="B148" s="172" t="s">
        <v>104</v>
      </c>
      <c r="C148" s="236">
        <v>250</v>
      </c>
      <c r="D148" s="236">
        <v>2.1</v>
      </c>
      <c r="E148" s="236">
        <v>5.12</v>
      </c>
      <c r="F148" s="236">
        <v>16.600000000000001</v>
      </c>
      <c r="G148" s="236">
        <v>120.75</v>
      </c>
      <c r="H148" s="13">
        <v>0.1</v>
      </c>
      <c r="I148" s="13">
        <v>7.53</v>
      </c>
      <c r="J148" s="13">
        <v>0</v>
      </c>
      <c r="K148" s="13"/>
      <c r="L148" s="13">
        <v>26.45</v>
      </c>
      <c r="M148" s="13">
        <v>0</v>
      </c>
      <c r="N148" s="13">
        <v>0</v>
      </c>
      <c r="O148" s="14">
        <v>0.1</v>
      </c>
    </row>
    <row r="149" spans="1:16" ht="31.2" x14ac:dyDescent="0.3">
      <c r="A149" s="173">
        <v>229</v>
      </c>
      <c r="B149" s="172" t="s">
        <v>109</v>
      </c>
      <c r="C149" s="275">
        <v>140</v>
      </c>
      <c r="D149" s="276">
        <v>13.7</v>
      </c>
      <c r="E149" s="276">
        <v>2.2999999999999998</v>
      </c>
      <c r="F149" s="276">
        <v>6.7</v>
      </c>
      <c r="G149" s="276">
        <v>103</v>
      </c>
      <c r="H149" s="13">
        <v>0.05</v>
      </c>
      <c r="I149" s="13">
        <v>3.73</v>
      </c>
      <c r="J149" s="13">
        <v>5.82</v>
      </c>
      <c r="K149" s="13"/>
      <c r="L149" s="13">
        <v>39.07</v>
      </c>
      <c r="M149" s="13">
        <v>162.19</v>
      </c>
      <c r="N149" s="13">
        <v>48.53</v>
      </c>
      <c r="O149" s="14">
        <v>0.85</v>
      </c>
    </row>
    <row r="150" spans="1:16" ht="15.6" x14ac:dyDescent="0.3">
      <c r="A150" s="173">
        <v>312</v>
      </c>
      <c r="B150" s="167" t="s">
        <v>85</v>
      </c>
      <c r="C150" s="242">
        <v>180</v>
      </c>
      <c r="D150" s="236">
        <v>3.67</v>
      </c>
      <c r="E150" s="236">
        <v>5.76</v>
      </c>
      <c r="F150" s="236">
        <v>24.53</v>
      </c>
      <c r="G150" s="236">
        <v>164.7</v>
      </c>
      <c r="H150" s="13">
        <v>0.16</v>
      </c>
      <c r="I150" s="13">
        <v>21.8</v>
      </c>
      <c r="J150" s="13">
        <v>30.6</v>
      </c>
      <c r="K150" s="13"/>
      <c r="L150" s="13">
        <v>44.37</v>
      </c>
      <c r="M150" s="13">
        <v>103</v>
      </c>
      <c r="N150" s="13">
        <v>33.299999999999997</v>
      </c>
      <c r="O150" s="14">
        <v>1.21</v>
      </c>
    </row>
    <row r="151" spans="1:16" ht="15.6" x14ac:dyDescent="0.3">
      <c r="A151" s="173">
        <v>574</v>
      </c>
      <c r="B151" s="172" t="s">
        <v>80</v>
      </c>
      <c r="C151" s="236">
        <v>20</v>
      </c>
      <c r="D151" s="236">
        <v>1.7</v>
      </c>
      <c r="E151" s="236">
        <v>0.79</v>
      </c>
      <c r="F151" s="236">
        <v>15.42</v>
      </c>
      <c r="G151" s="236">
        <v>75.599999999999994</v>
      </c>
      <c r="H151" s="13">
        <v>2.4E-2</v>
      </c>
      <c r="I151" s="13">
        <v>0</v>
      </c>
      <c r="J151" s="13">
        <v>16.04</v>
      </c>
      <c r="K151" s="13">
        <v>11.5</v>
      </c>
      <c r="L151" s="13">
        <v>5.8</v>
      </c>
      <c r="M151" s="13">
        <v>21.5</v>
      </c>
      <c r="N151" s="13">
        <v>4.4000000000000004</v>
      </c>
      <c r="O151" s="14">
        <v>0.34</v>
      </c>
    </row>
    <row r="152" spans="1:16" ht="17.25" customHeight="1" x14ac:dyDescent="0.3">
      <c r="A152" s="173">
        <v>349</v>
      </c>
      <c r="B152" s="172" t="s">
        <v>62</v>
      </c>
      <c r="C152" s="236">
        <v>200</v>
      </c>
      <c r="D152" s="236">
        <v>0.6</v>
      </c>
      <c r="E152" s="236">
        <v>0.1</v>
      </c>
      <c r="F152" s="236">
        <v>32.01</v>
      </c>
      <c r="G152" s="236">
        <v>132.80000000000001</v>
      </c>
      <c r="H152" s="13">
        <v>1.6E-2</v>
      </c>
      <c r="I152" s="13">
        <v>0.7</v>
      </c>
      <c r="J152" s="13">
        <v>0</v>
      </c>
      <c r="K152" s="13"/>
      <c r="L152" s="13">
        <v>32.4</v>
      </c>
      <c r="M152" s="13">
        <v>23.44</v>
      </c>
      <c r="N152" s="13">
        <v>17.399999999999999</v>
      </c>
      <c r="O152" s="14">
        <v>0.7</v>
      </c>
      <c r="P152" s="50"/>
    </row>
    <row r="153" spans="1:16" ht="15.6" x14ac:dyDescent="0.3">
      <c r="A153" s="174">
        <v>573</v>
      </c>
      <c r="B153" s="172" t="s">
        <v>61</v>
      </c>
      <c r="C153" s="237">
        <v>40</v>
      </c>
      <c r="D153" s="236">
        <v>3.04</v>
      </c>
      <c r="E153" s="236">
        <v>0.32</v>
      </c>
      <c r="F153" s="236">
        <v>19.68</v>
      </c>
      <c r="G153" s="236">
        <v>93.6</v>
      </c>
      <c r="H153" s="13">
        <v>0.05</v>
      </c>
      <c r="I153" s="13">
        <v>0</v>
      </c>
      <c r="J153" s="13">
        <v>0</v>
      </c>
      <c r="K153" s="13"/>
      <c r="L153" s="13">
        <v>8</v>
      </c>
      <c r="M153" s="13">
        <v>26.06</v>
      </c>
      <c r="N153" s="13">
        <v>5.6</v>
      </c>
      <c r="O153" s="14">
        <v>0.45</v>
      </c>
    </row>
    <row r="154" spans="1:16" ht="18" customHeight="1" x14ac:dyDescent="0.3">
      <c r="A154" s="175">
        <v>338</v>
      </c>
      <c r="B154" s="172" t="s">
        <v>87</v>
      </c>
      <c r="C154" s="115">
        <v>20</v>
      </c>
      <c r="D154" s="228">
        <v>1.6</v>
      </c>
      <c r="E154" s="228">
        <v>0.3</v>
      </c>
      <c r="F154" s="228">
        <v>8.02</v>
      </c>
      <c r="G154" s="228">
        <v>41.2</v>
      </c>
      <c r="H154" s="13">
        <v>0.05</v>
      </c>
      <c r="I154" s="13">
        <v>0</v>
      </c>
      <c r="J154" s="13">
        <v>0</v>
      </c>
      <c r="K154" s="13">
        <v>0.02</v>
      </c>
      <c r="L154" s="13">
        <v>6.6</v>
      </c>
      <c r="M154" s="13">
        <v>46.8</v>
      </c>
      <c r="N154" s="13">
        <v>13.2</v>
      </c>
      <c r="O154" s="14">
        <v>0.88</v>
      </c>
    </row>
    <row r="155" spans="1:16" ht="17.25" customHeight="1" x14ac:dyDescent="0.3">
      <c r="A155" s="247"/>
      <c r="B155" s="240" t="s">
        <v>58</v>
      </c>
      <c r="C155" s="241">
        <v>850</v>
      </c>
      <c r="D155" s="241">
        <v>44.71</v>
      </c>
      <c r="E155" s="241">
        <v>15.4</v>
      </c>
      <c r="F155" s="241">
        <v>109.5</v>
      </c>
      <c r="G155" s="241">
        <v>672.93</v>
      </c>
      <c r="H155" s="120">
        <f t="shared" ref="H155:O155" si="13">SUM(H148:H154)</f>
        <v>0.45000000000000007</v>
      </c>
      <c r="I155" s="48">
        <f t="shared" si="13"/>
        <v>33.760000000000005</v>
      </c>
      <c r="J155" s="48">
        <f t="shared" si="13"/>
        <v>52.46</v>
      </c>
      <c r="K155" s="48">
        <f t="shared" si="13"/>
        <v>11.52</v>
      </c>
      <c r="L155" s="48">
        <f t="shared" si="13"/>
        <v>162.68999999999997</v>
      </c>
      <c r="M155" s="48">
        <f t="shared" si="13"/>
        <v>382.99</v>
      </c>
      <c r="N155" s="48">
        <f t="shared" si="13"/>
        <v>122.42999999999999</v>
      </c>
      <c r="O155" s="57">
        <f t="shared" si="13"/>
        <v>4.53</v>
      </c>
    </row>
    <row r="156" spans="1:16" ht="18" customHeight="1" x14ac:dyDescent="0.3">
      <c r="A156" s="292"/>
      <c r="B156" s="289" t="s">
        <v>60</v>
      </c>
      <c r="C156" s="293">
        <v>1545</v>
      </c>
      <c r="D156" s="294">
        <v>72.239999999999995</v>
      </c>
      <c r="E156" s="294">
        <v>47.82</v>
      </c>
      <c r="F156" s="294">
        <v>228.53</v>
      </c>
      <c r="G156" s="294">
        <f>G146+G155</f>
        <v>1445.63</v>
      </c>
      <c r="H156" s="294">
        <v>2.3199999999999998</v>
      </c>
      <c r="I156" s="294">
        <v>54.88</v>
      </c>
      <c r="J156" s="294">
        <v>100.56</v>
      </c>
      <c r="K156" s="294">
        <f t="shared" ref="K156" si="14">SUM(K138:K155)</f>
        <v>23.06</v>
      </c>
      <c r="L156" s="294">
        <v>304.37</v>
      </c>
      <c r="M156" s="294">
        <v>764.38</v>
      </c>
      <c r="N156" s="294">
        <v>263.33</v>
      </c>
      <c r="O156" s="295">
        <v>14.23</v>
      </c>
    </row>
    <row r="157" spans="1:16" ht="22.2" x14ac:dyDescent="0.3">
      <c r="A157" s="313"/>
      <c r="B157" s="313"/>
      <c r="C157" s="313"/>
      <c r="D157" s="313"/>
      <c r="E157" s="313"/>
      <c r="F157" s="313"/>
      <c r="G157" s="313"/>
      <c r="H157" s="313"/>
      <c r="I157" s="313"/>
      <c r="J157" s="313"/>
      <c r="K157" s="313"/>
      <c r="L157" s="313"/>
      <c r="M157" s="313"/>
      <c r="N157" s="313"/>
      <c r="O157" s="313"/>
    </row>
    <row r="158" spans="1:16" ht="22.2" x14ac:dyDescent="0.3">
      <c r="A158" s="75"/>
      <c r="B158" s="75"/>
      <c r="C158" s="75"/>
      <c r="D158" s="75"/>
      <c r="E158" s="75"/>
      <c r="F158" s="75"/>
      <c r="G158" s="118"/>
      <c r="H158" s="75"/>
      <c r="I158" s="75"/>
      <c r="J158" s="75"/>
      <c r="K158" s="75"/>
      <c r="L158" s="75"/>
      <c r="M158" s="75"/>
      <c r="N158" s="75"/>
      <c r="O158" s="75"/>
    </row>
    <row r="159" spans="1:16" ht="22.2" x14ac:dyDescent="0.3">
      <c r="A159" s="75"/>
      <c r="B159" s="75"/>
      <c r="C159" s="75"/>
      <c r="D159" s="75"/>
      <c r="E159" s="75"/>
      <c r="F159" s="75"/>
      <c r="G159" s="118"/>
      <c r="H159" s="75"/>
      <c r="I159" s="75"/>
      <c r="J159" s="75"/>
      <c r="K159" s="75"/>
      <c r="L159" s="75"/>
      <c r="M159" s="75"/>
      <c r="N159" s="75"/>
      <c r="O159" s="75"/>
    </row>
    <row r="160" spans="1:16" ht="22.2" x14ac:dyDescent="0.3">
      <c r="A160" s="75"/>
      <c r="B160" s="75"/>
      <c r="C160" s="75"/>
      <c r="D160" s="75"/>
      <c r="E160" s="75"/>
      <c r="F160" s="75"/>
      <c r="G160" s="118"/>
      <c r="H160" s="75"/>
      <c r="I160" s="75"/>
      <c r="J160" s="75"/>
      <c r="K160" s="75"/>
      <c r="L160" s="75"/>
      <c r="M160" s="75"/>
      <c r="N160" s="75"/>
      <c r="O160" s="75"/>
    </row>
    <row r="161" spans="1:15" ht="22.2" x14ac:dyDescent="0.3">
      <c r="A161" s="75"/>
      <c r="B161" s="75"/>
      <c r="C161" s="75"/>
      <c r="D161" s="75"/>
      <c r="E161" s="75"/>
      <c r="F161" s="75"/>
      <c r="G161" s="118"/>
      <c r="H161" s="75"/>
      <c r="I161" s="75"/>
      <c r="J161" s="75"/>
      <c r="K161" s="75"/>
      <c r="L161" s="75"/>
      <c r="M161" s="75"/>
      <c r="N161" s="75"/>
      <c r="O161" s="75"/>
    </row>
    <row r="162" spans="1:15" ht="22.2" x14ac:dyDescent="0.3">
      <c r="A162" s="75"/>
      <c r="B162" s="75"/>
      <c r="C162" s="75"/>
      <c r="D162" s="75"/>
      <c r="E162" s="75"/>
      <c r="F162" s="75"/>
      <c r="G162" s="118"/>
      <c r="H162" s="75"/>
      <c r="I162" s="75"/>
      <c r="J162" s="75"/>
      <c r="K162" s="75"/>
      <c r="L162" s="75"/>
      <c r="M162" s="75"/>
      <c r="N162" s="75"/>
      <c r="O162" s="75"/>
    </row>
    <row r="163" spans="1:15" ht="22.2" x14ac:dyDescent="0.3">
      <c r="A163" s="121"/>
      <c r="B163" s="121"/>
      <c r="C163" s="121"/>
      <c r="D163" s="121"/>
      <c r="E163" s="121"/>
      <c r="F163" s="121"/>
      <c r="G163" s="118"/>
      <c r="H163" s="121"/>
      <c r="I163" s="121"/>
      <c r="J163" s="121"/>
      <c r="K163" s="121"/>
      <c r="L163" s="121"/>
      <c r="M163" s="121"/>
      <c r="N163" s="121"/>
      <c r="O163" s="121"/>
    </row>
    <row r="164" spans="1:15" ht="22.2" x14ac:dyDescent="0.3">
      <c r="A164" s="121"/>
      <c r="B164" s="121"/>
      <c r="C164" s="121"/>
      <c r="D164" s="121"/>
      <c r="E164" s="121"/>
      <c r="F164" s="121"/>
      <c r="G164" s="118"/>
      <c r="H164" s="121"/>
      <c r="I164" s="121"/>
      <c r="J164" s="121"/>
      <c r="K164" s="121"/>
      <c r="L164" s="121"/>
      <c r="M164" s="121"/>
      <c r="N164" s="121"/>
      <c r="O164" s="121"/>
    </row>
    <row r="165" spans="1:15" ht="22.2" x14ac:dyDescent="0.3">
      <c r="A165" s="121"/>
      <c r="B165" s="121"/>
      <c r="C165" s="121"/>
      <c r="D165" s="121"/>
      <c r="E165" s="121"/>
      <c r="F165" s="121"/>
      <c r="G165" s="118"/>
      <c r="H165" s="121"/>
      <c r="I165" s="121"/>
      <c r="J165" s="121"/>
      <c r="K165" s="121"/>
      <c r="L165" s="121"/>
      <c r="M165" s="121"/>
      <c r="N165" s="121"/>
      <c r="O165" s="121"/>
    </row>
    <row r="166" spans="1:15" ht="22.2" x14ac:dyDescent="0.3">
      <c r="A166" s="75"/>
      <c r="B166" s="75"/>
      <c r="C166" s="75"/>
      <c r="D166" s="75"/>
      <c r="E166" s="75"/>
      <c r="F166" s="75"/>
      <c r="G166" s="118"/>
      <c r="H166" s="75"/>
      <c r="I166" s="75"/>
      <c r="J166" s="75"/>
      <c r="K166" s="75"/>
      <c r="L166" s="75"/>
      <c r="M166" s="75"/>
      <c r="N166" s="75"/>
      <c r="O166" s="75"/>
    </row>
    <row r="167" spans="1:15" ht="22.8" thickBot="1" x14ac:dyDescent="0.35">
      <c r="A167" s="75"/>
      <c r="B167" s="75"/>
      <c r="C167" s="75"/>
      <c r="D167" s="75"/>
      <c r="E167" s="75"/>
      <c r="F167" s="75"/>
      <c r="G167" s="118"/>
      <c r="H167" s="75"/>
      <c r="I167" s="75"/>
      <c r="J167" s="75"/>
      <c r="K167" s="75"/>
      <c r="L167" s="75"/>
      <c r="M167" s="75"/>
      <c r="N167" s="75"/>
      <c r="O167" s="75"/>
    </row>
    <row r="168" spans="1:15" ht="22.2" x14ac:dyDescent="0.3">
      <c r="A168" s="76"/>
      <c r="B168" s="77"/>
      <c r="C168" s="77"/>
      <c r="D168" s="77"/>
      <c r="E168" s="77"/>
      <c r="F168" s="77"/>
      <c r="G168" s="119"/>
      <c r="H168" s="77"/>
      <c r="I168" s="77"/>
      <c r="J168" s="77"/>
      <c r="K168" s="77"/>
      <c r="L168" s="77"/>
      <c r="M168" s="77"/>
      <c r="N168" s="77"/>
      <c r="O168" s="78"/>
    </row>
    <row r="169" spans="1:15" ht="22.8" thickBot="1" x14ac:dyDescent="0.35">
      <c r="A169" s="318" t="s">
        <v>71</v>
      </c>
      <c r="B169" s="319"/>
      <c r="C169" s="319"/>
      <c r="D169" s="319"/>
      <c r="E169" s="319"/>
      <c r="F169" s="319"/>
      <c r="G169" s="319"/>
      <c r="H169" s="319"/>
      <c r="I169" s="319"/>
      <c r="J169" s="319"/>
      <c r="K169" s="319"/>
      <c r="L169" s="319"/>
      <c r="M169" s="319"/>
      <c r="N169" s="319"/>
      <c r="O169" s="320"/>
    </row>
    <row r="170" spans="1:15" ht="15.6" x14ac:dyDescent="0.3">
      <c r="A170" s="104" t="s">
        <v>8</v>
      </c>
      <c r="B170" s="301" t="s">
        <v>9</v>
      </c>
      <c r="C170" s="301" t="s">
        <v>10</v>
      </c>
      <c r="D170" s="301" t="s">
        <v>11</v>
      </c>
      <c r="E170" s="301"/>
      <c r="F170" s="301"/>
      <c r="G170" s="301" t="s">
        <v>12</v>
      </c>
      <c r="H170" s="301" t="s">
        <v>13</v>
      </c>
      <c r="I170" s="301"/>
      <c r="J170" s="301"/>
      <c r="K170" s="301"/>
      <c r="L170" s="301" t="s">
        <v>14</v>
      </c>
      <c r="M170" s="301"/>
      <c r="N170" s="301"/>
      <c r="O170" s="309"/>
    </row>
    <row r="171" spans="1:15" ht="16.2" thickBot="1" x14ac:dyDescent="0.35">
      <c r="A171" s="105" t="s">
        <v>15</v>
      </c>
      <c r="B171" s="302"/>
      <c r="C171" s="302"/>
      <c r="D171" s="106" t="s">
        <v>16</v>
      </c>
      <c r="E171" s="106" t="s">
        <v>17</v>
      </c>
      <c r="F171" s="106" t="s">
        <v>18</v>
      </c>
      <c r="G171" s="302"/>
      <c r="H171" s="106" t="s">
        <v>19</v>
      </c>
      <c r="I171" s="106" t="s">
        <v>20</v>
      </c>
      <c r="J171" s="106" t="s">
        <v>21</v>
      </c>
      <c r="K171" s="106" t="s">
        <v>22</v>
      </c>
      <c r="L171" s="106" t="s">
        <v>23</v>
      </c>
      <c r="M171" s="106" t="s">
        <v>24</v>
      </c>
      <c r="N171" s="106" t="s">
        <v>25</v>
      </c>
      <c r="O171" s="107" t="s">
        <v>26</v>
      </c>
    </row>
    <row r="172" spans="1:15" ht="22.2" x14ac:dyDescent="0.3">
      <c r="A172" s="90"/>
      <c r="B172" s="52" t="s">
        <v>59</v>
      </c>
      <c r="C172" s="52"/>
      <c r="D172" s="52"/>
      <c r="E172" s="52"/>
      <c r="F172" s="52"/>
      <c r="G172" s="116"/>
      <c r="H172" s="52"/>
      <c r="I172" s="52"/>
      <c r="J172" s="52"/>
      <c r="K172" s="52"/>
      <c r="L172" s="52"/>
      <c r="M172" s="52"/>
      <c r="N172" s="52"/>
      <c r="O172" s="53"/>
    </row>
    <row r="173" spans="1:15" ht="46.8" x14ac:dyDescent="0.3">
      <c r="A173" s="175">
        <v>177</v>
      </c>
      <c r="B173" s="167" t="s">
        <v>105</v>
      </c>
      <c r="C173" s="226">
        <v>210</v>
      </c>
      <c r="D173" s="227">
        <v>8.19</v>
      </c>
      <c r="E173" s="227">
        <v>11.9</v>
      </c>
      <c r="F173" s="227">
        <v>46.19</v>
      </c>
      <c r="G173" s="227">
        <v>326</v>
      </c>
      <c r="H173" s="248">
        <v>0.18</v>
      </c>
      <c r="I173" s="248">
        <v>0.96</v>
      </c>
      <c r="J173" s="248">
        <v>54.8</v>
      </c>
      <c r="K173" s="248"/>
      <c r="L173" s="248">
        <v>146.4</v>
      </c>
      <c r="M173" s="248">
        <v>206.4</v>
      </c>
      <c r="N173" s="248">
        <v>54.89</v>
      </c>
      <c r="O173" s="249">
        <v>1.63</v>
      </c>
    </row>
    <row r="174" spans="1:15" ht="15.6" x14ac:dyDescent="0.3">
      <c r="A174" s="175">
        <v>465</v>
      </c>
      <c r="B174" s="167" t="s">
        <v>48</v>
      </c>
      <c r="C174" s="226">
        <v>200</v>
      </c>
      <c r="D174" s="227">
        <v>2.8</v>
      </c>
      <c r="E174" s="227">
        <v>2.5</v>
      </c>
      <c r="F174" s="227">
        <v>13.6</v>
      </c>
      <c r="G174" s="227">
        <v>88</v>
      </c>
      <c r="H174" s="13">
        <v>0.02</v>
      </c>
      <c r="I174" s="13">
        <v>0</v>
      </c>
      <c r="J174" s="13">
        <v>0.08</v>
      </c>
      <c r="K174" s="13"/>
      <c r="L174" s="13">
        <v>34</v>
      </c>
      <c r="M174" s="13">
        <v>45</v>
      </c>
      <c r="N174" s="13">
        <v>7</v>
      </c>
      <c r="O174" s="14">
        <v>0</v>
      </c>
    </row>
    <row r="175" spans="1:15" ht="15.6" x14ac:dyDescent="0.3">
      <c r="A175" s="173">
        <v>338</v>
      </c>
      <c r="B175" s="172" t="s">
        <v>90</v>
      </c>
      <c r="C175" s="236">
        <v>100</v>
      </c>
      <c r="D175" s="236">
        <v>0.4</v>
      </c>
      <c r="E175" s="236">
        <v>0.4</v>
      </c>
      <c r="F175" s="236">
        <v>9.8000000000000007</v>
      </c>
      <c r="G175" s="236">
        <v>47</v>
      </c>
      <c r="H175" s="13">
        <v>0.03</v>
      </c>
      <c r="I175" s="13">
        <v>10</v>
      </c>
      <c r="J175" s="13">
        <v>0</v>
      </c>
      <c r="K175" s="13"/>
      <c r="L175" s="13">
        <v>16</v>
      </c>
      <c r="M175" s="13">
        <v>11</v>
      </c>
      <c r="N175" s="13">
        <v>9</v>
      </c>
      <c r="O175" s="14">
        <v>2.2000000000000002</v>
      </c>
    </row>
    <row r="176" spans="1:15" ht="15.6" x14ac:dyDescent="0.3">
      <c r="A176" s="175">
        <v>573</v>
      </c>
      <c r="B176" s="167" t="s">
        <v>61</v>
      </c>
      <c r="C176" s="226">
        <v>60</v>
      </c>
      <c r="D176" s="227">
        <v>4.5599999999999996</v>
      </c>
      <c r="E176" s="227">
        <v>0.48</v>
      </c>
      <c r="F176" s="227">
        <v>29.5</v>
      </c>
      <c r="G176" s="227">
        <v>140.4</v>
      </c>
      <c r="H176" s="13">
        <v>1.58</v>
      </c>
      <c r="I176" s="13">
        <v>0</v>
      </c>
      <c r="J176" s="13">
        <v>0</v>
      </c>
      <c r="K176" s="13">
        <v>0</v>
      </c>
      <c r="L176" s="13">
        <v>12</v>
      </c>
      <c r="M176" s="13">
        <v>32.090000000000003</v>
      </c>
      <c r="N176" s="13">
        <v>8.4</v>
      </c>
      <c r="O176" s="14">
        <v>0.68</v>
      </c>
    </row>
    <row r="177" spans="1:16" ht="15.75" customHeight="1" x14ac:dyDescent="0.3">
      <c r="A177" s="173">
        <v>574</v>
      </c>
      <c r="B177" s="172" t="s">
        <v>37</v>
      </c>
      <c r="C177" s="226">
        <v>40</v>
      </c>
      <c r="D177" s="228">
        <v>3.2</v>
      </c>
      <c r="E177" s="228">
        <v>0.6</v>
      </c>
      <c r="F177" s="228">
        <v>16.04</v>
      </c>
      <c r="G177" s="228">
        <v>82.4</v>
      </c>
      <c r="H177" s="13">
        <v>0.1</v>
      </c>
      <c r="I177" s="13">
        <v>0</v>
      </c>
      <c r="J177" s="13">
        <v>0</v>
      </c>
      <c r="K177" s="13">
        <v>0.01</v>
      </c>
      <c r="L177" s="13">
        <v>13.2</v>
      </c>
      <c r="M177" s="13">
        <v>93.6</v>
      </c>
      <c r="N177" s="13">
        <v>26.4</v>
      </c>
      <c r="O177" s="14">
        <v>1.76</v>
      </c>
      <c r="P177" s="50"/>
    </row>
    <row r="178" spans="1:16" ht="15.6" x14ac:dyDescent="0.3">
      <c r="A178" s="175">
        <v>582</v>
      </c>
      <c r="B178" s="167" t="s">
        <v>106</v>
      </c>
      <c r="C178" s="242">
        <v>20</v>
      </c>
      <c r="D178" s="243">
        <v>1.5</v>
      </c>
      <c r="E178" s="243">
        <v>1.96</v>
      </c>
      <c r="F178" s="243">
        <v>16.88</v>
      </c>
      <c r="G178" s="243">
        <v>93</v>
      </c>
      <c r="H178" s="13">
        <v>2.4E-2</v>
      </c>
      <c r="I178" s="13">
        <v>0</v>
      </c>
      <c r="J178" s="13">
        <v>16.04</v>
      </c>
      <c r="K178" s="13"/>
      <c r="L178" s="13">
        <v>5.8</v>
      </c>
      <c r="M178" s="13">
        <v>21.5</v>
      </c>
      <c r="N178" s="13">
        <v>4.4000000000000004</v>
      </c>
      <c r="O178" s="14">
        <v>0.34</v>
      </c>
    </row>
    <row r="179" spans="1:16" ht="18" thickBot="1" x14ac:dyDescent="0.35">
      <c r="A179" s="277"/>
      <c r="B179" s="278" t="s">
        <v>58</v>
      </c>
      <c r="C179" s="279">
        <v>630</v>
      </c>
      <c r="D179" s="279">
        <v>20.65</v>
      </c>
      <c r="E179" s="279">
        <v>17.84</v>
      </c>
      <c r="F179" s="279">
        <v>132.01</v>
      </c>
      <c r="G179" s="279">
        <v>776.8</v>
      </c>
      <c r="H179" s="280">
        <f t="shared" ref="H179:O179" si="15">SUM(H173:H178)</f>
        <v>1.9340000000000002</v>
      </c>
      <c r="I179" s="111">
        <f t="shared" si="15"/>
        <v>10.96</v>
      </c>
      <c r="J179" s="111">
        <f t="shared" si="15"/>
        <v>70.919999999999987</v>
      </c>
      <c r="K179" s="111">
        <f t="shared" si="15"/>
        <v>0.01</v>
      </c>
      <c r="L179" s="111">
        <f t="shared" si="15"/>
        <v>227.4</v>
      </c>
      <c r="M179" s="111">
        <f t="shared" si="15"/>
        <v>409.59000000000003</v>
      </c>
      <c r="N179" s="111">
        <f t="shared" si="15"/>
        <v>110.09</v>
      </c>
      <c r="O179" s="112">
        <f t="shared" si="15"/>
        <v>6.6099999999999994</v>
      </c>
    </row>
    <row r="180" spans="1:16" ht="22.8" thickBot="1" x14ac:dyDescent="0.35">
      <c r="A180" s="113"/>
      <c r="B180" s="52" t="s">
        <v>57</v>
      </c>
      <c r="C180" s="141"/>
      <c r="D180" s="141"/>
      <c r="E180" s="141"/>
      <c r="F180" s="141"/>
      <c r="G180" s="116"/>
      <c r="H180" s="52"/>
      <c r="I180" s="52"/>
      <c r="J180" s="52"/>
      <c r="K180" s="52"/>
      <c r="L180" s="52"/>
      <c r="M180" s="52"/>
      <c r="N180" s="52"/>
      <c r="O180" s="53"/>
    </row>
    <row r="181" spans="1:16" ht="31.2" x14ac:dyDescent="0.3">
      <c r="A181" s="173">
        <v>9</v>
      </c>
      <c r="B181" s="172" t="s">
        <v>107</v>
      </c>
      <c r="C181" s="236">
        <v>100</v>
      </c>
      <c r="D181" s="236">
        <v>1.6</v>
      </c>
      <c r="E181" s="236">
        <v>6</v>
      </c>
      <c r="F181" s="236">
        <v>8.1999999999999993</v>
      </c>
      <c r="G181" s="236">
        <v>94</v>
      </c>
      <c r="H181" s="252">
        <v>1.2E-2</v>
      </c>
      <c r="I181" s="252">
        <v>10.8</v>
      </c>
      <c r="J181" s="252">
        <v>0</v>
      </c>
      <c r="K181" s="252"/>
      <c r="L181" s="252">
        <v>25.2</v>
      </c>
      <c r="M181" s="252">
        <v>0</v>
      </c>
      <c r="N181" s="252">
        <v>8.4</v>
      </c>
      <c r="O181" s="253">
        <v>0.35</v>
      </c>
    </row>
    <row r="182" spans="1:16" ht="15.6" x14ac:dyDescent="0.3">
      <c r="A182" s="173">
        <v>101</v>
      </c>
      <c r="B182" s="172" t="s">
        <v>108</v>
      </c>
      <c r="C182" s="236">
        <v>250</v>
      </c>
      <c r="D182" s="236">
        <v>1.97</v>
      </c>
      <c r="E182" s="236">
        <v>2.71</v>
      </c>
      <c r="F182" s="236">
        <v>12.11</v>
      </c>
      <c r="G182" s="236">
        <v>85.75</v>
      </c>
      <c r="H182" s="13">
        <v>0.09</v>
      </c>
      <c r="I182" s="13">
        <v>8.25</v>
      </c>
      <c r="J182" s="13">
        <v>0</v>
      </c>
      <c r="K182" s="13"/>
      <c r="L182" s="13">
        <v>26.7</v>
      </c>
      <c r="M182" s="13">
        <v>55.98</v>
      </c>
      <c r="N182" s="13">
        <v>22.78</v>
      </c>
      <c r="O182" s="14">
        <v>0.88</v>
      </c>
    </row>
    <row r="183" spans="1:16" ht="15.6" x14ac:dyDescent="0.3">
      <c r="A183" s="173">
        <v>294</v>
      </c>
      <c r="B183" s="172" t="s">
        <v>133</v>
      </c>
      <c r="C183" s="236">
        <v>105</v>
      </c>
      <c r="D183" s="238">
        <v>16.64</v>
      </c>
      <c r="E183" s="238">
        <v>16</v>
      </c>
      <c r="F183" s="238">
        <v>15.54</v>
      </c>
      <c r="G183" s="238">
        <v>273</v>
      </c>
      <c r="H183" s="13">
        <v>0.19</v>
      </c>
      <c r="I183" s="13">
        <v>0.86</v>
      </c>
      <c r="J183" s="13">
        <v>51.35</v>
      </c>
      <c r="K183" s="13"/>
      <c r="L183" s="13">
        <v>57.06</v>
      </c>
      <c r="M183" s="13">
        <v>78.27</v>
      </c>
      <c r="N183" s="13">
        <v>21.19</v>
      </c>
      <c r="O183" s="14">
        <v>3.45</v>
      </c>
    </row>
    <row r="184" spans="1:16" ht="15.6" x14ac:dyDescent="0.3">
      <c r="A184" s="173">
        <v>309</v>
      </c>
      <c r="B184" s="172" t="s">
        <v>110</v>
      </c>
      <c r="C184" s="236">
        <v>180</v>
      </c>
      <c r="D184" s="236">
        <v>6.62</v>
      </c>
      <c r="E184" s="236">
        <v>5.42</v>
      </c>
      <c r="F184" s="236">
        <v>31.7</v>
      </c>
      <c r="G184" s="236">
        <v>202.14</v>
      </c>
      <c r="H184" s="13">
        <v>7.0000000000000007E-2</v>
      </c>
      <c r="I184" s="13">
        <v>0</v>
      </c>
      <c r="J184" s="13">
        <v>0</v>
      </c>
      <c r="K184" s="13"/>
      <c r="L184" s="13">
        <v>5.83</v>
      </c>
      <c r="M184" s="13">
        <v>44.6</v>
      </c>
      <c r="N184" s="13">
        <v>25.34</v>
      </c>
      <c r="O184" s="22">
        <v>1.32</v>
      </c>
    </row>
    <row r="185" spans="1:16" ht="15.6" x14ac:dyDescent="0.3">
      <c r="A185" s="173">
        <v>342</v>
      </c>
      <c r="B185" s="172" t="s">
        <v>111</v>
      </c>
      <c r="C185" s="236">
        <v>200</v>
      </c>
      <c r="D185" s="236">
        <v>0.16</v>
      </c>
      <c r="E185" s="236">
        <v>0.16</v>
      </c>
      <c r="F185" s="236">
        <v>27.9</v>
      </c>
      <c r="G185" s="236">
        <v>114.6</v>
      </c>
      <c r="H185" s="13">
        <v>1.2E-2</v>
      </c>
      <c r="I185" s="13">
        <v>0.9</v>
      </c>
      <c r="J185" s="13">
        <v>0</v>
      </c>
      <c r="K185" s="13">
        <v>11.5</v>
      </c>
      <c r="L185" s="13">
        <v>14.2</v>
      </c>
      <c r="M185" s="13">
        <v>4.4000000000000004</v>
      </c>
      <c r="N185" s="13">
        <v>5.14</v>
      </c>
      <c r="O185" s="14">
        <v>0.95</v>
      </c>
    </row>
    <row r="186" spans="1:16" ht="15.75" customHeight="1" x14ac:dyDescent="0.3">
      <c r="A186" s="174">
        <v>573</v>
      </c>
      <c r="B186" s="172" t="s">
        <v>61</v>
      </c>
      <c r="C186" s="237">
        <v>35</v>
      </c>
      <c r="D186" s="250">
        <v>2.66</v>
      </c>
      <c r="E186" s="250">
        <v>0.28000000000000003</v>
      </c>
      <c r="F186" s="250">
        <v>17.22</v>
      </c>
      <c r="G186" s="250">
        <v>81.900000000000006</v>
      </c>
      <c r="H186" s="13">
        <v>0.04</v>
      </c>
      <c r="I186" s="13">
        <v>0</v>
      </c>
      <c r="J186" s="13">
        <v>0</v>
      </c>
      <c r="K186" s="13"/>
      <c r="L186" s="13">
        <v>7</v>
      </c>
      <c r="M186" s="13">
        <v>22.8</v>
      </c>
      <c r="N186" s="13">
        <v>4.9000000000000004</v>
      </c>
      <c r="O186" s="14">
        <v>0.39</v>
      </c>
      <c r="P186" s="50"/>
    </row>
    <row r="187" spans="1:16" ht="15.6" x14ac:dyDescent="0.3">
      <c r="A187" s="184">
        <v>574</v>
      </c>
      <c r="B187" s="182" t="s">
        <v>87</v>
      </c>
      <c r="C187" s="251">
        <v>40</v>
      </c>
      <c r="D187" s="251">
        <v>3.2</v>
      </c>
      <c r="E187" s="251">
        <v>0.6</v>
      </c>
      <c r="F187" s="251">
        <v>16.04</v>
      </c>
      <c r="G187" s="251">
        <v>82.4</v>
      </c>
      <c r="H187" s="13">
        <v>0.1</v>
      </c>
      <c r="I187" s="13">
        <v>0</v>
      </c>
      <c r="J187" s="13">
        <v>0</v>
      </c>
      <c r="K187" s="13"/>
      <c r="L187" s="13">
        <v>13.2</v>
      </c>
      <c r="M187" s="13">
        <v>140.4</v>
      </c>
      <c r="N187" s="13">
        <v>26.4</v>
      </c>
      <c r="O187" s="14">
        <v>2.64</v>
      </c>
    </row>
    <row r="188" spans="1:16" ht="15.6" x14ac:dyDescent="0.3">
      <c r="A188" s="183"/>
      <c r="B188" s="183"/>
      <c r="C188" s="194"/>
      <c r="D188" s="194"/>
      <c r="E188" s="194"/>
      <c r="F188" s="194"/>
      <c r="G188" s="194"/>
      <c r="H188" s="13"/>
      <c r="I188" s="13"/>
      <c r="J188" s="13"/>
      <c r="K188" s="13">
        <v>0.02</v>
      </c>
      <c r="L188" s="13"/>
      <c r="M188" s="13"/>
      <c r="N188" s="13"/>
      <c r="O188" s="14"/>
    </row>
    <row r="189" spans="1:16" ht="17.399999999999999" x14ac:dyDescent="0.3">
      <c r="A189" s="56"/>
      <c r="B189" s="49" t="s">
        <v>58</v>
      </c>
      <c r="C189" s="28">
        <v>910</v>
      </c>
      <c r="D189" s="48">
        <v>32.85</v>
      </c>
      <c r="E189" s="48">
        <f t="shared" ref="E189:O189" si="16">SUM(E181:E188)</f>
        <v>31.170000000000005</v>
      </c>
      <c r="F189" s="48">
        <f t="shared" si="16"/>
        <v>128.70999999999998</v>
      </c>
      <c r="G189" s="120">
        <f t="shared" si="16"/>
        <v>933.79</v>
      </c>
      <c r="H189" s="48">
        <f t="shared" si="16"/>
        <v>0.51400000000000001</v>
      </c>
      <c r="I189" s="48">
        <f t="shared" si="16"/>
        <v>20.81</v>
      </c>
      <c r="J189" s="48">
        <f t="shared" si="16"/>
        <v>51.35</v>
      </c>
      <c r="K189" s="48">
        <f t="shared" si="16"/>
        <v>11.52</v>
      </c>
      <c r="L189" s="48">
        <f t="shared" si="16"/>
        <v>149.19</v>
      </c>
      <c r="M189" s="48">
        <f t="shared" si="16"/>
        <v>346.45000000000005</v>
      </c>
      <c r="N189" s="48">
        <f t="shared" si="16"/>
        <v>114.15</v>
      </c>
      <c r="O189" s="57">
        <f t="shared" si="16"/>
        <v>9.98</v>
      </c>
    </row>
    <row r="190" spans="1:16" ht="23.4" thickBot="1" x14ac:dyDescent="0.35">
      <c r="A190" s="82"/>
      <c r="B190" s="61" t="s">
        <v>60</v>
      </c>
      <c r="C190" s="83">
        <v>1540</v>
      </c>
      <c r="D190" s="64">
        <v>53.5</v>
      </c>
      <c r="E190" s="64">
        <v>49.01</v>
      </c>
      <c r="F190" s="64">
        <v>260.74</v>
      </c>
      <c r="G190" s="64">
        <v>1660.19</v>
      </c>
      <c r="H190" s="64">
        <v>2.448</v>
      </c>
      <c r="I190" s="64">
        <v>31.77</v>
      </c>
      <c r="J190" s="64">
        <v>122.27</v>
      </c>
      <c r="K190" s="64">
        <f t="shared" ref="K190" si="17">SUM(K157:K189)</f>
        <v>23.06</v>
      </c>
      <c r="L190" s="64">
        <v>376.59</v>
      </c>
      <c r="M190" s="64">
        <v>756.04</v>
      </c>
      <c r="N190" s="64">
        <v>224.24</v>
      </c>
      <c r="O190" s="65">
        <v>16.59</v>
      </c>
    </row>
    <row r="191" spans="1:16" ht="22.2" x14ac:dyDescent="0.3">
      <c r="A191" s="313"/>
      <c r="B191" s="313"/>
      <c r="C191" s="313"/>
      <c r="D191" s="313"/>
      <c r="E191" s="313"/>
      <c r="F191" s="313"/>
      <c r="G191" s="313"/>
      <c r="H191" s="313"/>
      <c r="I191" s="313"/>
      <c r="J191" s="313"/>
      <c r="K191" s="313"/>
      <c r="L191" s="313"/>
      <c r="M191" s="313"/>
      <c r="N191" s="313"/>
      <c r="O191" s="313"/>
    </row>
    <row r="192" spans="1:16" ht="22.2" x14ac:dyDescent="0.3">
      <c r="A192" s="75"/>
      <c r="B192" s="75"/>
      <c r="C192" s="75"/>
      <c r="D192" s="75"/>
      <c r="E192" s="75"/>
      <c r="F192" s="75"/>
      <c r="G192" s="118"/>
      <c r="H192" s="75"/>
      <c r="I192" s="75"/>
      <c r="J192" s="75"/>
      <c r="K192" s="75"/>
      <c r="L192" s="75"/>
      <c r="M192" s="75"/>
      <c r="N192" s="75"/>
      <c r="O192" s="75"/>
    </row>
    <row r="193" spans="1:15" ht="22.2" x14ac:dyDescent="0.3">
      <c r="A193" s="75"/>
      <c r="B193" s="75"/>
      <c r="C193" s="75"/>
      <c r="D193" s="75"/>
      <c r="E193" s="75"/>
      <c r="F193" s="75"/>
      <c r="G193" s="118"/>
      <c r="H193" s="75"/>
      <c r="I193" s="75"/>
      <c r="J193" s="75"/>
      <c r="K193" s="75"/>
      <c r="L193" s="75"/>
      <c r="M193" s="75"/>
      <c r="N193" s="75"/>
      <c r="O193" s="75"/>
    </row>
    <row r="194" spans="1:15" ht="22.2" x14ac:dyDescent="0.3">
      <c r="A194" s="75"/>
      <c r="B194" s="75"/>
      <c r="C194" s="75"/>
      <c r="D194" s="75"/>
      <c r="E194" s="75"/>
      <c r="F194" s="75"/>
      <c r="G194" s="118"/>
      <c r="H194" s="75"/>
      <c r="I194" s="75"/>
      <c r="J194" s="75"/>
      <c r="K194" s="75"/>
      <c r="L194" s="75"/>
      <c r="M194" s="75"/>
      <c r="N194" s="75"/>
      <c r="O194" s="75"/>
    </row>
    <row r="195" spans="1:15" ht="22.2" x14ac:dyDescent="0.3">
      <c r="A195" s="75"/>
      <c r="B195" s="75"/>
      <c r="C195" s="75"/>
      <c r="D195" s="75"/>
      <c r="E195" s="75"/>
      <c r="F195" s="75"/>
      <c r="G195" s="118"/>
      <c r="H195" s="75"/>
      <c r="I195" s="75"/>
      <c r="J195" s="75"/>
      <c r="K195" s="75"/>
      <c r="L195" s="75"/>
      <c r="M195" s="75"/>
      <c r="N195" s="75"/>
      <c r="O195" s="75"/>
    </row>
    <row r="196" spans="1:15" ht="22.2" x14ac:dyDescent="0.3">
      <c r="A196" s="121"/>
      <c r="B196" s="121"/>
      <c r="C196" s="121"/>
      <c r="D196" s="121"/>
      <c r="E196" s="121"/>
      <c r="F196" s="121"/>
      <c r="G196" s="118"/>
      <c r="H196" s="121"/>
      <c r="I196" s="121"/>
      <c r="J196" s="121"/>
      <c r="K196" s="121"/>
      <c r="L196" s="121"/>
      <c r="M196" s="121"/>
      <c r="N196" s="121"/>
      <c r="O196" s="121"/>
    </row>
    <row r="197" spans="1:15" ht="22.2" x14ac:dyDescent="0.3">
      <c r="A197" s="121"/>
      <c r="B197" s="121"/>
      <c r="C197" s="121"/>
      <c r="D197" s="121"/>
      <c r="E197" s="121"/>
      <c r="F197" s="121"/>
      <c r="G197" s="118"/>
      <c r="H197" s="121"/>
      <c r="I197" s="121"/>
      <c r="J197" s="121"/>
      <c r="K197" s="121"/>
      <c r="L197" s="121"/>
      <c r="M197" s="121"/>
      <c r="N197" s="121"/>
      <c r="O197" s="121"/>
    </row>
    <row r="198" spans="1:15" ht="22.2" x14ac:dyDescent="0.3">
      <c r="A198" s="75"/>
      <c r="B198" s="75"/>
      <c r="C198" s="75"/>
      <c r="D198" s="75"/>
      <c r="E198" s="75"/>
      <c r="F198" s="75"/>
      <c r="G198" s="118"/>
      <c r="H198" s="75"/>
      <c r="I198" s="75"/>
      <c r="J198" s="75"/>
      <c r="K198" s="75"/>
      <c r="L198" s="75"/>
      <c r="M198" s="75"/>
      <c r="N198" s="75"/>
      <c r="O198" s="75"/>
    </row>
    <row r="199" spans="1:15" ht="22.8" thickBot="1" x14ac:dyDescent="0.35">
      <c r="A199" s="75"/>
      <c r="B199" s="75"/>
      <c r="C199" s="75"/>
      <c r="D199" s="75"/>
      <c r="E199" s="75"/>
      <c r="F199" s="75"/>
      <c r="G199" s="118"/>
      <c r="H199" s="75"/>
      <c r="I199" s="75"/>
      <c r="J199" s="75"/>
      <c r="K199" s="75"/>
      <c r="L199" s="75"/>
      <c r="M199" s="75"/>
      <c r="N199" s="75"/>
      <c r="O199" s="75"/>
    </row>
    <row r="200" spans="1:15" ht="22.2" x14ac:dyDescent="0.3">
      <c r="A200" s="76"/>
      <c r="B200" s="77"/>
      <c r="C200" s="77"/>
      <c r="D200" s="77"/>
      <c r="E200" s="77"/>
      <c r="F200" s="77"/>
      <c r="G200" s="119"/>
      <c r="H200" s="77"/>
      <c r="I200" s="77"/>
      <c r="J200" s="77"/>
      <c r="K200" s="77"/>
      <c r="L200" s="77"/>
      <c r="M200" s="77"/>
      <c r="N200" s="77"/>
      <c r="O200" s="78"/>
    </row>
    <row r="201" spans="1:15" ht="22.8" thickBot="1" x14ac:dyDescent="0.35">
      <c r="A201" s="318" t="s">
        <v>72</v>
      </c>
      <c r="B201" s="319"/>
      <c r="C201" s="319"/>
      <c r="D201" s="319"/>
      <c r="E201" s="319"/>
      <c r="F201" s="319"/>
      <c r="G201" s="319"/>
      <c r="H201" s="319"/>
      <c r="I201" s="319"/>
      <c r="J201" s="319"/>
      <c r="K201" s="319"/>
      <c r="L201" s="319"/>
      <c r="M201" s="319"/>
      <c r="N201" s="319"/>
      <c r="O201" s="320"/>
    </row>
    <row r="202" spans="1:15" ht="15.6" x14ac:dyDescent="0.3">
      <c r="A202" s="104" t="s">
        <v>8</v>
      </c>
      <c r="B202" s="301" t="s">
        <v>9</v>
      </c>
      <c r="C202" s="301" t="s">
        <v>10</v>
      </c>
      <c r="D202" s="301" t="s">
        <v>11</v>
      </c>
      <c r="E202" s="301"/>
      <c r="F202" s="301"/>
      <c r="G202" s="301" t="s">
        <v>12</v>
      </c>
      <c r="H202" s="301" t="s">
        <v>13</v>
      </c>
      <c r="I202" s="301"/>
      <c r="J202" s="301"/>
      <c r="K202" s="301"/>
      <c r="L202" s="301" t="s">
        <v>14</v>
      </c>
      <c r="M202" s="301"/>
      <c r="N202" s="301"/>
      <c r="O202" s="309"/>
    </row>
    <row r="203" spans="1:15" ht="16.2" thickBot="1" x14ac:dyDescent="0.35">
      <c r="A203" s="105" t="s">
        <v>15</v>
      </c>
      <c r="B203" s="302"/>
      <c r="C203" s="302"/>
      <c r="D203" s="106" t="s">
        <v>16</v>
      </c>
      <c r="E203" s="106" t="s">
        <v>17</v>
      </c>
      <c r="F203" s="106" t="s">
        <v>18</v>
      </c>
      <c r="G203" s="302"/>
      <c r="H203" s="106" t="s">
        <v>19</v>
      </c>
      <c r="I203" s="106" t="s">
        <v>20</v>
      </c>
      <c r="J203" s="106" t="s">
        <v>21</v>
      </c>
      <c r="K203" s="106" t="s">
        <v>22</v>
      </c>
      <c r="L203" s="106" t="s">
        <v>23</v>
      </c>
      <c r="M203" s="106" t="s">
        <v>24</v>
      </c>
      <c r="N203" s="106" t="s">
        <v>25</v>
      </c>
      <c r="O203" s="107" t="s">
        <v>26</v>
      </c>
    </row>
    <row r="204" spans="1:15" ht="22.8" thickBot="1" x14ac:dyDescent="0.35">
      <c r="A204" s="51"/>
      <c r="B204" s="52" t="s">
        <v>59</v>
      </c>
      <c r="C204" s="52"/>
      <c r="D204" s="52"/>
      <c r="E204" s="52"/>
      <c r="F204" s="52"/>
      <c r="G204" s="116"/>
      <c r="H204" s="52"/>
      <c r="I204" s="52"/>
      <c r="J204" s="52"/>
      <c r="K204" s="52"/>
      <c r="L204" s="52"/>
      <c r="M204" s="52"/>
      <c r="N204" s="52"/>
      <c r="O204" s="53"/>
    </row>
    <row r="205" spans="1:15" ht="15.6" x14ac:dyDescent="0.3">
      <c r="A205" s="173">
        <v>73</v>
      </c>
      <c r="B205" s="168" t="s">
        <v>52</v>
      </c>
      <c r="C205" s="236">
        <v>100</v>
      </c>
      <c r="D205" s="236">
        <v>2.73</v>
      </c>
      <c r="E205" s="236">
        <v>7.19</v>
      </c>
      <c r="F205" s="236">
        <v>14.55</v>
      </c>
      <c r="G205" s="236">
        <v>133.80000000000001</v>
      </c>
      <c r="H205" s="13">
        <v>0.04</v>
      </c>
      <c r="I205" s="13">
        <v>4.68</v>
      </c>
      <c r="J205" s="13">
        <v>0</v>
      </c>
      <c r="K205" s="13"/>
      <c r="L205" s="13">
        <v>90.93</v>
      </c>
      <c r="M205" s="13">
        <v>55.8</v>
      </c>
      <c r="N205" s="13">
        <v>18.100000000000001</v>
      </c>
      <c r="O205" s="14">
        <v>0.74</v>
      </c>
    </row>
    <row r="206" spans="1:15" ht="15.6" x14ac:dyDescent="0.3">
      <c r="A206" s="175" t="s">
        <v>114</v>
      </c>
      <c r="B206" s="167" t="s">
        <v>112</v>
      </c>
      <c r="C206" s="242">
        <v>100</v>
      </c>
      <c r="D206" s="228">
        <v>11.65</v>
      </c>
      <c r="E206" s="228">
        <v>11.66</v>
      </c>
      <c r="F206" s="228">
        <v>13.51</v>
      </c>
      <c r="G206" s="228">
        <v>166</v>
      </c>
      <c r="H206" s="13">
        <v>0.04</v>
      </c>
      <c r="I206" s="13">
        <v>0.68</v>
      </c>
      <c r="J206" s="13">
        <v>30.1</v>
      </c>
      <c r="K206" s="13"/>
      <c r="L206" s="13">
        <v>30.32</v>
      </c>
      <c r="M206" s="13">
        <v>79</v>
      </c>
      <c r="N206" s="13">
        <v>16.190000000000001</v>
      </c>
      <c r="O206" s="22">
        <v>0.7</v>
      </c>
    </row>
    <row r="207" spans="1:15" ht="31.2" x14ac:dyDescent="0.3">
      <c r="A207" s="173">
        <v>312</v>
      </c>
      <c r="B207" s="167" t="s">
        <v>113</v>
      </c>
      <c r="C207" s="254">
        <v>180</v>
      </c>
      <c r="D207" s="236">
        <v>3.67</v>
      </c>
      <c r="E207" s="236">
        <v>5.76</v>
      </c>
      <c r="F207" s="236">
        <v>24.53</v>
      </c>
      <c r="G207" s="236">
        <v>164.7</v>
      </c>
      <c r="H207" s="13">
        <v>0.14599999999999999</v>
      </c>
      <c r="I207" s="13">
        <v>21.8</v>
      </c>
      <c r="J207" s="13">
        <v>30.6</v>
      </c>
      <c r="K207" s="11"/>
      <c r="L207" s="13">
        <v>44.37</v>
      </c>
      <c r="M207" s="13">
        <v>103</v>
      </c>
      <c r="N207" s="13">
        <v>33.299999999999997</v>
      </c>
      <c r="O207" s="14">
        <v>1.21</v>
      </c>
    </row>
    <row r="208" spans="1:15" ht="15.6" x14ac:dyDescent="0.3">
      <c r="A208" s="175">
        <v>457</v>
      </c>
      <c r="B208" s="167" t="s">
        <v>63</v>
      </c>
      <c r="C208" s="115">
        <v>210</v>
      </c>
      <c r="D208" s="228">
        <v>0.2</v>
      </c>
      <c r="E208" s="228">
        <v>0.1</v>
      </c>
      <c r="F208" s="228">
        <v>9.3000000000000007</v>
      </c>
      <c r="G208" s="228">
        <v>38</v>
      </c>
      <c r="H208" s="13">
        <v>0</v>
      </c>
      <c r="I208" s="13">
        <v>0</v>
      </c>
      <c r="J208" s="13">
        <v>0</v>
      </c>
      <c r="K208" s="13">
        <v>0</v>
      </c>
      <c r="L208" s="13">
        <v>5.0999999999999996</v>
      </c>
      <c r="M208" s="13">
        <v>7.7</v>
      </c>
      <c r="N208" s="13">
        <v>4.2</v>
      </c>
      <c r="O208" s="14">
        <v>0.82</v>
      </c>
    </row>
    <row r="209" spans="1:20" ht="15.6" x14ac:dyDescent="0.3">
      <c r="A209" s="175">
        <v>573</v>
      </c>
      <c r="B209" s="167" t="s">
        <v>61</v>
      </c>
      <c r="C209" s="226">
        <v>60</v>
      </c>
      <c r="D209" s="228">
        <v>4.5599999999999996</v>
      </c>
      <c r="E209" s="228">
        <v>0.48</v>
      </c>
      <c r="F209" s="228">
        <v>29.5</v>
      </c>
      <c r="G209" s="228">
        <v>140.4</v>
      </c>
      <c r="H209" s="13">
        <v>1.58</v>
      </c>
      <c r="I209" s="13">
        <v>0</v>
      </c>
      <c r="J209" s="13">
        <v>0</v>
      </c>
      <c r="K209" s="13"/>
      <c r="L209" s="13">
        <v>12</v>
      </c>
      <c r="M209" s="13">
        <v>39.090000000000003</v>
      </c>
      <c r="N209" s="13">
        <v>8.4</v>
      </c>
      <c r="O209" s="14">
        <v>0.68</v>
      </c>
    </row>
    <row r="210" spans="1:20" ht="16.5" customHeight="1" x14ac:dyDescent="0.3">
      <c r="A210" s="173">
        <v>574</v>
      </c>
      <c r="B210" s="172" t="s">
        <v>37</v>
      </c>
      <c r="C210" s="226">
        <v>40</v>
      </c>
      <c r="D210" s="228">
        <v>3.2</v>
      </c>
      <c r="E210" s="228">
        <v>0.6</v>
      </c>
      <c r="F210" s="228">
        <v>16.04</v>
      </c>
      <c r="G210" s="228">
        <v>82.4</v>
      </c>
      <c r="H210" s="13">
        <v>0.1</v>
      </c>
      <c r="I210" s="13">
        <v>0</v>
      </c>
      <c r="J210" s="13">
        <v>0</v>
      </c>
      <c r="K210" s="13">
        <v>0.02</v>
      </c>
      <c r="L210" s="13">
        <v>13.2</v>
      </c>
      <c r="M210" s="13">
        <v>140.4</v>
      </c>
      <c r="N210" s="13">
        <v>26.4</v>
      </c>
      <c r="O210" s="14">
        <v>2.64</v>
      </c>
      <c r="P210" s="50"/>
    </row>
    <row r="211" spans="1:20" ht="17.399999999999999" x14ac:dyDescent="0.3">
      <c r="A211" s="258"/>
      <c r="B211" s="259" t="s">
        <v>58</v>
      </c>
      <c r="C211" s="260">
        <v>690</v>
      </c>
      <c r="D211" s="260">
        <v>26.01</v>
      </c>
      <c r="E211" s="260">
        <v>25.79</v>
      </c>
      <c r="F211" s="260">
        <v>107.45</v>
      </c>
      <c r="G211" s="260">
        <v>725.3</v>
      </c>
      <c r="H211" s="120">
        <f t="shared" ref="H211:O211" si="18">SUM(H205:H210)</f>
        <v>1.9060000000000001</v>
      </c>
      <c r="I211" s="48">
        <f t="shared" si="18"/>
        <v>27.16</v>
      </c>
      <c r="J211" s="48">
        <f t="shared" si="18"/>
        <v>60.7</v>
      </c>
      <c r="K211" s="48">
        <f t="shared" si="18"/>
        <v>0.02</v>
      </c>
      <c r="L211" s="48">
        <f t="shared" si="18"/>
        <v>195.92</v>
      </c>
      <c r="M211" s="48">
        <f t="shared" si="18"/>
        <v>424.99</v>
      </c>
      <c r="N211" s="48">
        <f t="shared" si="18"/>
        <v>106.59</v>
      </c>
      <c r="O211" s="57">
        <f t="shared" si="18"/>
        <v>6.7899999999999991</v>
      </c>
    </row>
    <row r="212" spans="1:20" ht="22.2" x14ac:dyDescent="0.3">
      <c r="A212" s="55"/>
      <c r="B212" s="58" t="s">
        <v>57</v>
      </c>
      <c r="C212" s="256"/>
      <c r="D212" s="256"/>
      <c r="E212" s="256"/>
      <c r="F212" s="256"/>
      <c r="G212" s="257"/>
      <c r="H212" s="58"/>
      <c r="I212" s="58"/>
      <c r="J212" s="58"/>
      <c r="K212" s="58"/>
      <c r="L212" s="58"/>
      <c r="M212" s="58"/>
      <c r="N212" s="58"/>
      <c r="O212" s="59"/>
    </row>
    <row r="213" spans="1:20" ht="31.2" x14ac:dyDescent="0.3">
      <c r="A213" s="173">
        <v>82</v>
      </c>
      <c r="B213" s="172" t="s">
        <v>115</v>
      </c>
      <c r="C213" s="236">
        <v>260</v>
      </c>
      <c r="D213" s="236">
        <v>2.06</v>
      </c>
      <c r="E213" s="236">
        <v>6.42</v>
      </c>
      <c r="F213" s="236">
        <v>11.29</v>
      </c>
      <c r="G213" s="236">
        <v>119.75</v>
      </c>
      <c r="H213" s="178">
        <v>0.05</v>
      </c>
      <c r="I213" s="178">
        <v>10.675000000000001</v>
      </c>
      <c r="J213" s="178">
        <v>11.25</v>
      </c>
      <c r="K213" s="178"/>
      <c r="L213" s="178">
        <v>49.725000000000001</v>
      </c>
      <c r="M213" s="178">
        <v>59.1</v>
      </c>
      <c r="N213" s="178">
        <v>26.73</v>
      </c>
      <c r="O213" s="179">
        <v>1.2250000000000001</v>
      </c>
    </row>
    <row r="214" spans="1:20" ht="31.2" x14ac:dyDescent="0.3">
      <c r="A214" s="173">
        <v>319</v>
      </c>
      <c r="B214" s="172" t="s">
        <v>123</v>
      </c>
      <c r="C214" s="236">
        <v>100</v>
      </c>
      <c r="D214" s="238">
        <v>18.100000000000001</v>
      </c>
      <c r="E214" s="238">
        <v>17.899999999999999</v>
      </c>
      <c r="F214" s="238">
        <v>9.8000000000000007</v>
      </c>
      <c r="G214" s="238">
        <v>273</v>
      </c>
      <c r="H214" s="13">
        <v>0.17</v>
      </c>
      <c r="I214" s="13">
        <v>0</v>
      </c>
      <c r="J214" s="13">
        <v>38</v>
      </c>
      <c r="K214" s="13"/>
      <c r="L214" s="13">
        <v>36</v>
      </c>
      <c r="M214" s="13">
        <v>173</v>
      </c>
      <c r="N214" s="13">
        <v>23</v>
      </c>
      <c r="O214" s="14">
        <v>3.1</v>
      </c>
    </row>
    <row r="215" spans="1:20" ht="15.6" x14ac:dyDescent="0.3">
      <c r="A215" s="170">
        <v>177</v>
      </c>
      <c r="B215" s="172" t="s">
        <v>124</v>
      </c>
      <c r="C215" s="226">
        <v>180</v>
      </c>
      <c r="D215" s="227">
        <v>3.42</v>
      </c>
      <c r="E215" s="227">
        <v>7.74</v>
      </c>
      <c r="F215" s="227">
        <v>40.700000000000003</v>
      </c>
      <c r="G215" s="227">
        <v>177</v>
      </c>
      <c r="H215" s="13">
        <v>0.09</v>
      </c>
      <c r="I215" s="13">
        <v>10.8</v>
      </c>
      <c r="J215" s="13">
        <v>5.4</v>
      </c>
      <c r="K215" s="13"/>
      <c r="L215" s="13">
        <v>54.2</v>
      </c>
      <c r="M215" s="13">
        <v>49.8</v>
      </c>
      <c r="N215" s="13">
        <v>39.700000000000003</v>
      </c>
      <c r="O215" s="14">
        <v>1.57</v>
      </c>
    </row>
    <row r="216" spans="1:20" ht="15.6" x14ac:dyDescent="0.3">
      <c r="A216" s="173">
        <v>389</v>
      </c>
      <c r="B216" s="172" t="s">
        <v>116</v>
      </c>
      <c r="C216" s="236">
        <v>200</v>
      </c>
      <c r="D216" s="236">
        <v>1</v>
      </c>
      <c r="E216" s="236">
        <v>0</v>
      </c>
      <c r="F216" s="236">
        <v>20.399999999999999</v>
      </c>
      <c r="G216" s="236">
        <v>84.8</v>
      </c>
      <c r="H216" s="13">
        <v>0.02</v>
      </c>
      <c r="I216" s="13">
        <v>4</v>
      </c>
      <c r="J216" s="13">
        <v>0</v>
      </c>
      <c r="K216" s="13"/>
      <c r="L216" s="13">
        <v>14</v>
      </c>
      <c r="M216" s="13">
        <v>14</v>
      </c>
      <c r="N216" s="13">
        <v>8</v>
      </c>
      <c r="O216" s="14">
        <v>2.8</v>
      </c>
      <c r="P216" s="79">
        <f>SUM(P210:P214)</f>
        <v>0</v>
      </c>
    </row>
    <row r="217" spans="1:20" ht="15.6" x14ac:dyDescent="0.3">
      <c r="A217" s="173">
        <v>573</v>
      </c>
      <c r="B217" s="172" t="s">
        <v>61</v>
      </c>
      <c r="C217" s="236">
        <v>60</v>
      </c>
      <c r="D217" s="236">
        <v>4.5599999999999996</v>
      </c>
      <c r="E217" s="236">
        <v>0.48</v>
      </c>
      <c r="F217" s="236">
        <v>29.5</v>
      </c>
      <c r="G217" s="236">
        <v>140.4</v>
      </c>
      <c r="H217" s="13">
        <v>1.58</v>
      </c>
      <c r="I217" s="13">
        <v>0</v>
      </c>
      <c r="J217" s="13">
        <v>0</v>
      </c>
      <c r="K217" s="13"/>
      <c r="L217" s="13">
        <v>12</v>
      </c>
      <c r="M217" s="13">
        <v>39.090000000000003</v>
      </c>
      <c r="N217" s="13">
        <v>8.4</v>
      </c>
      <c r="O217" s="14">
        <v>0.68</v>
      </c>
      <c r="T217">
        <f>SUM(G242:G244)</f>
        <v>269.8</v>
      </c>
    </row>
    <row r="218" spans="1:20" ht="15.6" x14ac:dyDescent="0.3">
      <c r="A218" s="173">
        <v>574</v>
      </c>
      <c r="B218" s="172" t="s">
        <v>87</v>
      </c>
      <c r="C218" s="236">
        <v>40</v>
      </c>
      <c r="D218" s="236">
        <v>3.2</v>
      </c>
      <c r="E218" s="236">
        <v>0.6</v>
      </c>
      <c r="F218" s="236">
        <v>16.04</v>
      </c>
      <c r="G218" s="236">
        <v>82.4</v>
      </c>
      <c r="H218" s="13">
        <v>0.1</v>
      </c>
      <c r="I218" s="13">
        <v>0</v>
      </c>
      <c r="J218" s="13">
        <v>0</v>
      </c>
      <c r="K218" s="13">
        <v>11.5</v>
      </c>
      <c r="L218" s="13">
        <v>13.2</v>
      </c>
      <c r="M218" s="13">
        <v>140.4</v>
      </c>
      <c r="N218" s="13">
        <v>26.4</v>
      </c>
      <c r="O218" s="14">
        <v>2.64</v>
      </c>
    </row>
    <row r="219" spans="1:20" ht="15.6" x14ac:dyDescent="0.3">
      <c r="A219" s="173">
        <v>15</v>
      </c>
      <c r="B219" s="172" t="s">
        <v>117</v>
      </c>
      <c r="C219" s="236">
        <v>20</v>
      </c>
      <c r="D219" s="236">
        <v>4.6399999999999997</v>
      </c>
      <c r="E219" s="236">
        <v>5.9</v>
      </c>
      <c r="F219" s="236">
        <v>0</v>
      </c>
      <c r="G219" s="236">
        <v>72</v>
      </c>
      <c r="H219" s="13">
        <v>6.0000000000000001E-3</v>
      </c>
      <c r="I219" s="13">
        <v>0.14000000000000001</v>
      </c>
      <c r="J219" s="13">
        <v>52</v>
      </c>
      <c r="K219" s="13"/>
      <c r="L219" s="13">
        <v>176</v>
      </c>
      <c r="M219" s="13">
        <v>100</v>
      </c>
      <c r="N219" s="13">
        <v>7</v>
      </c>
      <c r="O219" s="14">
        <v>0.2</v>
      </c>
    </row>
    <row r="220" spans="1:20" ht="17.25" customHeight="1" x14ac:dyDescent="0.3">
      <c r="A220" s="176">
        <v>582</v>
      </c>
      <c r="B220" s="172" t="s">
        <v>118</v>
      </c>
      <c r="C220" s="236">
        <v>20</v>
      </c>
      <c r="D220" s="236">
        <v>1.5</v>
      </c>
      <c r="E220" s="236">
        <v>1.96</v>
      </c>
      <c r="F220" s="236">
        <v>16.88</v>
      </c>
      <c r="G220" s="236">
        <v>93</v>
      </c>
      <c r="H220" s="13">
        <v>2.4E-2</v>
      </c>
      <c r="I220" s="13">
        <v>0</v>
      </c>
      <c r="J220" s="13">
        <v>16.04</v>
      </c>
      <c r="K220" s="13"/>
      <c r="L220" s="13">
        <v>5.8</v>
      </c>
      <c r="M220" s="13">
        <v>21.5</v>
      </c>
      <c r="N220" s="13">
        <v>4.4000000000000004</v>
      </c>
      <c r="O220" s="14">
        <v>0.34</v>
      </c>
      <c r="P220" s="50"/>
    </row>
    <row r="221" spans="1:20" ht="15.6" x14ac:dyDescent="0.3">
      <c r="A221" s="173">
        <v>338</v>
      </c>
      <c r="B221" s="172" t="s">
        <v>90</v>
      </c>
      <c r="C221" s="236">
        <v>100</v>
      </c>
      <c r="D221" s="236">
        <v>0.4</v>
      </c>
      <c r="E221" s="236">
        <v>0.4</v>
      </c>
      <c r="F221" s="236">
        <v>9.8000000000000007</v>
      </c>
      <c r="G221" s="236">
        <v>47</v>
      </c>
      <c r="H221" s="13">
        <v>0.03</v>
      </c>
      <c r="I221" s="13">
        <v>10</v>
      </c>
      <c r="J221" s="13">
        <v>0</v>
      </c>
      <c r="K221" s="13">
        <v>0.02</v>
      </c>
      <c r="L221" s="13">
        <v>16</v>
      </c>
      <c r="M221" s="13">
        <v>11</v>
      </c>
      <c r="N221" s="13">
        <v>9</v>
      </c>
      <c r="O221" s="14">
        <v>2.2000000000000002</v>
      </c>
    </row>
    <row r="222" spans="1:20" ht="17.399999999999999" x14ac:dyDescent="0.3">
      <c r="A222" s="239"/>
      <c r="B222" s="240" t="s">
        <v>58</v>
      </c>
      <c r="C222" s="262">
        <v>880</v>
      </c>
      <c r="D222" s="241">
        <v>38.880000000000003</v>
      </c>
      <c r="E222" s="241">
        <v>41.4</v>
      </c>
      <c r="F222" s="241">
        <v>154.41</v>
      </c>
      <c r="G222" s="241">
        <v>1089.3499999999999</v>
      </c>
      <c r="H222" s="120">
        <v>2.0699999999999998</v>
      </c>
      <c r="I222" s="48">
        <v>35.615000000000002</v>
      </c>
      <c r="J222" s="48">
        <v>122.69</v>
      </c>
      <c r="K222" s="48">
        <f t="shared" ref="K222" si="19">SUM(K214:K221)</f>
        <v>11.52</v>
      </c>
      <c r="L222" s="48">
        <v>376.92500000000001</v>
      </c>
      <c r="M222" s="48">
        <v>607.89</v>
      </c>
      <c r="N222" s="48">
        <v>152.63</v>
      </c>
      <c r="O222" s="57">
        <v>14.755000000000001</v>
      </c>
    </row>
    <row r="223" spans="1:20" ht="23.4" thickBot="1" x14ac:dyDescent="0.45">
      <c r="A223" s="94"/>
      <c r="B223" s="61" t="s">
        <v>60</v>
      </c>
      <c r="C223" s="72">
        <v>1570</v>
      </c>
      <c r="D223" s="64">
        <v>64.89</v>
      </c>
      <c r="E223" s="64">
        <v>67.19</v>
      </c>
      <c r="F223" s="64">
        <v>261.86</v>
      </c>
      <c r="G223" s="64">
        <v>1814.65</v>
      </c>
      <c r="H223" s="64">
        <v>3.976</v>
      </c>
      <c r="I223" s="64">
        <v>62.774999999999999</v>
      </c>
      <c r="J223" s="64">
        <v>183.39</v>
      </c>
      <c r="K223" s="64">
        <f t="shared" ref="K223" si="20">SUM(K191:K222)</f>
        <v>23.08</v>
      </c>
      <c r="L223" s="64">
        <v>572.84500000000003</v>
      </c>
      <c r="M223" s="64">
        <v>1037.8800000000001</v>
      </c>
      <c r="N223" s="64">
        <v>259.22000000000003</v>
      </c>
      <c r="O223" s="65">
        <v>21.545000000000002</v>
      </c>
    </row>
    <row r="224" spans="1:20" ht="22.2" x14ac:dyDescent="0.3">
      <c r="A224" s="313"/>
      <c r="B224" s="313"/>
      <c r="C224" s="313"/>
      <c r="D224" s="313"/>
      <c r="E224" s="313"/>
      <c r="F224" s="313"/>
      <c r="G224" s="313"/>
      <c r="H224" s="313"/>
      <c r="I224" s="313"/>
      <c r="J224" s="313"/>
      <c r="K224" s="313"/>
      <c r="L224" s="313"/>
      <c r="M224" s="313"/>
      <c r="N224" s="313"/>
      <c r="O224" s="313"/>
    </row>
    <row r="225" spans="1:15" ht="22.2" x14ac:dyDescent="0.3">
      <c r="A225" s="75"/>
      <c r="B225" s="75"/>
      <c r="C225" s="75"/>
      <c r="D225" s="75"/>
      <c r="E225" s="75"/>
      <c r="F225" s="75"/>
      <c r="G225" s="118"/>
      <c r="H225" s="75"/>
      <c r="I225" s="75"/>
      <c r="J225" s="75"/>
      <c r="K225" s="75"/>
      <c r="L225" s="75"/>
      <c r="M225" s="75"/>
      <c r="N225" s="75"/>
      <c r="O225" s="75"/>
    </row>
    <row r="226" spans="1:15" ht="22.2" x14ac:dyDescent="0.3">
      <c r="A226" s="75"/>
      <c r="B226" s="75"/>
      <c r="C226" s="75"/>
      <c r="D226" s="75"/>
      <c r="E226" s="75"/>
      <c r="F226" s="75"/>
      <c r="G226" s="118"/>
      <c r="H226" s="75"/>
      <c r="I226" s="75"/>
      <c r="J226" s="75"/>
      <c r="K226" s="75"/>
      <c r="L226" s="75"/>
      <c r="M226" s="75"/>
      <c r="N226" s="75"/>
      <c r="O226" s="75"/>
    </row>
    <row r="227" spans="1:15" ht="22.2" x14ac:dyDescent="0.3">
      <c r="A227" s="75"/>
      <c r="B227" s="75"/>
      <c r="C227" s="75"/>
      <c r="D227" s="75"/>
      <c r="E227" s="75"/>
      <c r="F227" s="75"/>
      <c r="G227" s="118"/>
      <c r="H227" s="75"/>
      <c r="I227" s="75"/>
      <c r="J227" s="75"/>
      <c r="K227" s="75"/>
      <c r="L227" s="75"/>
      <c r="M227" s="75"/>
      <c r="N227" s="75"/>
      <c r="O227" s="75"/>
    </row>
    <row r="228" spans="1:15" ht="22.2" x14ac:dyDescent="0.3">
      <c r="A228" s="75"/>
      <c r="B228" s="75"/>
      <c r="C228" s="75"/>
      <c r="D228" s="75"/>
      <c r="E228" s="75"/>
      <c r="F228" s="75"/>
      <c r="G228" s="118"/>
      <c r="H228" s="75"/>
      <c r="I228" s="75"/>
      <c r="J228" s="75"/>
      <c r="K228" s="75"/>
      <c r="L228" s="75"/>
      <c r="M228" s="75"/>
      <c r="N228" s="75"/>
      <c r="O228" s="75"/>
    </row>
    <row r="229" spans="1:15" ht="22.2" x14ac:dyDescent="0.3">
      <c r="A229" s="121"/>
      <c r="B229" s="121"/>
      <c r="C229" s="121"/>
      <c r="D229" s="121"/>
      <c r="E229" s="121"/>
      <c r="F229" s="121"/>
      <c r="G229" s="118"/>
      <c r="H229" s="121"/>
      <c r="I229" s="121"/>
      <c r="J229" s="121"/>
      <c r="K229" s="121"/>
      <c r="L229" s="121"/>
      <c r="M229" s="121"/>
      <c r="N229" s="121"/>
      <c r="O229" s="121"/>
    </row>
    <row r="230" spans="1:15" ht="22.2" x14ac:dyDescent="0.3">
      <c r="A230" s="121"/>
      <c r="B230" s="121"/>
      <c r="C230" s="121"/>
      <c r="D230" s="121"/>
      <c r="E230" s="121"/>
      <c r="F230" s="121"/>
      <c r="G230" s="118"/>
      <c r="H230" s="121"/>
      <c r="I230" s="121"/>
      <c r="J230" s="121"/>
      <c r="K230" s="121"/>
      <c r="L230" s="121"/>
      <c r="M230" s="121"/>
      <c r="N230" s="121"/>
      <c r="O230" s="121"/>
    </row>
    <row r="231" spans="1:15" ht="22.2" x14ac:dyDescent="0.3">
      <c r="A231" s="75"/>
      <c r="B231" s="75"/>
      <c r="C231" s="75"/>
      <c r="D231" s="75"/>
      <c r="E231" s="75"/>
      <c r="F231" s="75"/>
      <c r="G231" s="118"/>
      <c r="H231" s="75"/>
      <c r="I231" s="75"/>
      <c r="J231" s="75"/>
      <c r="K231" s="75"/>
      <c r="L231" s="75"/>
      <c r="M231" s="75"/>
      <c r="N231" s="75"/>
      <c r="O231" s="75"/>
    </row>
    <row r="232" spans="1:15" ht="22.8" thickBot="1" x14ac:dyDescent="0.35">
      <c r="A232" s="75"/>
      <c r="B232" s="75"/>
      <c r="C232" s="75"/>
      <c r="D232" s="75"/>
      <c r="E232" s="75"/>
      <c r="F232" s="75"/>
      <c r="G232" s="118"/>
      <c r="H232" s="75"/>
      <c r="I232" s="75"/>
      <c r="J232" s="75"/>
      <c r="K232" s="75"/>
      <c r="L232" s="75"/>
      <c r="M232" s="75"/>
      <c r="N232" s="75"/>
      <c r="O232" s="75"/>
    </row>
    <row r="233" spans="1:15" ht="22.8" thickBot="1" x14ac:dyDescent="0.35">
      <c r="A233" s="76"/>
      <c r="B233" s="77"/>
      <c r="C233" s="77"/>
      <c r="D233" s="77"/>
      <c r="E233" s="77"/>
      <c r="F233" s="77"/>
      <c r="G233" s="119"/>
      <c r="H233" s="77"/>
      <c r="I233" s="77"/>
      <c r="J233" s="77"/>
      <c r="K233" s="77"/>
      <c r="L233" s="77"/>
      <c r="M233" s="77"/>
      <c r="N233" s="77"/>
      <c r="O233" s="78"/>
    </row>
    <row r="234" spans="1:15" ht="22.8" thickBot="1" x14ac:dyDescent="0.35">
      <c r="A234" s="306" t="s">
        <v>70</v>
      </c>
      <c r="B234" s="307"/>
      <c r="C234" s="307"/>
      <c r="D234" s="307"/>
      <c r="E234" s="307"/>
      <c r="F234" s="307"/>
      <c r="G234" s="307"/>
      <c r="H234" s="307"/>
      <c r="I234" s="307"/>
      <c r="J234" s="307"/>
      <c r="K234" s="307"/>
      <c r="L234" s="307"/>
      <c r="M234" s="307"/>
      <c r="N234" s="307"/>
      <c r="O234" s="308"/>
    </row>
    <row r="235" spans="1:15" ht="15.6" x14ac:dyDescent="0.3">
      <c r="A235" s="104" t="s">
        <v>8</v>
      </c>
      <c r="B235" s="301" t="s">
        <v>9</v>
      </c>
      <c r="C235" s="301" t="s">
        <v>10</v>
      </c>
      <c r="D235" s="301" t="s">
        <v>11</v>
      </c>
      <c r="E235" s="301"/>
      <c r="F235" s="301"/>
      <c r="G235" s="301" t="s">
        <v>12</v>
      </c>
      <c r="H235" s="301" t="s">
        <v>13</v>
      </c>
      <c r="I235" s="301"/>
      <c r="J235" s="301"/>
      <c r="K235" s="301"/>
      <c r="L235" s="301" t="s">
        <v>14</v>
      </c>
      <c r="M235" s="301"/>
      <c r="N235" s="301"/>
      <c r="O235" s="309"/>
    </row>
    <row r="236" spans="1:15" ht="16.2" thickBot="1" x14ac:dyDescent="0.35">
      <c r="A236" s="105" t="s">
        <v>15</v>
      </c>
      <c r="B236" s="302"/>
      <c r="C236" s="302"/>
      <c r="D236" s="106" t="s">
        <v>16</v>
      </c>
      <c r="E236" s="106" t="s">
        <v>17</v>
      </c>
      <c r="F236" s="106" t="s">
        <v>18</v>
      </c>
      <c r="G236" s="302"/>
      <c r="H236" s="106" t="s">
        <v>19</v>
      </c>
      <c r="I236" s="106" t="s">
        <v>20</v>
      </c>
      <c r="J236" s="106" t="s">
        <v>21</v>
      </c>
      <c r="K236" s="106" t="s">
        <v>22</v>
      </c>
      <c r="L236" s="106" t="s">
        <v>23</v>
      </c>
      <c r="M236" s="106" t="s">
        <v>24</v>
      </c>
      <c r="N236" s="106" t="s">
        <v>25</v>
      </c>
      <c r="O236" s="107" t="s">
        <v>26</v>
      </c>
    </row>
    <row r="237" spans="1:15" ht="22.2" x14ac:dyDescent="0.3">
      <c r="A237" s="51"/>
      <c r="B237" s="52" t="s">
        <v>59</v>
      </c>
      <c r="C237" s="52"/>
      <c r="D237" s="52"/>
      <c r="E237" s="52"/>
      <c r="F237" s="52"/>
      <c r="G237" s="116"/>
      <c r="H237" s="52"/>
      <c r="I237" s="52"/>
      <c r="J237" s="52"/>
      <c r="K237" s="52"/>
      <c r="L237" s="52"/>
      <c r="M237" s="52"/>
      <c r="N237" s="52"/>
      <c r="O237" s="53"/>
    </row>
    <row r="238" spans="1:15" ht="15.6" x14ac:dyDescent="0.3">
      <c r="A238" s="169" t="s">
        <v>82</v>
      </c>
      <c r="B238" s="172" t="s">
        <v>119</v>
      </c>
      <c r="C238" s="226">
        <v>100</v>
      </c>
      <c r="D238" s="227">
        <v>0.8</v>
      </c>
      <c r="E238" s="227">
        <v>0.1</v>
      </c>
      <c r="F238" s="227">
        <v>1.7</v>
      </c>
      <c r="G238" s="227">
        <v>10</v>
      </c>
      <c r="H238" s="128">
        <v>2.5000000000000001E-2</v>
      </c>
      <c r="I238" s="128">
        <v>3.5</v>
      </c>
      <c r="J238" s="128">
        <v>0</v>
      </c>
      <c r="K238" s="128"/>
      <c r="L238" s="128">
        <v>23.55</v>
      </c>
      <c r="M238" s="128">
        <v>24</v>
      </c>
      <c r="N238" s="128">
        <v>14</v>
      </c>
      <c r="O238" s="171">
        <v>0.6</v>
      </c>
    </row>
    <row r="239" spans="1:15" ht="16.2" thickBot="1" x14ac:dyDescent="0.35">
      <c r="A239" s="175">
        <v>229</v>
      </c>
      <c r="B239" s="167" t="s">
        <v>120</v>
      </c>
      <c r="C239" s="226">
        <v>100</v>
      </c>
      <c r="D239" s="228">
        <v>9.75</v>
      </c>
      <c r="E239" s="228">
        <v>4.95</v>
      </c>
      <c r="F239" s="228">
        <v>3.8</v>
      </c>
      <c r="G239" s="228">
        <v>105</v>
      </c>
      <c r="H239" s="128">
        <v>0.05</v>
      </c>
      <c r="I239" s="128">
        <v>3.73</v>
      </c>
      <c r="J239" s="128">
        <v>5.82</v>
      </c>
      <c r="K239" s="128"/>
      <c r="L239" s="128">
        <v>39.07</v>
      </c>
      <c r="M239" s="128">
        <v>162.19</v>
      </c>
      <c r="N239" s="128">
        <v>48.53</v>
      </c>
      <c r="O239" s="171">
        <v>0.85</v>
      </c>
    </row>
    <row r="240" spans="1:15" ht="15.6" x14ac:dyDescent="0.3">
      <c r="A240" s="188">
        <v>304</v>
      </c>
      <c r="B240" s="187" t="s">
        <v>121</v>
      </c>
      <c r="C240" s="226">
        <v>180</v>
      </c>
      <c r="D240" s="227">
        <v>4.38</v>
      </c>
      <c r="E240" s="227">
        <v>6.44</v>
      </c>
      <c r="F240" s="227">
        <v>44.04</v>
      </c>
      <c r="G240" s="227">
        <v>251.6</v>
      </c>
      <c r="H240" s="128">
        <v>0.04</v>
      </c>
      <c r="I240" s="128">
        <v>0</v>
      </c>
      <c r="J240" s="128">
        <v>0</v>
      </c>
      <c r="K240" s="128"/>
      <c r="L240" s="128">
        <v>1.64</v>
      </c>
      <c r="M240" s="128">
        <v>73.14</v>
      </c>
      <c r="N240" s="128">
        <v>19.600000000000001</v>
      </c>
      <c r="O240" s="171">
        <v>0.64</v>
      </c>
    </row>
    <row r="241" spans="1:16" ht="15.6" x14ac:dyDescent="0.3">
      <c r="A241" s="175">
        <v>457</v>
      </c>
      <c r="B241" s="167" t="s">
        <v>63</v>
      </c>
      <c r="C241" s="226">
        <v>210</v>
      </c>
      <c r="D241" s="227">
        <v>0.2</v>
      </c>
      <c r="E241" s="227">
        <v>0.1</v>
      </c>
      <c r="F241" s="227">
        <v>9.3000000000000007</v>
      </c>
      <c r="G241" s="227">
        <v>38</v>
      </c>
      <c r="H241" s="128">
        <v>0</v>
      </c>
      <c r="I241" s="128">
        <v>0</v>
      </c>
      <c r="J241" s="128">
        <v>0</v>
      </c>
      <c r="K241" s="128"/>
      <c r="L241" s="128">
        <v>5.0999999999999996</v>
      </c>
      <c r="M241" s="128">
        <v>7.7</v>
      </c>
      <c r="N241" s="128">
        <v>4.2</v>
      </c>
      <c r="O241" s="171">
        <v>0.82</v>
      </c>
    </row>
    <row r="242" spans="1:16" ht="15.6" x14ac:dyDescent="0.3">
      <c r="A242" s="170">
        <v>338</v>
      </c>
      <c r="B242" s="167" t="s">
        <v>30</v>
      </c>
      <c r="C242" s="115">
        <v>100</v>
      </c>
      <c r="D242" s="228">
        <v>0.4</v>
      </c>
      <c r="E242" s="228">
        <v>0.4</v>
      </c>
      <c r="F242" s="228">
        <v>9.8000000000000007</v>
      </c>
      <c r="G242" s="228">
        <v>47</v>
      </c>
      <c r="H242" s="13">
        <v>0.03</v>
      </c>
      <c r="I242" s="13">
        <v>10</v>
      </c>
      <c r="J242" s="13">
        <v>0</v>
      </c>
      <c r="K242" s="13"/>
      <c r="L242" s="13">
        <v>16</v>
      </c>
      <c r="M242" s="13">
        <v>11</v>
      </c>
      <c r="N242" s="13">
        <v>9</v>
      </c>
      <c r="O242" s="14">
        <v>2.2000000000000002</v>
      </c>
    </row>
    <row r="243" spans="1:16" ht="15.6" x14ac:dyDescent="0.3">
      <c r="A243" s="176">
        <v>573</v>
      </c>
      <c r="B243" s="167" t="s">
        <v>61</v>
      </c>
      <c r="C243" s="226">
        <v>60</v>
      </c>
      <c r="D243" s="228">
        <v>4.5599999999999996</v>
      </c>
      <c r="E243" s="228">
        <v>0.48</v>
      </c>
      <c r="F243" s="228">
        <v>29.5</v>
      </c>
      <c r="G243" s="228">
        <v>140.4</v>
      </c>
      <c r="H243" s="13">
        <v>1.58</v>
      </c>
      <c r="I243" s="13">
        <v>0</v>
      </c>
      <c r="J243" s="13">
        <v>0</v>
      </c>
      <c r="K243" s="13"/>
      <c r="L243" s="13">
        <v>12</v>
      </c>
      <c r="M243" s="13">
        <v>39.090000000000003</v>
      </c>
      <c r="N243" s="13">
        <v>8.4</v>
      </c>
      <c r="O243" s="14">
        <v>0.68</v>
      </c>
    </row>
    <row r="244" spans="1:16" ht="15.6" x14ac:dyDescent="0.3">
      <c r="A244" s="176">
        <v>574</v>
      </c>
      <c r="B244" s="172" t="s">
        <v>37</v>
      </c>
      <c r="C244" s="226">
        <v>40</v>
      </c>
      <c r="D244" s="228">
        <v>3.2</v>
      </c>
      <c r="E244" s="228">
        <v>0.6</v>
      </c>
      <c r="F244" s="228">
        <v>16.04</v>
      </c>
      <c r="G244" s="228">
        <v>82.4</v>
      </c>
      <c r="H244" s="13">
        <v>0.1</v>
      </c>
      <c r="I244" s="13">
        <v>0</v>
      </c>
      <c r="J244" s="13">
        <v>0</v>
      </c>
      <c r="K244" s="13"/>
      <c r="L244" s="13">
        <v>13.2</v>
      </c>
      <c r="M244" s="13">
        <v>140.4</v>
      </c>
      <c r="N244" s="13">
        <v>26.4</v>
      </c>
      <c r="O244" s="14">
        <v>2.64</v>
      </c>
    </row>
    <row r="245" spans="1:16" ht="17.399999999999999" x14ac:dyDescent="0.3">
      <c r="A245" s="263"/>
      <c r="B245" s="259" t="s">
        <v>58</v>
      </c>
      <c r="C245" s="260">
        <v>790</v>
      </c>
      <c r="D245" s="260">
        <v>23.29</v>
      </c>
      <c r="E245" s="260">
        <v>13.07</v>
      </c>
      <c r="F245" s="260">
        <v>114.18</v>
      </c>
      <c r="G245" s="260">
        <v>674.4</v>
      </c>
      <c r="H245" s="120">
        <v>1.825</v>
      </c>
      <c r="I245" s="48">
        <v>17.23</v>
      </c>
      <c r="J245" s="48">
        <v>5.82</v>
      </c>
      <c r="K245" s="48">
        <f t="shared" ref="K245" si="21">SUM(K242:K244)</f>
        <v>0</v>
      </c>
      <c r="L245" s="48">
        <v>110.56</v>
      </c>
      <c r="M245" s="48">
        <v>457.52</v>
      </c>
      <c r="N245" s="48">
        <v>130.13</v>
      </c>
      <c r="O245" s="57">
        <v>8.43</v>
      </c>
    </row>
    <row r="246" spans="1:16" ht="22.2" x14ac:dyDescent="0.3">
      <c r="A246" s="54"/>
      <c r="B246" s="58" t="s">
        <v>57</v>
      </c>
      <c r="C246" s="229"/>
      <c r="D246" s="229"/>
      <c r="E246" s="229"/>
      <c r="F246" s="229"/>
      <c r="G246" s="229"/>
      <c r="H246" s="140"/>
      <c r="I246" s="58"/>
      <c r="J246" s="58"/>
      <c r="K246" s="58"/>
      <c r="L246" s="58"/>
      <c r="M246" s="58"/>
      <c r="N246" s="58"/>
      <c r="O246" s="59"/>
    </row>
    <row r="247" spans="1:16" ht="19.5" customHeight="1" x14ac:dyDescent="0.3">
      <c r="A247" s="189">
        <v>102</v>
      </c>
      <c r="B247" s="172" t="s">
        <v>122</v>
      </c>
      <c r="C247" s="236">
        <v>250</v>
      </c>
      <c r="D247" s="236">
        <v>5.49</v>
      </c>
      <c r="E247" s="236">
        <v>5.27</v>
      </c>
      <c r="F247" s="236">
        <v>16.54</v>
      </c>
      <c r="G247" s="236">
        <v>148.25</v>
      </c>
      <c r="H247" s="13">
        <v>0.23</v>
      </c>
      <c r="I247" s="13">
        <v>5.83</v>
      </c>
      <c r="J247" s="13">
        <v>0</v>
      </c>
      <c r="K247" s="13"/>
      <c r="L247" s="13">
        <v>42.68</v>
      </c>
      <c r="M247" s="13">
        <v>88.1</v>
      </c>
      <c r="N247" s="13">
        <v>35.58</v>
      </c>
      <c r="O247" s="14">
        <v>2.0499999999999998</v>
      </c>
      <c r="P247" s="50"/>
    </row>
    <row r="248" spans="1:16" ht="15.6" x14ac:dyDescent="0.3">
      <c r="A248" s="173">
        <v>328</v>
      </c>
      <c r="B248" s="172" t="s">
        <v>134</v>
      </c>
      <c r="C248" s="236">
        <v>240</v>
      </c>
      <c r="D248" s="261">
        <v>22.56</v>
      </c>
      <c r="E248" s="261">
        <v>17.16</v>
      </c>
      <c r="F248" s="261">
        <v>30.96</v>
      </c>
      <c r="G248" s="261">
        <v>368.4</v>
      </c>
      <c r="H248" s="13">
        <v>0.22</v>
      </c>
      <c r="I248" s="13">
        <v>18</v>
      </c>
      <c r="J248" s="13">
        <v>28.8</v>
      </c>
      <c r="K248" s="13"/>
      <c r="L248" s="13">
        <v>37.200000000000003</v>
      </c>
      <c r="M248" s="13">
        <v>250.8</v>
      </c>
      <c r="N248" s="13">
        <v>64.8</v>
      </c>
      <c r="O248" s="14">
        <v>4.03</v>
      </c>
    </row>
    <row r="249" spans="1:16" ht="15.6" x14ac:dyDescent="0.3">
      <c r="A249" s="175">
        <v>465</v>
      </c>
      <c r="B249" s="167" t="s">
        <v>48</v>
      </c>
      <c r="C249" s="242">
        <v>200</v>
      </c>
      <c r="D249" s="243">
        <v>2.8</v>
      </c>
      <c r="E249" s="243">
        <v>2.5</v>
      </c>
      <c r="F249" s="243">
        <v>13.6</v>
      </c>
      <c r="G249" s="243">
        <v>88</v>
      </c>
      <c r="H249" s="13">
        <v>0.02</v>
      </c>
      <c r="I249" s="13">
        <v>0</v>
      </c>
      <c r="J249" s="13">
        <v>0.08</v>
      </c>
      <c r="K249" s="13"/>
      <c r="L249" s="13">
        <v>34</v>
      </c>
      <c r="M249" s="13">
        <v>45</v>
      </c>
      <c r="N249" s="13">
        <v>7</v>
      </c>
      <c r="O249" s="14">
        <v>0</v>
      </c>
    </row>
    <row r="250" spans="1:16" ht="15.6" x14ac:dyDescent="0.3">
      <c r="A250" s="176">
        <v>573</v>
      </c>
      <c r="B250" s="167" t="s">
        <v>32</v>
      </c>
      <c r="C250" s="242">
        <v>40</v>
      </c>
      <c r="D250" s="236">
        <v>3.04</v>
      </c>
      <c r="E250" s="236">
        <v>0.32</v>
      </c>
      <c r="F250" s="236">
        <v>19.68</v>
      </c>
      <c r="G250" s="236">
        <v>93.6</v>
      </c>
      <c r="H250" s="13">
        <v>0.05</v>
      </c>
      <c r="I250" s="13">
        <v>0</v>
      </c>
      <c r="J250" s="13">
        <v>0</v>
      </c>
      <c r="K250" s="13"/>
      <c r="L250" s="13">
        <v>8</v>
      </c>
      <c r="M250" s="13">
        <v>26.06</v>
      </c>
      <c r="N250" s="13">
        <v>5.6</v>
      </c>
      <c r="O250" s="14">
        <v>0.45</v>
      </c>
    </row>
    <row r="251" spans="1:16" ht="15.6" x14ac:dyDescent="0.3">
      <c r="A251" s="173">
        <v>574</v>
      </c>
      <c r="B251" s="172" t="s">
        <v>125</v>
      </c>
      <c r="C251" s="236">
        <v>40</v>
      </c>
      <c r="D251" s="236">
        <v>3.2</v>
      </c>
      <c r="E251" s="236">
        <v>0.6</v>
      </c>
      <c r="F251" s="236">
        <v>16.04</v>
      </c>
      <c r="G251" s="236">
        <v>82.4</v>
      </c>
      <c r="H251" s="13">
        <v>0.1</v>
      </c>
      <c r="I251" s="13">
        <v>0</v>
      </c>
      <c r="J251" s="13">
        <v>0</v>
      </c>
      <c r="K251" s="13">
        <v>0</v>
      </c>
      <c r="L251" s="13">
        <v>13.2</v>
      </c>
      <c r="M251" s="13">
        <v>140.4</v>
      </c>
      <c r="N251" s="13">
        <v>26.4</v>
      </c>
      <c r="O251" s="14">
        <v>2.64</v>
      </c>
    </row>
    <row r="252" spans="1:16" ht="16.5" customHeight="1" x14ac:dyDescent="0.3">
      <c r="A252" s="176">
        <v>338</v>
      </c>
      <c r="B252" s="167" t="s">
        <v>30</v>
      </c>
      <c r="C252" s="242">
        <v>100</v>
      </c>
      <c r="D252" s="243">
        <v>0.4</v>
      </c>
      <c r="E252" s="243">
        <v>0.4</v>
      </c>
      <c r="F252" s="243">
        <v>9.8000000000000007</v>
      </c>
      <c r="G252" s="243">
        <v>47</v>
      </c>
      <c r="H252" s="13">
        <v>0.03</v>
      </c>
      <c r="I252" s="13">
        <v>10</v>
      </c>
      <c r="J252" s="13">
        <v>0</v>
      </c>
      <c r="K252" s="13">
        <v>0.02</v>
      </c>
      <c r="L252" s="13">
        <v>16</v>
      </c>
      <c r="M252" s="13">
        <v>11</v>
      </c>
      <c r="N252" s="13">
        <v>9</v>
      </c>
      <c r="O252" s="14">
        <v>2.2000000000000002</v>
      </c>
      <c r="P252" s="50"/>
    </row>
    <row r="253" spans="1:16" ht="17.399999999999999" x14ac:dyDescent="0.3">
      <c r="A253" s="247"/>
      <c r="B253" s="240" t="s">
        <v>58</v>
      </c>
      <c r="C253" s="241">
        <v>870</v>
      </c>
      <c r="D253" s="241">
        <v>37.49</v>
      </c>
      <c r="E253" s="241">
        <v>26.25</v>
      </c>
      <c r="F253" s="241">
        <v>106.62</v>
      </c>
      <c r="G253" s="241">
        <v>827.65</v>
      </c>
      <c r="H253" s="120">
        <f t="shared" ref="H253:O253" si="22">SUM(H247:H252)</f>
        <v>0.65</v>
      </c>
      <c r="I253" s="48">
        <f t="shared" si="22"/>
        <v>33.83</v>
      </c>
      <c r="J253" s="48">
        <f t="shared" si="22"/>
        <v>28.88</v>
      </c>
      <c r="K253" s="48">
        <f t="shared" si="22"/>
        <v>0.02</v>
      </c>
      <c r="L253" s="48">
        <f t="shared" si="22"/>
        <v>151.07999999999998</v>
      </c>
      <c r="M253" s="48">
        <f t="shared" si="22"/>
        <v>561.36</v>
      </c>
      <c r="N253" s="48">
        <f t="shared" si="22"/>
        <v>148.38</v>
      </c>
      <c r="O253" s="57">
        <f t="shared" si="22"/>
        <v>11.370000000000001</v>
      </c>
    </row>
    <row r="254" spans="1:16" ht="19.5" customHeight="1" thickBot="1" x14ac:dyDescent="0.35">
      <c r="A254" s="82"/>
      <c r="B254" s="61" t="s">
        <v>60</v>
      </c>
      <c r="C254" s="93">
        <v>1660</v>
      </c>
      <c r="D254" s="64">
        <v>60.78</v>
      </c>
      <c r="E254" s="64">
        <v>39.32</v>
      </c>
      <c r="F254" s="64">
        <v>220.82</v>
      </c>
      <c r="G254" s="64">
        <f>G245+G253</f>
        <v>1502.05</v>
      </c>
      <c r="H254" s="64">
        <v>2.4750000000000001</v>
      </c>
      <c r="I254" s="64">
        <v>51.06</v>
      </c>
      <c r="J254" s="64">
        <v>34.700000000000003</v>
      </c>
      <c r="K254" s="64">
        <f>SUM(K224:K253)</f>
        <v>0.04</v>
      </c>
      <c r="L254" s="64">
        <v>261.64</v>
      </c>
      <c r="M254" s="64">
        <v>1018.88</v>
      </c>
      <c r="N254" s="64">
        <v>278.51</v>
      </c>
      <c r="O254" s="65">
        <v>19.8</v>
      </c>
    </row>
    <row r="255" spans="1:16" ht="22.2" x14ac:dyDescent="0.3">
      <c r="A255" s="313"/>
      <c r="B255" s="313"/>
      <c r="C255" s="313"/>
      <c r="D255" s="313"/>
      <c r="E255" s="313"/>
      <c r="F255" s="313"/>
      <c r="G255" s="313"/>
      <c r="H255" s="313"/>
      <c r="I255" s="313"/>
      <c r="J255" s="313"/>
      <c r="K255" s="313"/>
      <c r="L255" s="313"/>
      <c r="M255" s="313"/>
      <c r="N255" s="313"/>
      <c r="O255" s="313"/>
    </row>
    <row r="256" spans="1:16" ht="22.2" x14ac:dyDescent="0.3">
      <c r="A256" s="75"/>
      <c r="B256" s="75"/>
      <c r="C256" s="75"/>
      <c r="D256" s="75"/>
      <c r="E256" s="75"/>
      <c r="F256" s="75"/>
      <c r="G256" s="118"/>
      <c r="H256" s="75"/>
      <c r="I256" s="75"/>
      <c r="J256" s="75"/>
      <c r="K256" s="75"/>
      <c r="L256" s="75"/>
      <c r="M256" s="75"/>
      <c r="N256" s="75"/>
      <c r="O256" s="75"/>
    </row>
    <row r="257" spans="1:15" ht="22.2" x14ac:dyDescent="0.3">
      <c r="A257" s="75"/>
      <c r="B257" s="75"/>
      <c r="C257" s="75"/>
      <c r="D257" s="75"/>
      <c r="E257" s="75"/>
      <c r="F257" s="75"/>
      <c r="G257" s="118"/>
      <c r="H257" s="75"/>
      <c r="I257" s="75"/>
      <c r="J257" s="75"/>
      <c r="K257" s="75"/>
      <c r="L257" s="75"/>
      <c r="M257" s="75"/>
      <c r="N257" s="75"/>
      <c r="O257" s="75"/>
    </row>
    <row r="258" spans="1:15" ht="22.2" x14ac:dyDescent="0.3">
      <c r="A258" s="75"/>
      <c r="B258" s="75"/>
      <c r="C258" s="75"/>
      <c r="D258" s="75"/>
      <c r="E258" s="75"/>
      <c r="F258" s="75"/>
      <c r="G258" s="118"/>
      <c r="H258" s="75"/>
      <c r="I258" s="75"/>
      <c r="J258" s="75"/>
      <c r="K258" s="75"/>
      <c r="L258" s="75"/>
      <c r="M258" s="75"/>
      <c r="N258" s="75"/>
      <c r="O258" s="75"/>
    </row>
    <row r="259" spans="1:15" ht="22.2" x14ac:dyDescent="0.3">
      <c r="A259" s="75"/>
      <c r="B259" s="75"/>
      <c r="C259" s="75"/>
      <c r="D259" s="75"/>
      <c r="E259" s="75"/>
      <c r="F259" s="75"/>
      <c r="G259" s="118"/>
      <c r="H259" s="75"/>
      <c r="I259" s="75"/>
      <c r="J259" s="75"/>
      <c r="K259" s="75"/>
      <c r="L259" s="75"/>
      <c r="M259" s="75"/>
      <c r="N259" s="75"/>
      <c r="O259" s="75"/>
    </row>
    <row r="260" spans="1:15" ht="22.2" x14ac:dyDescent="0.3">
      <c r="A260" s="75"/>
      <c r="B260" s="75"/>
      <c r="C260" s="75"/>
      <c r="D260" s="75"/>
      <c r="E260" s="75"/>
      <c r="F260" s="75"/>
      <c r="G260" s="118"/>
      <c r="H260" s="75"/>
      <c r="I260" s="75"/>
      <c r="J260" s="75"/>
      <c r="K260" s="75"/>
      <c r="L260" s="75"/>
      <c r="M260" s="75"/>
      <c r="N260" s="75"/>
      <c r="O260" s="75"/>
    </row>
    <row r="261" spans="1:15" ht="22.2" x14ac:dyDescent="0.3">
      <c r="A261" s="121"/>
      <c r="B261" s="121"/>
      <c r="C261" s="121"/>
      <c r="D261" s="121"/>
      <c r="E261" s="121"/>
      <c r="F261" s="121"/>
      <c r="G261" s="118"/>
      <c r="H261" s="121"/>
      <c r="I261" s="121"/>
      <c r="J261" s="121"/>
      <c r="K261" s="121"/>
      <c r="L261" s="121"/>
      <c r="M261" s="121"/>
      <c r="N261" s="121"/>
      <c r="O261" s="121"/>
    </row>
    <row r="262" spans="1:15" ht="22.2" x14ac:dyDescent="0.3">
      <c r="A262" s="121"/>
      <c r="B262" s="121"/>
      <c r="C262" s="121"/>
      <c r="D262" s="121"/>
      <c r="E262" s="121"/>
      <c r="F262" s="121"/>
      <c r="G262" s="118"/>
      <c r="H262" s="121"/>
      <c r="I262" s="121"/>
      <c r="J262" s="121"/>
      <c r="K262" s="121"/>
      <c r="L262" s="121"/>
      <c r="M262" s="121"/>
      <c r="N262" s="121"/>
      <c r="O262" s="121"/>
    </row>
    <row r="263" spans="1:15" ht="22.2" x14ac:dyDescent="0.3">
      <c r="A263" s="121"/>
      <c r="B263" s="121"/>
      <c r="C263" s="121"/>
      <c r="D263" s="121"/>
      <c r="E263" s="121"/>
      <c r="F263" s="121"/>
      <c r="G263" s="118"/>
      <c r="H263" s="121"/>
      <c r="I263" s="121"/>
      <c r="J263" s="121"/>
      <c r="K263" s="121"/>
      <c r="L263" s="121"/>
      <c r="M263" s="121"/>
      <c r="N263" s="121"/>
      <c r="O263" s="121"/>
    </row>
    <row r="264" spans="1:15" ht="22.2" x14ac:dyDescent="0.3">
      <c r="A264" s="75"/>
      <c r="B264" s="75"/>
      <c r="C264" s="75"/>
      <c r="D264" s="75"/>
      <c r="E264" s="75"/>
      <c r="F264" s="75"/>
      <c r="G264" s="118"/>
      <c r="H264" s="75"/>
      <c r="I264" s="75"/>
      <c r="J264" s="75"/>
      <c r="K264" s="75"/>
      <c r="L264" s="75"/>
      <c r="M264" s="75"/>
      <c r="N264" s="75"/>
      <c r="O264" s="75"/>
    </row>
    <row r="265" spans="1:15" ht="22.8" thickBot="1" x14ac:dyDescent="0.35">
      <c r="A265" s="75"/>
      <c r="B265" s="75"/>
      <c r="C265" s="75"/>
      <c r="D265" s="75"/>
      <c r="E265" s="75"/>
      <c r="F265" s="75"/>
      <c r="G265" s="118"/>
      <c r="H265" s="75"/>
      <c r="I265" s="75"/>
      <c r="J265" s="75"/>
      <c r="K265" s="75"/>
      <c r="L265" s="75"/>
      <c r="M265" s="75"/>
      <c r="N265" s="75"/>
      <c r="O265" s="75"/>
    </row>
    <row r="266" spans="1:15" ht="22.8" thickBot="1" x14ac:dyDescent="0.35">
      <c r="A266" s="306" t="s">
        <v>73</v>
      </c>
      <c r="B266" s="307"/>
      <c r="C266" s="307"/>
      <c r="D266" s="307"/>
      <c r="E266" s="307"/>
      <c r="F266" s="307"/>
      <c r="G266" s="307"/>
      <c r="H266" s="307"/>
      <c r="I266" s="307"/>
      <c r="J266" s="307"/>
      <c r="K266" s="307"/>
      <c r="L266" s="307"/>
      <c r="M266" s="307"/>
      <c r="N266" s="307"/>
      <c r="O266" s="308"/>
    </row>
    <row r="267" spans="1:15" ht="15.6" x14ac:dyDescent="0.3">
      <c r="A267" s="104" t="s">
        <v>8</v>
      </c>
      <c r="B267" s="301" t="s">
        <v>9</v>
      </c>
      <c r="C267" s="301" t="s">
        <v>10</v>
      </c>
      <c r="D267" s="301" t="s">
        <v>11</v>
      </c>
      <c r="E267" s="301"/>
      <c r="F267" s="301"/>
      <c r="G267" s="301" t="s">
        <v>12</v>
      </c>
      <c r="H267" s="301" t="s">
        <v>13</v>
      </c>
      <c r="I267" s="301"/>
      <c r="J267" s="301"/>
      <c r="K267" s="301"/>
      <c r="L267" s="301" t="s">
        <v>14</v>
      </c>
      <c r="M267" s="301"/>
      <c r="N267" s="301"/>
      <c r="O267" s="309"/>
    </row>
    <row r="268" spans="1:15" ht="16.2" thickBot="1" x14ac:dyDescent="0.35">
      <c r="A268" s="105" t="s">
        <v>15</v>
      </c>
      <c r="B268" s="302"/>
      <c r="C268" s="302"/>
      <c r="D268" s="106" t="s">
        <v>16</v>
      </c>
      <c r="E268" s="106" t="s">
        <v>17</v>
      </c>
      <c r="F268" s="106" t="s">
        <v>18</v>
      </c>
      <c r="G268" s="302"/>
      <c r="H268" s="106" t="s">
        <v>19</v>
      </c>
      <c r="I268" s="106" t="s">
        <v>20</v>
      </c>
      <c r="J268" s="106" t="s">
        <v>21</v>
      </c>
      <c r="K268" s="106" t="s">
        <v>22</v>
      </c>
      <c r="L268" s="106" t="s">
        <v>23</v>
      </c>
      <c r="M268" s="106" t="s">
        <v>24</v>
      </c>
      <c r="N268" s="106" t="s">
        <v>25</v>
      </c>
      <c r="O268" s="107" t="s">
        <v>26</v>
      </c>
    </row>
    <row r="269" spans="1:15" ht="22.2" x14ac:dyDescent="0.3">
      <c r="A269" s="316" t="s">
        <v>59</v>
      </c>
      <c r="B269" s="314"/>
      <c r="C269" s="314"/>
      <c r="D269" s="314"/>
      <c r="E269" s="314"/>
      <c r="F269" s="314"/>
      <c r="G269" s="314"/>
      <c r="H269" s="314"/>
      <c r="I269" s="314"/>
      <c r="J269" s="314"/>
      <c r="K269" s="314"/>
      <c r="L269" s="314"/>
      <c r="M269" s="314"/>
      <c r="N269" s="314"/>
      <c r="O269" s="317"/>
    </row>
    <row r="270" spans="1:15" ht="31.2" x14ac:dyDescent="0.3">
      <c r="A270" s="169">
        <v>286</v>
      </c>
      <c r="B270" s="167" t="s">
        <v>143</v>
      </c>
      <c r="C270" s="226">
        <v>200</v>
      </c>
      <c r="D270" s="227">
        <v>31.6</v>
      </c>
      <c r="E270" s="227">
        <v>10.6</v>
      </c>
      <c r="F270" s="227">
        <v>35.799999999999997</v>
      </c>
      <c r="G270" s="227">
        <v>364</v>
      </c>
      <c r="H270" s="128">
        <v>2.5000000000000001E-2</v>
      </c>
      <c r="I270" s="128">
        <v>3.5</v>
      </c>
      <c r="J270" s="128">
        <v>0</v>
      </c>
      <c r="K270" s="128"/>
      <c r="L270" s="128">
        <v>23.55</v>
      </c>
      <c r="M270" s="128">
        <v>24</v>
      </c>
      <c r="N270" s="128">
        <v>14</v>
      </c>
      <c r="O270" s="171">
        <v>0.06</v>
      </c>
    </row>
    <row r="271" spans="1:15" ht="31.2" x14ac:dyDescent="0.3">
      <c r="A271" s="169">
        <v>386</v>
      </c>
      <c r="B271" s="167" t="s">
        <v>141</v>
      </c>
      <c r="C271" s="242">
        <v>200</v>
      </c>
      <c r="D271" s="228">
        <v>5.8</v>
      </c>
      <c r="E271" s="228">
        <v>5</v>
      </c>
      <c r="F271" s="228">
        <v>8</v>
      </c>
      <c r="G271" s="228">
        <v>100</v>
      </c>
      <c r="H271" s="130">
        <v>0.2</v>
      </c>
      <c r="I271" s="130">
        <v>8.4499999999999993</v>
      </c>
      <c r="J271" s="130">
        <v>5782</v>
      </c>
      <c r="K271" s="130"/>
      <c r="L271" s="130">
        <v>33.24</v>
      </c>
      <c r="M271" s="130">
        <v>239.3</v>
      </c>
      <c r="N271" s="130">
        <v>17.47</v>
      </c>
      <c r="O271" s="132">
        <v>5</v>
      </c>
    </row>
    <row r="272" spans="1:15" ht="15.6" x14ac:dyDescent="0.3">
      <c r="A272" s="173">
        <v>574</v>
      </c>
      <c r="B272" s="190" t="s">
        <v>142</v>
      </c>
      <c r="C272" s="236">
        <v>40</v>
      </c>
      <c r="D272" s="236">
        <v>3.2</v>
      </c>
      <c r="E272" s="236">
        <v>0.6</v>
      </c>
      <c r="F272" s="236">
        <v>16.04</v>
      </c>
      <c r="G272" s="236">
        <v>82.4</v>
      </c>
      <c r="H272" s="191">
        <v>0.14000000000000001</v>
      </c>
      <c r="I272" s="191">
        <v>0</v>
      </c>
      <c r="J272" s="191">
        <v>0</v>
      </c>
      <c r="K272" s="191"/>
      <c r="L272" s="191">
        <v>10.14</v>
      </c>
      <c r="M272" s="191">
        <v>130.69999999999999</v>
      </c>
      <c r="N272" s="191">
        <v>86.4</v>
      </c>
      <c r="O272" s="192">
        <v>2.9</v>
      </c>
    </row>
    <row r="273" spans="1:15" ht="15.6" x14ac:dyDescent="0.3">
      <c r="A273" s="170">
        <v>338</v>
      </c>
      <c r="B273" s="167" t="s">
        <v>30</v>
      </c>
      <c r="C273" s="115">
        <v>100</v>
      </c>
      <c r="D273" s="265">
        <v>0.4</v>
      </c>
      <c r="E273" s="265">
        <v>0.4</v>
      </c>
      <c r="F273" s="265">
        <v>9.8000000000000007</v>
      </c>
      <c r="G273" s="265">
        <v>47</v>
      </c>
      <c r="H273" s="13">
        <v>0.08</v>
      </c>
      <c r="I273" s="13">
        <v>1.4</v>
      </c>
      <c r="J273" s="13">
        <v>0.04</v>
      </c>
      <c r="K273" s="13"/>
      <c r="L273" s="13">
        <v>240</v>
      </c>
      <c r="M273" s="13">
        <v>190</v>
      </c>
      <c r="N273" s="13">
        <v>28</v>
      </c>
      <c r="O273" s="14">
        <v>0.2</v>
      </c>
    </row>
    <row r="274" spans="1:15" ht="15.6" x14ac:dyDescent="0.3">
      <c r="A274" s="175"/>
      <c r="B274" s="167"/>
      <c r="C274" s="226"/>
      <c r="D274" s="228"/>
      <c r="E274" s="228"/>
      <c r="F274" s="228"/>
      <c r="G274" s="228"/>
      <c r="H274" s="13"/>
      <c r="I274" s="13"/>
      <c r="J274" s="13"/>
      <c r="K274" s="13"/>
      <c r="L274" s="13"/>
      <c r="M274" s="13"/>
      <c r="N274" s="13"/>
      <c r="O274" s="14"/>
    </row>
    <row r="275" spans="1:15" ht="15.6" x14ac:dyDescent="0.3">
      <c r="A275" s="173"/>
      <c r="B275" s="172"/>
      <c r="C275" s="226"/>
      <c r="D275" s="228"/>
      <c r="E275" s="228"/>
      <c r="F275" s="228"/>
      <c r="G275" s="228"/>
      <c r="H275" s="13"/>
      <c r="I275" s="13"/>
      <c r="J275" s="13"/>
      <c r="K275" s="13"/>
      <c r="L275" s="13"/>
      <c r="M275" s="13"/>
      <c r="N275" s="13"/>
      <c r="O275" s="14"/>
    </row>
    <row r="276" spans="1:15" ht="17.399999999999999" x14ac:dyDescent="0.3">
      <c r="A276" s="266"/>
      <c r="B276" s="267" t="s">
        <v>58</v>
      </c>
      <c r="C276" s="264">
        <v>540</v>
      </c>
      <c r="D276" s="264">
        <v>41</v>
      </c>
      <c r="E276" s="264">
        <v>16.600000000000001</v>
      </c>
      <c r="F276" s="264">
        <v>69.64</v>
      </c>
      <c r="G276" s="264">
        <v>593.4</v>
      </c>
      <c r="H276" s="120">
        <v>2.125</v>
      </c>
      <c r="I276" s="48">
        <v>13.35</v>
      </c>
      <c r="J276" s="48">
        <f t="shared" ref="J276:K276" si="23">SUM(J271:J275)</f>
        <v>5782.04</v>
      </c>
      <c r="K276" s="48">
        <f t="shared" si="23"/>
        <v>0</v>
      </c>
      <c r="L276" s="48">
        <v>332.15</v>
      </c>
      <c r="M276" s="48">
        <v>763.49</v>
      </c>
      <c r="N276" s="48">
        <v>180.67</v>
      </c>
      <c r="O276" s="57">
        <v>11.48</v>
      </c>
    </row>
    <row r="277" spans="1:15" ht="22.2" x14ac:dyDescent="0.3">
      <c r="A277" s="315" t="s">
        <v>57</v>
      </c>
      <c r="B277" s="296"/>
      <c r="C277" s="296"/>
      <c r="D277" s="296"/>
      <c r="E277" s="296"/>
      <c r="F277" s="296"/>
      <c r="G277" s="296"/>
      <c r="H277" s="296"/>
      <c r="I277" s="296"/>
      <c r="J277" s="296"/>
      <c r="K277" s="296"/>
      <c r="L277" s="296"/>
      <c r="M277" s="296"/>
      <c r="N277" s="296"/>
      <c r="O277" s="297"/>
    </row>
    <row r="278" spans="1:15" ht="15.6" x14ac:dyDescent="0.3">
      <c r="A278" s="173">
        <v>73</v>
      </c>
      <c r="B278" s="172" t="s">
        <v>52</v>
      </c>
      <c r="C278" s="236">
        <v>100</v>
      </c>
      <c r="D278" s="236">
        <v>2.73</v>
      </c>
      <c r="E278" s="236">
        <v>7.19</v>
      </c>
      <c r="F278" s="236">
        <v>14.55</v>
      </c>
      <c r="G278" s="236">
        <v>133.80000000000001</v>
      </c>
      <c r="H278" s="178">
        <v>0.04</v>
      </c>
      <c r="I278" s="178">
        <v>4.68</v>
      </c>
      <c r="J278" s="178">
        <v>0</v>
      </c>
      <c r="K278" s="178"/>
      <c r="L278" s="178">
        <v>90.93</v>
      </c>
      <c r="M278" s="178">
        <v>55.8</v>
      </c>
      <c r="N278" s="178">
        <v>18.11</v>
      </c>
      <c r="O278" s="179">
        <v>0.74</v>
      </c>
    </row>
    <row r="279" spans="1:15" ht="15.6" x14ac:dyDescent="0.3">
      <c r="A279" s="173">
        <v>101</v>
      </c>
      <c r="B279" s="172" t="s">
        <v>64</v>
      </c>
      <c r="C279" s="236">
        <v>250</v>
      </c>
      <c r="D279" s="236">
        <v>1.97</v>
      </c>
      <c r="E279" s="236">
        <v>2.71</v>
      </c>
      <c r="F279" s="236">
        <v>12.11</v>
      </c>
      <c r="G279" s="236">
        <v>85.75</v>
      </c>
      <c r="H279" s="130">
        <v>0.09</v>
      </c>
      <c r="I279" s="130">
        <v>8.25</v>
      </c>
      <c r="J279" s="130">
        <v>0</v>
      </c>
      <c r="K279" s="130"/>
      <c r="L279" s="130">
        <v>26.7</v>
      </c>
      <c r="M279" s="130">
        <v>55.98</v>
      </c>
      <c r="N279" s="130">
        <v>22.78</v>
      </c>
      <c r="O279" s="132">
        <v>0.88</v>
      </c>
    </row>
    <row r="280" spans="1:15" ht="15.6" x14ac:dyDescent="0.3">
      <c r="A280" s="186">
        <v>234</v>
      </c>
      <c r="B280" s="185" t="s">
        <v>126</v>
      </c>
      <c r="C280" s="255">
        <v>105</v>
      </c>
      <c r="D280" s="255">
        <v>12.4</v>
      </c>
      <c r="E280" s="255">
        <v>14.75</v>
      </c>
      <c r="F280" s="255">
        <v>15.25</v>
      </c>
      <c r="G280" s="255">
        <v>244.36</v>
      </c>
      <c r="H280" s="130">
        <v>0.08</v>
      </c>
      <c r="I280" s="130">
        <v>0.63</v>
      </c>
      <c r="J280" s="130">
        <v>0</v>
      </c>
      <c r="K280" s="130"/>
      <c r="L280" s="130">
        <v>70.900000000000006</v>
      </c>
      <c r="M280" s="130">
        <v>165.2</v>
      </c>
      <c r="N280" s="130">
        <v>38.26</v>
      </c>
      <c r="O280" s="132">
        <v>1.4</v>
      </c>
    </row>
    <row r="281" spans="1:15" ht="15.6" x14ac:dyDescent="0.3">
      <c r="A281" s="173">
        <v>309</v>
      </c>
      <c r="B281" s="172" t="s">
        <v>110</v>
      </c>
      <c r="C281" s="236">
        <v>180</v>
      </c>
      <c r="D281" s="236">
        <v>6.62</v>
      </c>
      <c r="E281" s="236">
        <v>5.42</v>
      </c>
      <c r="F281" s="236">
        <v>31.73</v>
      </c>
      <c r="G281" s="236">
        <v>202.14</v>
      </c>
      <c r="H281" s="130">
        <v>7.0000000000000007E-2</v>
      </c>
      <c r="I281" s="130">
        <v>0</v>
      </c>
      <c r="J281" s="130">
        <v>0</v>
      </c>
      <c r="K281" s="130"/>
      <c r="L281" s="130">
        <v>5.83</v>
      </c>
      <c r="M281" s="130">
        <v>44.6</v>
      </c>
      <c r="N281" s="130">
        <v>25.34</v>
      </c>
      <c r="O281" s="132">
        <v>1.32</v>
      </c>
    </row>
    <row r="282" spans="1:15" ht="15.6" x14ac:dyDescent="0.3">
      <c r="A282" s="173">
        <v>349</v>
      </c>
      <c r="B282" s="193" t="s">
        <v>62</v>
      </c>
      <c r="C282" s="236">
        <v>200</v>
      </c>
      <c r="D282" s="236">
        <v>0.66</v>
      </c>
      <c r="E282" s="236">
        <v>0.09</v>
      </c>
      <c r="F282" s="236">
        <v>32.01</v>
      </c>
      <c r="G282" s="236">
        <v>132.80000000000001</v>
      </c>
      <c r="H282" s="13">
        <v>1.6E-2</v>
      </c>
      <c r="I282" s="13">
        <v>0.7</v>
      </c>
      <c r="J282" s="13">
        <v>0</v>
      </c>
      <c r="K282" s="13"/>
      <c r="L282" s="13">
        <v>32.4</v>
      </c>
      <c r="M282" s="13">
        <v>23.44</v>
      </c>
      <c r="N282" s="13">
        <v>17.399999999999999</v>
      </c>
      <c r="O282" s="14">
        <v>0.7</v>
      </c>
    </row>
    <row r="283" spans="1:15" ht="15.6" x14ac:dyDescent="0.3">
      <c r="A283" s="174">
        <v>573</v>
      </c>
      <c r="B283" s="167" t="s">
        <v>32</v>
      </c>
      <c r="C283" s="237">
        <v>35</v>
      </c>
      <c r="D283" s="250">
        <v>2.66</v>
      </c>
      <c r="E283" s="250">
        <v>0.28000000000000003</v>
      </c>
      <c r="F283" s="250">
        <v>17.22</v>
      </c>
      <c r="G283" s="250">
        <v>81.900000000000006</v>
      </c>
      <c r="H283" s="13">
        <v>0.04</v>
      </c>
      <c r="I283" s="13">
        <v>0</v>
      </c>
      <c r="J283" s="13">
        <v>0</v>
      </c>
      <c r="K283" s="13"/>
      <c r="L283" s="13">
        <v>7</v>
      </c>
      <c r="M283" s="13">
        <v>22.8</v>
      </c>
      <c r="N283" s="13">
        <v>4.9000000000000004</v>
      </c>
      <c r="O283" s="14">
        <v>0.39</v>
      </c>
    </row>
    <row r="284" spans="1:15" ht="15.6" x14ac:dyDescent="0.3">
      <c r="A284" s="176">
        <v>574</v>
      </c>
      <c r="B284" s="172" t="s">
        <v>125</v>
      </c>
      <c r="C284" s="236">
        <v>25</v>
      </c>
      <c r="D284" s="236">
        <v>2</v>
      </c>
      <c r="E284" s="236">
        <v>0.38</v>
      </c>
      <c r="F284" s="236">
        <v>10</v>
      </c>
      <c r="G284" s="236">
        <v>51.5</v>
      </c>
      <c r="H284" s="13">
        <v>0.06</v>
      </c>
      <c r="I284" s="13">
        <v>0</v>
      </c>
      <c r="J284" s="13">
        <v>0</v>
      </c>
      <c r="K284" s="13">
        <v>0.02</v>
      </c>
      <c r="L284" s="13">
        <v>8.25</v>
      </c>
      <c r="M284" s="13">
        <v>58.5</v>
      </c>
      <c r="N284" s="13">
        <v>16.5</v>
      </c>
      <c r="O284" s="14">
        <v>1.1000000000000001</v>
      </c>
    </row>
    <row r="285" spans="1:15" ht="15.6" x14ac:dyDescent="0.3">
      <c r="A285" s="176">
        <v>338</v>
      </c>
      <c r="B285" s="172"/>
      <c r="C285" s="242"/>
      <c r="D285" s="243"/>
      <c r="E285" s="243"/>
      <c r="F285" s="243"/>
      <c r="G285" s="243"/>
      <c r="H285" s="13"/>
      <c r="I285" s="13"/>
      <c r="J285" s="13"/>
      <c r="K285" s="11"/>
      <c r="L285" s="13"/>
      <c r="M285" s="13"/>
      <c r="N285" s="13"/>
      <c r="O285" s="14"/>
    </row>
    <row r="286" spans="1:15" ht="17.399999999999999" x14ac:dyDescent="0.3">
      <c r="A286" s="247"/>
      <c r="B286" s="240" t="s">
        <v>58</v>
      </c>
      <c r="C286" s="241">
        <v>895</v>
      </c>
      <c r="D286" s="241">
        <v>29.44</v>
      </c>
      <c r="E286" s="241">
        <v>31.22</v>
      </c>
      <c r="F286" s="241">
        <v>142.66999999999999</v>
      </c>
      <c r="G286" s="241">
        <v>979.25</v>
      </c>
      <c r="H286" s="120">
        <v>0.42599999999999999</v>
      </c>
      <c r="I286" s="48">
        <v>24.26</v>
      </c>
      <c r="J286" s="48">
        <f t="shared" ref="J286:K286" si="24">SUM(J279:J285)</f>
        <v>0</v>
      </c>
      <c r="K286" s="48">
        <f t="shared" si="24"/>
        <v>0.02</v>
      </c>
      <c r="L286" s="48">
        <v>258.02999999999997</v>
      </c>
      <c r="M286" s="48">
        <v>437.32</v>
      </c>
      <c r="N286" s="48">
        <v>152.29</v>
      </c>
      <c r="O286" s="57">
        <v>8.73</v>
      </c>
    </row>
    <row r="287" spans="1:15" ht="23.4" thickBot="1" x14ac:dyDescent="0.35">
      <c r="A287" s="95"/>
      <c r="B287" s="268" t="s">
        <v>88</v>
      </c>
      <c r="C287" s="72">
        <v>1435</v>
      </c>
      <c r="D287" s="96">
        <v>62.55</v>
      </c>
      <c r="E287" s="96">
        <v>54.63</v>
      </c>
      <c r="F287" s="96">
        <v>236.03</v>
      </c>
      <c r="G287" s="96">
        <v>1671.65</v>
      </c>
      <c r="H287" s="96">
        <v>2.5510000000000002</v>
      </c>
      <c r="I287" s="96">
        <v>37.61</v>
      </c>
      <c r="J287" s="96">
        <v>5728</v>
      </c>
      <c r="K287" s="96">
        <f t="shared" ref="K287" si="25">SUM(K255:K286)</f>
        <v>0.04</v>
      </c>
      <c r="L287" s="96">
        <v>590.20000000000005</v>
      </c>
      <c r="M287" s="96">
        <v>1200.81</v>
      </c>
      <c r="N287" s="96">
        <v>332.96</v>
      </c>
      <c r="O287" s="97">
        <v>20.21</v>
      </c>
    </row>
    <row r="288" spans="1:15" ht="22.8" x14ac:dyDescent="0.3">
      <c r="A288" s="87"/>
      <c r="B288" s="68"/>
      <c r="C288" s="88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</row>
    <row r="289" spans="1:15" ht="22.8" x14ac:dyDescent="0.3">
      <c r="A289" s="87"/>
      <c r="B289" s="68"/>
      <c r="C289" s="88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</row>
    <row r="290" spans="1:15" ht="22.8" x14ac:dyDescent="0.3">
      <c r="A290" s="87"/>
      <c r="B290" s="68"/>
      <c r="C290" s="88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</row>
    <row r="291" spans="1:15" ht="22.8" x14ac:dyDescent="0.3">
      <c r="A291" s="87"/>
      <c r="B291" s="68"/>
      <c r="C291" s="88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</row>
    <row r="292" spans="1:15" ht="22.8" x14ac:dyDescent="0.3">
      <c r="A292" s="87"/>
      <c r="B292" s="68"/>
      <c r="C292" s="88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</row>
    <row r="293" spans="1:15" ht="22.8" x14ac:dyDescent="0.3">
      <c r="A293" s="87"/>
      <c r="B293" s="68"/>
      <c r="C293" s="88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</row>
    <row r="294" spans="1:15" ht="22.8" x14ac:dyDescent="0.3">
      <c r="A294" s="87"/>
      <c r="B294" s="68"/>
      <c r="C294" s="88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</row>
    <row r="295" spans="1:15" ht="22.8" x14ac:dyDescent="0.3">
      <c r="A295" s="87"/>
      <c r="B295" s="68"/>
      <c r="C295" s="88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</row>
    <row r="296" spans="1:15" ht="22.8" x14ac:dyDescent="0.3">
      <c r="A296" s="87"/>
      <c r="B296" s="68"/>
      <c r="C296" s="88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</row>
    <row r="297" spans="1:15" ht="22.8" x14ac:dyDescent="0.3">
      <c r="A297" s="87"/>
      <c r="B297" s="68"/>
      <c r="C297" s="88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</row>
    <row r="298" spans="1:15" ht="23.4" thickBot="1" x14ac:dyDescent="0.35">
      <c r="A298" s="87"/>
      <c r="B298" s="68"/>
      <c r="C298" s="88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</row>
    <row r="299" spans="1:15" ht="22.8" thickBot="1" x14ac:dyDescent="0.35">
      <c r="A299" s="306" t="s">
        <v>74</v>
      </c>
      <c r="B299" s="307"/>
      <c r="C299" s="307"/>
      <c r="D299" s="307"/>
      <c r="E299" s="307"/>
      <c r="F299" s="307"/>
      <c r="G299" s="307"/>
      <c r="H299" s="307"/>
      <c r="I299" s="307"/>
      <c r="J299" s="307"/>
      <c r="K299" s="307"/>
      <c r="L299" s="307"/>
      <c r="M299" s="307"/>
      <c r="N299" s="307"/>
      <c r="O299" s="308"/>
    </row>
    <row r="300" spans="1:15" ht="15.6" x14ac:dyDescent="0.3">
      <c r="A300" s="104" t="s">
        <v>8</v>
      </c>
      <c r="B300" s="301" t="s">
        <v>9</v>
      </c>
      <c r="C300" s="301" t="s">
        <v>10</v>
      </c>
      <c r="D300" s="301" t="s">
        <v>11</v>
      </c>
      <c r="E300" s="301"/>
      <c r="F300" s="301"/>
      <c r="G300" s="301" t="s">
        <v>12</v>
      </c>
      <c r="H300" s="301" t="s">
        <v>13</v>
      </c>
      <c r="I300" s="301"/>
      <c r="J300" s="301"/>
      <c r="K300" s="301"/>
      <c r="L300" s="301" t="s">
        <v>14</v>
      </c>
      <c r="M300" s="301"/>
      <c r="N300" s="301"/>
      <c r="O300" s="309"/>
    </row>
    <row r="301" spans="1:15" ht="23.25" customHeight="1" thickBot="1" x14ac:dyDescent="0.35">
      <c r="A301" s="105" t="s">
        <v>15</v>
      </c>
      <c r="B301" s="302"/>
      <c r="C301" s="302"/>
      <c r="D301" s="106" t="s">
        <v>16</v>
      </c>
      <c r="E301" s="106" t="s">
        <v>17</v>
      </c>
      <c r="F301" s="106" t="s">
        <v>18</v>
      </c>
      <c r="G301" s="302"/>
      <c r="H301" s="106" t="s">
        <v>19</v>
      </c>
      <c r="I301" s="106" t="s">
        <v>20</v>
      </c>
      <c r="J301" s="106" t="s">
        <v>21</v>
      </c>
      <c r="K301" s="106" t="s">
        <v>22</v>
      </c>
      <c r="L301" s="106" t="s">
        <v>23</v>
      </c>
      <c r="M301" s="106" t="s">
        <v>24</v>
      </c>
      <c r="N301" s="106" t="s">
        <v>25</v>
      </c>
      <c r="O301" s="107" t="s">
        <v>26</v>
      </c>
    </row>
    <row r="302" spans="1:15" ht="22.2" x14ac:dyDescent="0.3">
      <c r="A302" s="310" t="s">
        <v>59</v>
      </c>
      <c r="B302" s="310"/>
      <c r="C302" s="310"/>
      <c r="D302" s="310"/>
      <c r="E302" s="310"/>
      <c r="F302" s="310"/>
      <c r="G302" s="310"/>
      <c r="H302" s="310"/>
      <c r="I302" s="310"/>
      <c r="J302" s="310"/>
      <c r="K302" s="310"/>
      <c r="L302" s="310"/>
      <c r="M302" s="310"/>
      <c r="N302" s="310"/>
      <c r="O302" s="311"/>
    </row>
    <row r="303" spans="1:15" ht="31.2" x14ac:dyDescent="0.3">
      <c r="A303" s="173">
        <v>45</v>
      </c>
      <c r="B303" s="166" t="s">
        <v>127</v>
      </c>
      <c r="C303" s="236">
        <v>100</v>
      </c>
      <c r="D303" s="236">
        <v>1.41</v>
      </c>
      <c r="E303" s="236">
        <v>5.08</v>
      </c>
      <c r="F303" s="236">
        <v>9.02</v>
      </c>
      <c r="G303" s="236">
        <v>87.4</v>
      </c>
      <c r="H303" s="195">
        <v>0.03</v>
      </c>
      <c r="I303" s="195">
        <v>32.450000000000003</v>
      </c>
      <c r="J303" s="195">
        <v>0</v>
      </c>
      <c r="K303" s="195"/>
      <c r="L303" s="195">
        <v>37.369999999999997</v>
      </c>
      <c r="M303" s="195">
        <v>27.61</v>
      </c>
      <c r="N303" s="195">
        <v>15.16</v>
      </c>
      <c r="O303" s="196">
        <v>0.51</v>
      </c>
    </row>
    <row r="304" spans="1:15" ht="15.6" x14ac:dyDescent="0.3">
      <c r="A304" s="173">
        <v>312</v>
      </c>
      <c r="B304" s="167" t="s">
        <v>54</v>
      </c>
      <c r="C304" s="242">
        <v>180</v>
      </c>
      <c r="D304" s="236">
        <v>3.67</v>
      </c>
      <c r="E304" s="236">
        <v>5.76</v>
      </c>
      <c r="F304" s="236">
        <v>24.53</v>
      </c>
      <c r="G304" s="236">
        <v>164.7</v>
      </c>
      <c r="H304" s="130">
        <v>0.16</v>
      </c>
      <c r="I304" s="130">
        <v>21.8</v>
      </c>
      <c r="J304" s="130">
        <v>30.6</v>
      </c>
      <c r="K304" s="130"/>
      <c r="L304" s="177">
        <v>44.37</v>
      </c>
      <c r="M304" s="130">
        <v>103</v>
      </c>
      <c r="N304" s="130">
        <v>33.299999999999997</v>
      </c>
      <c r="O304" s="132">
        <v>1.21</v>
      </c>
    </row>
    <row r="305" spans="1:15" ht="15.6" x14ac:dyDescent="0.3">
      <c r="A305" s="169">
        <v>278</v>
      </c>
      <c r="B305" s="167" t="s">
        <v>128</v>
      </c>
      <c r="C305" s="269">
        <v>110</v>
      </c>
      <c r="D305" s="226">
        <v>8.1300000000000008</v>
      </c>
      <c r="E305" s="227">
        <v>15.61</v>
      </c>
      <c r="F305" s="227">
        <v>12.85</v>
      </c>
      <c r="G305" s="227">
        <v>248</v>
      </c>
      <c r="H305" s="13">
        <v>0.05</v>
      </c>
      <c r="I305" s="13">
        <v>0.72</v>
      </c>
      <c r="J305" s="13">
        <v>33.9</v>
      </c>
      <c r="K305" s="13"/>
      <c r="L305" s="13">
        <v>27.95</v>
      </c>
      <c r="M305" s="13">
        <v>88.37</v>
      </c>
      <c r="N305" s="13">
        <v>18.329999999999998</v>
      </c>
      <c r="O305" s="22">
        <v>0.87</v>
      </c>
    </row>
    <row r="306" spans="1:15" ht="15.6" x14ac:dyDescent="0.3">
      <c r="A306" s="173">
        <v>389</v>
      </c>
      <c r="B306" s="167" t="s">
        <v>79</v>
      </c>
      <c r="C306" s="236">
        <v>200</v>
      </c>
      <c r="D306" s="236">
        <v>1</v>
      </c>
      <c r="E306" s="236">
        <v>0</v>
      </c>
      <c r="F306" s="236">
        <v>20.399999999999999</v>
      </c>
      <c r="G306" s="236">
        <v>84.8</v>
      </c>
      <c r="H306" s="13">
        <v>0.02</v>
      </c>
      <c r="I306" s="13">
        <v>4</v>
      </c>
      <c r="J306" s="13">
        <v>0</v>
      </c>
      <c r="K306" s="13">
        <v>0</v>
      </c>
      <c r="L306" s="13">
        <v>14</v>
      </c>
      <c r="M306" s="13">
        <v>14</v>
      </c>
      <c r="N306" s="13">
        <v>8</v>
      </c>
      <c r="O306" s="14">
        <v>2.8</v>
      </c>
    </row>
    <row r="307" spans="1:15" ht="15.6" x14ac:dyDescent="0.3">
      <c r="A307" s="169">
        <v>573</v>
      </c>
      <c r="B307" s="167" t="s">
        <v>61</v>
      </c>
      <c r="C307" s="226">
        <v>60</v>
      </c>
      <c r="D307" s="227">
        <v>4.5599999999999996</v>
      </c>
      <c r="E307" s="227">
        <v>0.48</v>
      </c>
      <c r="F307" s="227">
        <v>29.5</v>
      </c>
      <c r="G307" s="227">
        <v>140.4</v>
      </c>
      <c r="H307" s="13">
        <v>1.58</v>
      </c>
      <c r="I307" s="13">
        <v>0</v>
      </c>
      <c r="J307" s="13">
        <v>0</v>
      </c>
      <c r="K307" s="13"/>
      <c r="L307" s="13">
        <v>12</v>
      </c>
      <c r="M307" s="13">
        <v>39.090000000000003</v>
      </c>
      <c r="N307" s="13">
        <v>8.4</v>
      </c>
      <c r="O307" s="14">
        <v>0.68</v>
      </c>
    </row>
    <row r="308" spans="1:15" ht="15.6" x14ac:dyDescent="0.3">
      <c r="A308" s="169">
        <v>574</v>
      </c>
      <c r="B308" s="167" t="s">
        <v>37</v>
      </c>
      <c r="C308" s="226">
        <v>40</v>
      </c>
      <c r="D308" s="228">
        <v>3.2</v>
      </c>
      <c r="E308" s="228">
        <v>0.6</v>
      </c>
      <c r="F308" s="228">
        <v>16.04</v>
      </c>
      <c r="G308" s="228">
        <v>82.4</v>
      </c>
      <c r="H308" s="13">
        <v>0.1</v>
      </c>
      <c r="I308" s="13">
        <v>0</v>
      </c>
      <c r="J308" s="13">
        <v>0</v>
      </c>
      <c r="K308" s="13">
        <v>0.01</v>
      </c>
      <c r="L308" s="13">
        <v>13.2</v>
      </c>
      <c r="M308" s="13">
        <v>140.4</v>
      </c>
      <c r="N308" s="13">
        <v>26.4</v>
      </c>
      <c r="O308" s="14">
        <v>2.64</v>
      </c>
    </row>
    <row r="309" spans="1:15" ht="15.6" x14ac:dyDescent="0.3">
      <c r="A309" s="258"/>
      <c r="B309" s="270" t="s">
        <v>58</v>
      </c>
      <c r="C309" s="260">
        <v>690</v>
      </c>
      <c r="D309" s="260">
        <v>21.97</v>
      </c>
      <c r="E309" s="260">
        <v>27.53</v>
      </c>
      <c r="F309" s="260">
        <v>112.35</v>
      </c>
      <c r="G309" s="260">
        <v>807.7</v>
      </c>
      <c r="H309" s="120">
        <v>1.94</v>
      </c>
      <c r="I309" s="48">
        <v>58.97</v>
      </c>
      <c r="J309" s="48">
        <f t="shared" ref="J309:L309" si="26">SUM(J304:J308)</f>
        <v>64.5</v>
      </c>
      <c r="K309" s="48">
        <v>148.87</v>
      </c>
      <c r="L309" s="48">
        <f t="shared" si="26"/>
        <v>111.52</v>
      </c>
      <c r="M309" s="48">
        <v>412.47</v>
      </c>
      <c r="N309" s="48">
        <v>109.59</v>
      </c>
      <c r="O309" s="57">
        <v>8.7100000000000009</v>
      </c>
    </row>
    <row r="310" spans="1:15" ht="22.2" x14ac:dyDescent="0.3">
      <c r="A310" s="315" t="s">
        <v>57</v>
      </c>
      <c r="B310" s="296"/>
      <c r="C310" s="296"/>
      <c r="D310" s="296"/>
      <c r="E310" s="296"/>
      <c r="F310" s="296"/>
      <c r="G310" s="296"/>
      <c r="H310" s="296"/>
      <c r="I310" s="296"/>
      <c r="J310" s="296"/>
      <c r="K310" s="296"/>
      <c r="L310" s="296"/>
      <c r="M310" s="296"/>
      <c r="N310" s="296"/>
      <c r="O310" s="297"/>
    </row>
    <row r="311" spans="1:15" ht="15.6" x14ac:dyDescent="0.3">
      <c r="A311" s="173">
        <v>96</v>
      </c>
      <c r="B311" s="172" t="s">
        <v>104</v>
      </c>
      <c r="C311" s="236">
        <v>250</v>
      </c>
      <c r="D311" s="236">
        <v>2.1</v>
      </c>
      <c r="E311" s="236">
        <v>5.12</v>
      </c>
      <c r="F311" s="236">
        <v>16.600000000000001</v>
      </c>
      <c r="G311" s="236">
        <v>120.75</v>
      </c>
      <c r="H311" s="13">
        <v>0.1</v>
      </c>
      <c r="I311" s="13">
        <v>7.53</v>
      </c>
      <c r="J311" s="13">
        <v>0</v>
      </c>
      <c r="K311" s="13">
        <v>0</v>
      </c>
      <c r="L311" s="13">
        <v>26.45</v>
      </c>
      <c r="M311" s="13">
        <v>0</v>
      </c>
      <c r="N311" s="13">
        <v>0</v>
      </c>
      <c r="O311" s="13">
        <v>0.1</v>
      </c>
    </row>
    <row r="312" spans="1:15" ht="15.6" x14ac:dyDescent="0.3">
      <c r="A312" s="173">
        <v>375</v>
      </c>
      <c r="B312" s="172" t="s">
        <v>135</v>
      </c>
      <c r="C312" s="236">
        <v>240</v>
      </c>
      <c r="D312" s="236">
        <v>14.76</v>
      </c>
      <c r="E312" s="236">
        <v>9.84</v>
      </c>
      <c r="F312" s="236">
        <v>29.76</v>
      </c>
      <c r="G312" s="236">
        <v>267.60000000000002</v>
      </c>
      <c r="H312" s="13">
        <v>0.05</v>
      </c>
      <c r="I312" s="13">
        <v>0</v>
      </c>
      <c r="J312" s="13">
        <v>18</v>
      </c>
      <c r="K312" s="11"/>
      <c r="L312" s="13">
        <v>24</v>
      </c>
      <c r="M312" s="13">
        <v>104.4</v>
      </c>
      <c r="N312" s="13">
        <v>33.6</v>
      </c>
      <c r="O312" s="13">
        <v>0.85</v>
      </c>
    </row>
    <row r="313" spans="1:15" ht="15.6" x14ac:dyDescent="0.3">
      <c r="A313" s="173">
        <v>342</v>
      </c>
      <c r="B313" s="172" t="s">
        <v>131</v>
      </c>
      <c r="C313" s="236">
        <v>200</v>
      </c>
      <c r="D313" s="236">
        <v>0.16</v>
      </c>
      <c r="E313" s="236">
        <v>0.16</v>
      </c>
      <c r="F313" s="236">
        <v>27.9</v>
      </c>
      <c r="G313" s="236">
        <v>114.6</v>
      </c>
      <c r="H313" s="13">
        <v>1.2E-2</v>
      </c>
      <c r="I313" s="13">
        <v>0.9</v>
      </c>
      <c r="J313" s="13">
        <v>0</v>
      </c>
      <c r="K313" s="13"/>
      <c r="L313" s="13">
        <v>14.2</v>
      </c>
      <c r="M313" s="13">
        <v>4.4000000000000004</v>
      </c>
      <c r="N313" s="13">
        <v>5.14</v>
      </c>
      <c r="O313" s="13">
        <v>0.95</v>
      </c>
    </row>
    <row r="314" spans="1:15" ht="15.6" x14ac:dyDescent="0.3">
      <c r="A314" s="173">
        <v>573</v>
      </c>
      <c r="B314" s="167" t="s">
        <v>61</v>
      </c>
      <c r="C314" s="236">
        <v>60</v>
      </c>
      <c r="D314" s="236">
        <v>4.62</v>
      </c>
      <c r="E314" s="236">
        <v>0.48</v>
      </c>
      <c r="F314" s="236">
        <v>29.5</v>
      </c>
      <c r="G314" s="236">
        <v>140.4</v>
      </c>
      <c r="H314" s="13">
        <v>1.58</v>
      </c>
      <c r="I314" s="13">
        <v>0</v>
      </c>
      <c r="J314" s="13">
        <v>0</v>
      </c>
      <c r="K314" s="13"/>
      <c r="L314" s="13">
        <v>12</v>
      </c>
      <c r="M314" s="13">
        <v>39.090000000000003</v>
      </c>
      <c r="N314" s="13">
        <v>8.4</v>
      </c>
      <c r="O314" s="13">
        <v>0.68</v>
      </c>
    </row>
    <row r="315" spans="1:15" ht="15.6" x14ac:dyDescent="0.3">
      <c r="A315" s="173">
        <v>574</v>
      </c>
      <c r="B315" s="167" t="s">
        <v>37</v>
      </c>
      <c r="C315" s="236">
        <v>40</v>
      </c>
      <c r="D315" s="236">
        <v>3.2</v>
      </c>
      <c r="E315" s="236">
        <v>0.6</v>
      </c>
      <c r="F315" s="236">
        <v>16.04</v>
      </c>
      <c r="G315" s="236">
        <v>82.4</v>
      </c>
      <c r="H315" s="13">
        <v>0.1</v>
      </c>
      <c r="I315" s="13">
        <v>0</v>
      </c>
      <c r="J315" s="13">
        <v>0</v>
      </c>
      <c r="K315" s="13"/>
      <c r="L315" s="13">
        <v>13.2</v>
      </c>
      <c r="M315" s="13">
        <v>140.4</v>
      </c>
      <c r="N315" s="13">
        <v>26.4</v>
      </c>
      <c r="O315" s="13">
        <v>2.64</v>
      </c>
    </row>
    <row r="316" spans="1:15" ht="15.6" x14ac:dyDescent="0.3">
      <c r="A316" s="176">
        <v>338</v>
      </c>
      <c r="B316" s="172" t="s">
        <v>30</v>
      </c>
      <c r="C316" s="242">
        <v>100</v>
      </c>
      <c r="D316" s="243">
        <v>0.4</v>
      </c>
      <c r="E316" s="243">
        <v>0.4</v>
      </c>
      <c r="F316" s="243">
        <v>9.8000000000000007</v>
      </c>
      <c r="G316" s="243">
        <v>47</v>
      </c>
      <c r="H316" s="13">
        <v>0.03</v>
      </c>
      <c r="I316" s="13">
        <v>10</v>
      </c>
      <c r="J316" s="13">
        <v>0</v>
      </c>
      <c r="K316" s="13">
        <v>0.02</v>
      </c>
      <c r="L316" s="13">
        <v>16</v>
      </c>
      <c r="M316" s="13">
        <v>11</v>
      </c>
      <c r="N316" s="13">
        <v>9</v>
      </c>
      <c r="O316" s="13">
        <v>2.2000000000000002</v>
      </c>
    </row>
    <row r="317" spans="1:15" ht="15.6" x14ac:dyDescent="0.3">
      <c r="A317" s="181"/>
      <c r="B317" s="180"/>
      <c r="C317" s="236"/>
      <c r="D317" s="236"/>
      <c r="E317" s="236"/>
      <c r="F317" s="236"/>
      <c r="G317" s="236"/>
      <c r="H317" s="13"/>
      <c r="I317" s="13"/>
      <c r="J317" s="11"/>
      <c r="K317" s="11"/>
      <c r="L317" s="11"/>
      <c r="M317" s="11"/>
      <c r="N317" s="11"/>
      <c r="O317" s="13"/>
    </row>
    <row r="318" spans="1:15" ht="17.399999999999999" x14ac:dyDescent="0.3">
      <c r="A318" s="63"/>
      <c r="B318" s="49" t="s">
        <v>58</v>
      </c>
      <c r="C318" s="28">
        <v>890</v>
      </c>
      <c r="D318" s="48">
        <f>SUM(D311:D316)</f>
        <v>25.24</v>
      </c>
      <c r="E318" s="48">
        <f>SUM(E311:E316)</f>
        <v>16.600000000000001</v>
      </c>
      <c r="F318" s="48">
        <f>SUM(F311:F316)</f>
        <v>129.6</v>
      </c>
      <c r="G318" s="120">
        <f>SUM(G311:G317)</f>
        <v>772.75</v>
      </c>
      <c r="H318" s="48">
        <f t="shared" ref="H318:O318" si="27">SUM(H311:H316)</f>
        <v>1.8720000000000001</v>
      </c>
      <c r="I318" s="48">
        <f t="shared" si="27"/>
        <v>18.43</v>
      </c>
      <c r="J318" s="48">
        <f t="shared" si="27"/>
        <v>18</v>
      </c>
      <c r="K318" s="48">
        <f t="shared" si="27"/>
        <v>0.02</v>
      </c>
      <c r="L318" s="48">
        <f t="shared" si="27"/>
        <v>105.85000000000001</v>
      </c>
      <c r="M318" s="48">
        <f t="shared" si="27"/>
        <v>299.29000000000002</v>
      </c>
      <c r="N318" s="48">
        <f t="shared" si="27"/>
        <v>82.539999999999992</v>
      </c>
      <c r="O318" s="48">
        <f t="shared" si="27"/>
        <v>7.4200000000000008</v>
      </c>
    </row>
    <row r="319" spans="1:15" ht="22.8" x14ac:dyDescent="0.4">
      <c r="A319" s="80"/>
      <c r="B319" s="66" t="s">
        <v>60</v>
      </c>
      <c r="C319" s="81">
        <v>1580</v>
      </c>
      <c r="D319" s="98">
        <v>47.21</v>
      </c>
      <c r="E319" s="98">
        <v>44.13</v>
      </c>
      <c r="F319" s="98">
        <v>241.95</v>
      </c>
      <c r="G319" s="98">
        <f>G309+G318</f>
        <v>1580.45</v>
      </c>
      <c r="H319" s="98">
        <v>3.8119999999999998</v>
      </c>
      <c r="I319" s="98">
        <v>77.400000000000006</v>
      </c>
      <c r="J319" s="98">
        <v>82.5</v>
      </c>
      <c r="K319" s="98">
        <f t="shared" ref="K319" si="28">SUM(K301:K318)</f>
        <v>148.92000000000002</v>
      </c>
      <c r="L319" s="98">
        <v>217.37</v>
      </c>
      <c r="M319" s="98">
        <v>711.76</v>
      </c>
      <c r="N319" s="98">
        <v>192.13</v>
      </c>
      <c r="O319" s="98">
        <v>16.13</v>
      </c>
    </row>
    <row r="320" spans="1:15" ht="23.4" thickBot="1" x14ac:dyDescent="0.45">
      <c r="A320" s="100"/>
      <c r="B320" s="101" t="s">
        <v>67</v>
      </c>
      <c r="C320" s="102"/>
      <c r="D320" s="103"/>
      <c r="E320" s="103"/>
      <c r="F320" s="103"/>
      <c r="G320" s="99">
        <f>SUM(G319+G287+G254+G223+G190+G156+G122+G89+G58+G26)</f>
        <v>15822.100000000002</v>
      </c>
      <c r="H320" s="103"/>
      <c r="I320" s="103"/>
      <c r="J320" s="103"/>
      <c r="K320" s="103"/>
      <c r="L320" s="103"/>
      <c r="M320" s="103"/>
      <c r="N320" s="103"/>
      <c r="O320" s="103"/>
    </row>
  </sheetData>
  <mergeCells count="87">
    <mergeCell ref="L1:O1"/>
    <mergeCell ref="J2:O2"/>
    <mergeCell ref="M3:O3"/>
    <mergeCell ref="D267:F267"/>
    <mergeCell ref="G267:G268"/>
    <mergeCell ref="H267:K267"/>
    <mergeCell ref="L267:O267"/>
    <mergeCell ref="A201:O201"/>
    <mergeCell ref="B202:B203"/>
    <mergeCell ref="C202:C203"/>
    <mergeCell ref="D202:F202"/>
    <mergeCell ref="G202:G203"/>
    <mergeCell ref="H202:K202"/>
    <mergeCell ref="L170:O170"/>
    <mergeCell ref="L235:O235"/>
    <mergeCell ref="A266:O266"/>
    <mergeCell ref="D3:L3"/>
    <mergeCell ref="L300:O300"/>
    <mergeCell ref="A299:O299"/>
    <mergeCell ref="B300:B301"/>
    <mergeCell ref="C300:C301"/>
    <mergeCell ref="D300:F300"/>
    <mergeCell ref="G300:G301"/>
    <mergeCell ref="H300:K300"/>
    <mergeCell ref="B7:B8"/>
    <mergeCell ref="B70:B71"/>
    <mergeCell ref="H7:K7"/>
    <mergeCell ref="A37:O37"/>
    <mergeCell ref="L7:O7"/>
    <mergeCell ref="B38:B39"/>
    <mergeCell ref="D38:F38"/>
    <mergeCell ref="G38:G39"/>
    <mergeCell ref="H38:K38"/>
    <mergeCell ref="L38:O38"/>
    <mergeCell ref="C38:C39"/>
    <mergeCell ref="C7:C8"/>
    <mergeCell ref="D70:F70"/>
    <mergeCell ref="G70:G71"/>
    <mergeCell ref="C70:C71"/>
    <mergeCell ref="A136:O136"/>
    <mergeCell ref="L202:O202"/>
    <mergeCell ref="B137:B138"/>
    <mergeCell ref="C137:C138"/>
    <mergeCell ref="D137:F137"/>
    <mergeCell ref="G137:G138"/>
    <mergeCell ref="H137:K137"/>
    <mergeCell ref="L137:O137"/>
    <mergeCell ref="A191:O191"/>
    <mergeCell ref="A169:O169"/>
    <mergeCell ref="B170:B171"/>
    <mergeCell ref="A157:O157"/>
    <mergeCell ref="C170:C171"/>
    <mergeCell ref="D170:F170"/>
    <mergeCell ref="G170:G171"/>
    <mergeCell ref="H170:K170"/>
    <mergeCell ref="B102:B103"/>
    <mergeCell ref="C102:C103"/>
    <mergeCell ref="B9:P9"/>
    <mergeCell ref="B17:P17"/>
    <mergeCell ref="A310:O310"/>
    <mergeCell ref="A277:O277"/>
    <mergeCell ref="A302:O302"/>
    <mergeCell ref="A269:O269"/>
    <mergeCell ref="A224:O224"/>
    <mergeCell ref="A255:O255"/>
    <mergeCell ref="A234:O234"/>
    <mergeCell ref="B235:B236"/>
    <mergeCell ref="C235:C236"/>
    <mergeCell ref="D235:F235"/>
    <mergeCell ref="G235:G236"/>
    <mergeCell ref="H235:K235"/>
    <mergeCell ref="D102:F102"/>
    <mergeCell ref="G102:G103"/>
    <mergeCell ref="B267:B268"/>
    <mergeCell ref="C267:C268"/>
    <mergeCell ref="B1:B3"/>
    <mergeCell ref="A4:XFD4"/>
    <mergeCell ref="A69:O69"/>
    <mergeCell ref="H102:K102"/>
    <mergeCell ref="L102:O102"/>
    <mergeCell ref="A6:O6"/>
    <mergeCell ref="D7:F7"/>
    <mergeCell ref="G7:G8"/>
    <mergeCell ref="A90:O90"/>
    <mergeCell ref="H70:K70"/>
    <mergeCell ref="L70:O70"/>
    <mergeCell ref="A101:O10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2019-02-03T10:30:27Z</cp:lastPrinted>
  <dcterms:created xsi:type="dcterms:W3CDTF">2006-09-16T00:00:00Z</dcterms:created>
  <dcterms:modified xsi:type="dcterms:W3CDTF">2026-01-09T09:20:40Z</dcterms:modified>
</cp:coreProperties>
</file>