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77727\Desktop\НАШ САД\"/>
    </mc:Choice>
  </mc:AlternateContent>
  <bookViews>
    <workbookView xWindow="480" yWindow="195" windowWidth="14235" windowHeight="9150" firstSheet="1" activeTab="9"/>
  </bookViews>
  <sheets>
    <sheet name="1 день" sheetId="6" r:id="rId1"/>
    <sheet name="2 день" sheetId="1" r:id="rId2"/>
    <sheet name="3 день" sheetId="2" r:id="rId3"/>
    <sheet name="4 день" sheetId="3" r:id="rId4"/>
    <sheet name="5 день" sheetId="4" r:id="rId5"/>
    <sheet name="6 день" sheetId="5" r:id="rId6"/>
    <sheet name="7 день" sheetId="7" r:id="rId7"/>
    <sheet name="8 день" sheetId="8" r:id="rId8"/>
    <sheet name="9 день" sheetId="9" r:id="rId9"/>
    <sheet name="10 день" sheetId="10" r:id="rId10"/>
  </sheets>
  <definedNames>
    <definedName name="_xlnm.Print_Area" localSheetId="3">'4 день'!$A$1:$O$30</definedName>
  </definedNames>
  <calcPr calcId="152511"/>
</workbook>
</file>

<file path=xl/calcChain.xml><?xml version="1.0" encoding="utf-8"?>
<calcChain xmlns="http://schemas.openxmlformats.org/spreadsheetml/2006/main">
  <c r="E26" i="10" l="1"/>
  <c r="F26" i="10"/>
  <c r="G26" i="10"/>
  <c r="H26" i="10"/>
  <c r="I26" i="10"/>
  <c r="J26" i="10"/>
  <c r="K26" i="10"/>
  <c r="L26" i="10"/>
  <c r="M26" i="10"/>
  <c r="N26" i="10"/>
  <c r="O26" i="10"/>
  <c r="D26" i="10"/>
  <c r="C23" i="10"/>
  <c r="C15" i="10"/>
  <c r="C24" i="10" s="1"/>
  <c r="C24" i="9"/>
  <c r="C14" i="9"/>
  <c r="C25" i="9" s="1"/>
  <c r="C23" i="8"/>
  <c r="C15" i="8"/>
  <c r="C27" i="7"/>
  <c r="C28" i="7" s="1"/>
  <c r="C16" i="7"/>
  <c r="C24" i="5"/>
  <c r="C15" i="5"/>
  <c r="C25" i="5" s="1"/>
  <c r="C25" i="4"/>
  <c r="C16" i="4"/>
  <c r="C26" i="4" s="1"/>
  <c r="C25" i="3"/>
  <c r="C15" i="3"/>
  <c r="C26" i="3" s="1"/>
  <c r="C22" i="2"/>
  <c r="C13" i="2"/>
  <c r="C23" i="2" s="1"/>
  <c r="C22" i="1"/>
  <c r="C13" i="1"/>
  <c r="C23" i="1" s="1"/>
  <c r="C24" i="6"/>
  <c r="C15" i="6"/>
  <c r="C25" i="6" s="1"/>
  <c r="O13" i="2"/>
  <c r="E13" i="2"/>
  <c r="F13" i="2"/>
  <c r="G13" i="2"/>
  <c r="H13" i="2"/>
  <c r="I13" i="2"/>
  <c r="J13" i="2"/>
  <c r="K13" i="2"/>
  <c r="L13" i="2"/>
  <c r="M13" i="2"/>
  <c r="N13" i="2"/>
  <c r="D13" i="2"/>
  <c r="C24" i="8" l="1"/>
  <c r="I23" i="10"/>
  <c r="I15" i="10"/>
  <c r="I27" i="7"/>
  <c r="I16" i="7"/>
  <c r="H22" i="2"/>
  <c r="I22" i="2"/>
  <c r="E25" i="3"/>
  <c r="F25" i="3"/>
  <c r="G25" i="3"/>
  <c r="H25" i="3"/>
  <c r="I25" i="3"/>
  <c r="J25" i="3"/>
  <c r="K25" i="3"/>
  <c r="L25" i="3"/>
  <c r="M25" i="3"/>
  <c r="N25" i="3"/>
  <c r="O25" i="3"/>
  <c r="D25" i="3"/>
  <c r="E15" i="3"/>
  <c r="F15" i="3"/>
  <c r="G15" i="3"/>
  <c r="H15" i="3"/>
  <c r="I15" i="3"/>
  <c r="J15" i="3"/>
  <c r="K15" i="3"/>
  <c r="L15" i="3"/>
  <c r="M15" i="3"/>
  <c r="N15" i="3"/>
  <c r="O15" i="3"/>
  <c r="G26" i="3" l="1"/>
  <c r="F26" i="3"/>
  <c r="E26" i="3"/>
  <c r="I24" i="10"/>
  <c r="I28" i="7"/>
  <c r="I23" i="2"/>
  <c r="O26" i="3"/>
  <c r="N26" i="3"/>
  <c r="M26" i="3"/>
  <c r="L26" i="3"/>
  <c r="K26" i="3"/>
  <c r="J26" i="3"/>
  <c r="I26" i="3"/>
  <c r="H26" i="3"/>
  <c r="E22" i="1"/>
  <c r="F22" i="1"/>
  <c r="G22" i="1"/>
  <c r="H22" i="1"/>
  <c r="I22" i="1"/>
  <c r="J22" i="1"/>
  <c r="K22" i="1"/>
  <c r="L22" i="1"/>
  <c r="M22" i="1"/>
  <c r="N22" i="1"/>
  <c r="O22" i="1"/>
  <c r="E13" i="1"/>
  <c r="F13" i="1"/>
  <c r="G13" i="1"/>
  <c r="H13" i="1"/>
  <c r="I13" i="1"/>
  <c r="J13" i="1"/>
  <c r="K13" i="1"/>
  <c r="L13" i="1"/>
  <c r="M13" i="1"/>
  <c r="N13" i="1"/>
  <c r="O13" i="1"/>
  <c r="E24" i="9"/>
  <c r="F24" i="9"/>
  <c r="G24" i="9"/>
  <c r="H24" i="9"/>
  <c r="I24" i="9"/>
  <c r="J24" i="9"/>
  <c r="K24" i="9"/>
  <c r="L24" i="9"/>
  <c r="M24" i="9"/>
  <c r="N24" i="9"/>
  <c r="O24" i="9"/>
  <c r="E14" i="9"/>
  <c r="F14" i="9"/>
  <c r="G14" i="9"/>
  <c r="H14" i="9"/>
  <c r="I14" i="9"/>
  <c r="J14" i="9"/>
  <c r="K14" i="9"/>
  <c r="L14" i="9"/>
  <c r="M14" i="9"/>
  <c r="N14" i="9"/>
  <c r="O14" i="9"/>
  <c r="E24" i="5"/>
  <c r="F24" i="5"/>
  <c r="G24" i="5"/>
  <c r="H24" i="5"/>
  <c r="I24" i="5"/>
  <c r="J24" i="5"/>
  <c r="K24" i="5"/>
  <c r="L24" i="5"/>
  <c r="M24" i="5"/>
  <c r="N24" i="5"/>
  <c r="O24" i="5"/>
  <c r="E15" i="5"/>
  <c r="E25" i="5" s="1"/>
  <c r="F15" i="5"/>
  <c r="G15" i="5"/>
  <c r="H15" i="5"/>
  <c r="I15" i="5"/>
  <c r="J15" i="5"/>
  <c r="K15" i="5"/>
  <c r="L15" i="5"/>
  <c r="M15" i="5"/>
  <c r="N15" i="5"/>
  <c r="O15" i="5"/>
  <c r="I24" i="6"/>
  <c r="I15" i="6"/>
  <c r="E25" i="9" l="1"/>
  <c r="E23" i="1"/>
  <c r="G25" i="5"/>
  <c r="F25" i="5"/>
  <c r="F23" i="1"/>
  <c r="G25" i="9"/>
  <c r="F25" i="9"/>
  <c r="G23" i="1"/>
  <c r="N25" i="5"/>
  <c r="L25" i="5"/>
  <c r="J25" i="5"/>
  <c r="H25" i="5"/>
  <c r="O25" i="5"/>
  <c r="M25" i="5"/>
  <c r="K25" i="5"/>
  <c r="I25" i="5"/>
  <c r="J25" i="9"/>
  <c r="O23" i="1"/>
  <c r="N23" i="1"/>
  <c r="M23" i="1"/>
  <c r="L23" i="1"/>
  <c r="K23" i="1"/>
  <c r="J23" i="1"/>
  <c r="I23" i="1"/>
  <c r="H23" i="1"/>
  <c r="O25" i="9"/>
  <c r="N25" i="9"/>
  <c r="M25" i="9"/>
  <c r="L25" i="9"/>
  <c r="K25" i="9"/>
  <c r="I25" i="9"/>
  <c r="H25" i="9"/>
  <c r="I25" i="6"/>
  <c r="E15" i="8" l="1"/>
  <c r="F15" i="8"/>
  <c r="G15" i="8"/>
  <c r="H15" i="8"/>
  <c r="I15" i="8"/>
  <c r="J15" i="8"/>
  <c r="K15" i="8"/>
  <c r="L15" i="8"/>
  <c r="M15" i="8"/>
  <c r="N15" i="8"/>
  <c r="D15" i="8"/>
  <c r="I16" i="4"/>
  <c r="I25" i="4"/>
  <c r="G15" i="10"/>
  <c r="G23" i="10"/>
  <c r="I26" i="4" l="1"/>
  <c r="O16" i="7"/>
  <c r="N16" i="7"/>
  <c r="M16" i="7"/>
  <c r="L16" i="7"/>
  <c r="K16" i="7"/>
  <c r="J16" i="7"/>
  <c r="H16" i="7"/>
  <c r="G16" i="7"/>
  <c r="F16" i="7"/>
  <c r="E16" i="7"/>
  <c r="D16" i="7"/>
  <c r="E23" i="10" l="1"/>
  <c r="D24" i="5"/>
  <c r="M22" i="2" l="1"/>
  <c r="N22" i="2"/>
  <c r="M25" i="4"/>
  <c r="N25" i="4"/>
  <c r="M16" i="4"/>
  <c r="N16" i="4"/>
  <c r="M27" i="7"/>
  <c r="N27" i="7"/>
  <c r="L23" i="8"/>
  <c r="M23" i="8"/>
  <c r="M23" i="10"/>
  <c r="N23" i="10"/>
  <c r="M15" i="10"/>
  <c r="N15" i="10"/>
  <c r="N24" i="10" l="1"/>
  <c r="M24" i="10"/>
  <c r="M24" i="8"/>
  <c r="L24" i="8"/>
  <c r="N28" i="7"/>
  <c r="M28" i="7"/>
  <c r="N26" i="4"/>
  <c r="M26" i="4"/>
  <c r="N23" i="2"/>
  <c r="M23" i="2"/>
  <c r="O23" i="10"/>
  <c r="L23" i="10"/>
  <c r="K23" i="10"/>
  <c r="J23" i="10"/>
  <c r="H23" i="10"/>
  <c r="G24" i="10"/>
  <c r="F23" i="10"/>
  <c r="D23" i="10"/>
  <c r="O15" i="10"/>
  <c r="L15" i="10"/>
  <c r="K15" i="10"/>
  <c r="J15" i="10"/>
  <c r="H15" i="10"/>
  <c r="F15" i="10"/>
  <c r="E15" i="10"/>
  <c r="D15" i="10"/>
  <c r="D24" i="9"/>
  <c r="D14" i="9"/>
  <c r="N23" i="8"/>
  <c r="K23" i="8"/>
  <c r="J23" i="8"/>
  <c r="I23" i="8"/>
  <c r="H23" i="8"/>
  <c r="G23" i="8"/>
  <c r="F23" i="8"/>
  <c r="E23" i="8"/>
  <c r="D23" i="8"/>
  <c r="O27" i="7"/>
  <c r="L27" i="7"/>
  <c r="K27" i="7"/>
  <c r="J27" i="7"/>
  <c r="H27" i="7"/>
  <c r="G27" i="7"/>
  <c r="F27" i="7"/>
  <c r="E27" i="7"/>
  <c r="D27" i="7"/>
  <c r="D15" i="5"/>
  <c r="D25" i="5" s="1"/>
  <c r="O25" i="4"/>
  <c r="L25" i="4"/>
  <c r="K25" i="4"/>
  <c r="J25" i="4"/>
  <c r="H25" i="4"/>
  <c r="G25" i="4"/>
  <c r="F25" i="4"/>
  <c r="E25" i="4"/>
  <c r="D25" i="4"/>
  <c r="O16" i="4"/>
  <c r="L16" i="4"/>
  <c r="K16" i="4"/>
  <c r="J16" i="4"/>
  <c r="H16" i="4"/>
  <c r="G16" i="4"/>
  <c r="F16" i="4"/>
  <c r="E16" i="4"/>
  <c r="D16" i="4"/>
  <c r="D15" i="3"/>
  <c r="O24" i="10" l="1"/>
  <c r="L24" i="10"/>
  <c r="K24" i="10"/>
  <c r="J24" i="10"/>
  <c r="H24" i="10"/>
  <c r="F24" i="10"/>
  <c r="E24" i="10"/>
  <c r="D24" i="10"/>
  <c r="D25" i="9"/>
  <c r="N24" i="8"/>
  <c r="K24" i="8"/>
  <c r="J24" i="8"/>
  <c r="I24" i="8"/>
  <c r="H24" i="8"/>
  <c r="G24" i="8"/>
  <c r="F24" i="8"/>
  <c r="E24" i="8"/>
  <c r="D24" i="8"/>
  <c r="O28" i="7"/>
  <c r="L28" i="7"/>
  <c r="K28" i="7"/>
  <c r="J28" i="7"/>
  <c r="H28" i="7"/>
  <c r="G28" i="7"/>
  <c r="F28" i="7"/>
  <c r="E28" i="7"/>
  <c r="D28" i="7"/>
  <c r="O26" i="4"/>
  <c r="L26" i="4"/>
  <c r="K26" i="4"/>
  <c r="J26" i="4"/>
  <c r="H26" i="4"/>
  <c r="G26" i="4"/>
  <c r="F26" i="4"/>
  <c r="E26" i="4"/>
  <c r="D26" i="4"/>
  <c r="D26" i="3"/>
  <c r="N24" i="6" l="1"/>
  <c r="M24" i="6"/>
  <c r="N15" i="6"/>
  <c r="M15" i="6"/>
  <c r="N25" i="6" l="1"/>
  <c r="M25" i="6"/>
  <c r="O22" i="2"/>
  <c r="L22" i="2"/>
  <c r="K22" i="2"/>
  <c r="J22" i="2"/>
  <c r="G22" i="2"/>
  <c r="F22" i="2"/>
  <c r="E22" i="2"/>
  <c r="D22" i="2"/>
  <c r="D22" i="1"/>
  <c r="D24" i="6"/>
  <c r="E24" i="6"/>
  <c r="F24" i="6"/>
  <c r="G24" i="6"/>
  <c r="H24" i="6"/>
  <c r="J24" i="6"/>
  <c r="K24" i="6"/>
  <c r="L24" i="6"/>
  <c r="O24" i="6"/>
  <c r="D13" i="1"/>
  <c r="D23" i="1" l="1"/>
  <c r="O15" i="6" l="1"/>
  <c r="O25" i="6" s="1"/>
  <c r="L15" i="6"/>
  <c r="L25" i="6" s="1"/>
  <c r="K15" i="6"/>
  <c r="K25" i="6" s="1"/>
  <c r="J15" i="6"/>
  <c r="J25" i="6" s="1"/>
  <c r="H15" i="6"/>
  <c r="H25" i="6" s="1"/>
  <c r="G15" i="6"/>
  <c r="G25" i="6" s="1"/>
  <c r="F15" i="6"/>
  <c r="F25" i="6" s="1"/>
  <c r="E15" i="6"/>
  <c r="E25" i="6" s="1"/>
  <c r="D15" i="6"/>
  <c r="D25" i="6" s="1"/>
  <c r="O23" i="2" l="1"/>
  <c r="L23" i="2"/>
  <c r="K23" i="2"/>
  <c r="J23" i="2"/>
  <c r="H23" i="2"/>
  <c r="G23" i="2"/>
  <c r="F23" i="2"/>
  <c r="E23" i="2"/>
  <c r="D23" i="2"/>
</calcChain>
</file>

<file path=xl/sharedStrings.xml><?xml version="1.0" encoding="utf-8"?>
<sst xmlns="http://schemas.openxmlformats.org/spreadsheetml/2006/main" count="388" uniqueCount="124">
  <si>
    <t>№ рец.</t>
  </si>
  <si>
    <t>Прием пищи, наименования блюд</t>
  </si>
  <si>
    <t>масса порции</t>
  </si>
  <si>
    <t xml:space="preserve">Пищевые вещества (г) </t>
  </si>
  <si>
    <t>Энергетическая ценность (ккал)</t>
  </si>
  <si>
    <t>Витамины мг</t>
  </si>
  <si>
    <t>Б</t>
  </si>
  <si>
    <t>Ж</t>
  </si>
  <si>
    <t>У</t>
  </si>
  <si>
    <t>В1</t>
  </si>
  <si>
    <t>С</t>
  </si>
  <si>
    <t>Са</t>
  </si>
  <si>
    <t>Fe</t>
  </si>
  <si>
    <t>Какао с молоком</t>
  </si>
  <si>
    <t>Хлеб пшеничный</t>
  </si>
  <si>
    <t>Итого</t>
  </si>
  <si>
    <t>Итого за день:</t>
  </si>
  <si>
    <t>Прием пищи, наименования блюда</t>
  </si>
  <si>
    <t>Масса порции</t>
  </si>
  <si>
    <t>Пищевые вещества (г)</t>
  </si>
  <si>
    <t>Икра кабачковая</t>
  </si>
  <si>
    <t>Чай с сахаром</t>
  </si>
  <si>
    <t>Хлеб ржаной</t>
  </si>
  <si>
    <t>Минеральные вещества</t>
  </si>
  <si>
    <t xml:space="preserve">Б </t>
  </si>
  <si>
    <t>5 - ый день</t>
  </si>
  <si>
    <t>Кофейный напиток с молоком</t>
  </si>
  <si>
    <t>7 - ой день</t>
  </si>
  <si>
    <t>8 - ой день</t>
  </si>
  <si>
    <t>9 - ый день</t>
  </si>
  <si>
    <t>10 - ый день</t>
  </si>
  <si>
    <t>Энергет цен(калл)</t>
  </si>
  <si>
    <t>А мкг</t>
  </si>
  <si>
    <t>Р</t>
  </si>
  <si>
    <t>Mg</t>
  </si>
  <si>
    <t>2 - ый день</t>
  </si>
  <si>
    <t>Компот из сухофруктов</t>
  </si>
  <si>
    <t>Мg</t>
  </si>
  <si>
    <t>3 - ой день</t>
  </si>
  <si>
    <t>4 - ий день</t>
  </si>
  <si>
    <t>6 - ый день</t>
  </si>
  <si>
    <t>Фрукты свежие (яблоко)</t>
  </si>
  <si>
    <t>Энергет цен(калл</t>
  </si>
  <si>
    <t>1 - ый день</t>
  </si>
  <si>
    <t>11-17 лет</t>
  </si>
  <si>
    <t>Итого за 10 дней :</t>
  </si>
  <si>
    <t xml:space="preserve"> </t>
  </si>
  <si>
    <t>Завтрак 5-11 кл</t>
  </si>
  <si>
    <t>Обед 5-11 кл</t>
  </si>
  <si>
    <t>В2</t>
  </si>
  <si>
    <t>Энергет цен (ккал)</t>
  </si>
  <si>
    <t>Салат из отварной свеклы</t>
  </si>
  <si>
    <t>Биточки рыбные с маслом сливочным</t>
  </si>
  <si>
    <t>Каша гречневая вязкая</t>
  </si>
  <si>
    <t>Каша пшеничная вязкая</t>
  </si>
  <si>
    <t>Сок фруктовый</t>
  </si>
  <si>
    <t>Кондитерское изделие</t>
  </si>
  <si>
    <t xml:space="preserve">Хлеб ржанной </t>
  </si>
  <si>
    <t>70/71</t>
  </si>
  <si>
    <t>Суп картофельный с бобовыми (горохом)</t>
  </si>
  <si>
    <t>Говядина, тушенная в сметане</t>
  </si>
  <si>
    <t xml:space="preserve">Рис отварной </t>
  </si>
  <si>
    <t>Кофейный напиток</t>
  </si>
  <si>
    <t>хлеб ржаной</t>
  </si>
  <si>
    <t>Запеканка из творога с йогуртом135/30</t>
  </si>
  <si>
    <t>Бутерброд с повидлом</t>
  </si>
  <si>
    <t>Фрукты свежие</t>
  </si>
  <si>
    <t>Борщ с капустой и картофелем со сметаной 250/10</t>
  </si>
  <si>
    <t>Сок фруктовый (яблочный)</t>
  </si>
  <si>
    <t>Каша молочная из крупы рисовой с изюмом и маслом сливочным</t>
  </si>
  <si>
    <t>Сыр (порциями)</t>
  </si>
  <si>
    <t>Суп картофельный с мак. изд.</t>
  </si>
  <si>
    <t>Картофельное пюре</t>
  </si>
  <si>
    <t xml:space="preserve">Суп из овощей </t>
  </si>
  <si>
    <t>Печень по - строгановски</t>
  </si>
  <si>
    <t>Ватрушка с творогом</t>
  </si>
  <si>
    <t>Котлета мясная с маслом сливочным 100/5</t>
  </si>
  <si>
    <t>Рассольник ленинградский</t>
  </si>
  <si>
    <t>Рыба тушенная в томате с овощами 90/50</t>
  </si>
  <si>
    <t>Каша молочная из крупы пшенной с изюмом и с маслом сливочным</t>
  </si>
  <si>
    <t>Кондитерские изделия</t>
  </si>
  <si>
    <t>Салат из квашеной  капусты с луком</t>
  </si>
  <si>
    <t>Котлета из  курицы с маслом сливочным100/5</t>
  </si>
  <si>
    <t>Макаронные изделия отварные</t>
  </si>
  <si>
    <t>Компот из свежих яблок</t>
  </si>
  <si>
    <t>Птица тушеная в соусе</t>
  </si>
  <si>
    <t>Пюре картофельное со сливочным маслом</t>
  </si>
  <si>
    <t>Шницель натуральный рубленный</t>
  </si>
  <si>
    <t>Рагу из овощей</t>
  </si>
  <si>
    <t xml:space="preserve">Сок фруктовый </t>
  </si>
  <si>
    <t>Сыр порциями</t>
  </si>
  <si>
    <t>кондитерское изделие</t>
  </si>
  <si>
    <t>290/331</t>
  </si>
  <si>
    <t>Рыба тушенная с овощами</t>
  </si>
  <si>
    <t>Рис отварной</t>
  </si>
  <si>
    <t>Суп картофельный с фасолью</t>
  </si>
  <si>
    <t>Жаркое по - домашнему</t>
  </si>
  <si>
    <t xml:space="preserve">Хлеб пшеничный </t>
  </si>
  <si>
    <t xml:space="preserve">Хлеб ржаной </t>
  </si>
  <si>
    <t>Каша вязкая гречневая</t>
  </si>
  <si>
    <t>Суп картофельный с крупой</t>
  </si>
  <si>
    <t>Котлета рыбная с маслом слив. 100/5</t>
  </si>
  <si>
    <t>Салат из свежей белокочанной капусты</t>
  </si>
  <si>
    <t>Пюре картофельное</t>
  </si>
  <si>
    <t>Тефтели мясные в соусе</t>
  </si>
  <si>
    <t>Плов из отварной птицы</t>
  </si>
  <si>
    <t>Компот из свежих фруктов</t>
  </si>
  <si>
    <t>Овощи натуральные по сезону(огурцы)</t>
  </si>
  <si>
    <t>Омлет натуральный с маслом сливочным 106\10</t>
  </si>
  <si>
    <t>Котлета мясная с маслом сл.100/5</t>
  </si>
  <si>
    <t>255\332</t>
  </si>
  <si>
    <t>Кисломолочный продукт ( ряженка)</t>
  </si>
  <si>
    <t>пр. №                 от                          2024г</t>
  </si>
  <si>
    <t>Примерное двухнедельное меню</t>
  </si>
  <si>
    <t xml:space="preserve">Утверждаю:                                                                                              Директор МБОУ"Заветненская СШ им.Крымских партизан" _________Коваленко С.А.                                      </t>
  </si>
  <si>
    <t>Овощи натуральные по сезону (огурцы)</t>
  </si>
  <si>
    <t>Овощи натуральные по сезону(помидор)</t>
  </si>
  <si>
    <t>СРБ</t>
  </si>
  <si>
    <t>Печень по - строгановски 50\50</t>
  </si>
  <si>
    <t>Овощи натуральные  по сезону(помидор)</t>
  </si>
  <si>
    <t>Макароны отварные с сыром 150\30</t>
  </si>
  <si>
    <t xml:space="preserve">Рагу из овощей </t>
  </si>
  <si>
    <t>Суп картофельный с  крупой (гречка)</t>
  </si>
  <si>
    <t>Борщ с капустой и картофелем со сметаной 250\10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</si>
</sst>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0.0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2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4"/>
      <color rgb="FF00000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indexed="14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1"/>
      <color indexed="12"/>
      <name val="Calibri"/>
      <family val="2"/>
    </font>
    <font>
      <b/>
      <sz val="12"/>
      <color rgb="FF00000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0000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5" fillId="0" borderId="0"/>
    <xf numFmtId="164" fontId="7" fillId="0" borderId="0" applyBorder="0" applyProtection="0"/>
    <xf numFmtId="0" fontId="26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/>
    <xf numFmtId="0" fontId="0" fillId="0" borderId="0" xfId="0"/>
    <xf numFmtId="0" fontId="0" fillId="0" borderId="2" xfId="0" applyBorder="1"/>
    <xf numFmtId="0" fontId="5" fillId="0" borderId="0" xfId="1"/>
    <xf numFmtId="0" fontId="8" fillId="0" borderId="0" xfId="1" applyFont="1"/>
    <xf numFmtId="0" fontId="9" fillId="0" borderId="0" xfId="1" applyFont="1"/>
    <xf numFmtId="0" fontId="6" fillId="0" borderId="0" xfId="0" applyFont="1"/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wrapText="1"/>
    </xf>
    <xf numFmtId="0" fontId="11" fillId="0" borderId="2" xfId="0" applyFont="1" applyBorder="1"/>
    <xf numFmtId="0" fontId="12" fillId="0" borderId="2" xfId="0" applyFont="1" applyBorder="1"/>
    <xf numFmtId="0" fontId="0" fillId="2" borderId="2" xfId="0" applyFill="1" applyBorder="1"/>
    <xf numFmtId="0" fontId="12" fillId="2" borderId="2" xfId="0" applyFont="1" applyFill="1" applyBorder="1" applyAlignment="1">
      <alignment horizontal="center"/>
    </xf>
    <xf numFmtId="0" fontId="1" fillId="0" borderId="2" xfId="0" applyFont="1" applyBorder="1"/>
    <xf numFmtId="0" fontId="0" fillId="0" borderId="1" xfId="0" applyBorder="1" applyAlignment="1">
      <alignment horizontal="center" wrapText="1"/>
    </xf>
    <xf numFmtId="0" fontId="13" fillId="0" borderId="2" xfId="0" applyFont="1" applyBorder="1" applyAlignment="1">
      <alignment wrapText="1"/>
    </xf>
    <xf numFmtId="0" fontId="0" fillId="0" borderId="2" xfId="0" applyBorder="1" applyAlignment="1">
      <alignment horizontal="left" vertical="center" wrapText="1"/>
    </xf>
    <xf numFmtId="0" fontId="6" fillId="0" borderId="0" xfId="1" applyFont="1"/>
    <xf numFmtId="0" fontId="15" fillId="0" borderId="0" xfId="0" applyFont="1"/>
    <xf numFmtId="0" fontId="6" fillId="0" borderId="0" xfId="1" applyFont="1" applyFill="1"/>
    <xf numFmtId="0" fontId="0" fillId="3" borderId="2" xfId="0" applyFill="1" applyBorder="1"/>
    <xf numFmtId="0" fontId="11" fillId="3" borderId="2" xfId="0" applyFont="1" applyFill="1" applyBorder="1"/>
    <xf numFmtId="0" fontId="12" fillId="3" borderId="2" xfId="0" applyFont="1" applyFill="1" applyBorder="1"/>
    <xf numFmtId="0" fontId="17" fillId="0" borderId="0" xfId="0" applyFont="1"/>
    <xf numFmtId="0" fontId="6" fillId="0" borderId="0" xfId="1" applyFont="1" applyAlignment="1">
      <alignment horizontal="center" wrapText="1"/>
    </xf>
    <xf numFmtId="0" fontId="18" fillId="0" borderId="2" xfId="0" applyFont="1" applyBorder="1" applyAlignment="1">
      <alignment wrapText="1"/>
    </xf>
    <xf numFmtId="0" fontId="18" fillId="0" borderId="2" xfId="0" applyFont="1" applyBorder="1" applyAlignment="1">
      <alignment horizontal="center" wrapText="1"/>
    </xf>
    <xf numFmtId="1" fontId="13" fillId="0" borderId="2" xfId="0" applyNumberFormat="1" applyFont="1" applyBorder="1" applyAlignment="1">
      <alignment horizontal="center" wrapText="1"/>
    </xf>
    <xf numFmtId="0" fontId="19" fillId="2" borderId="2" xfId="0" applyFont="1" applyFill="1" applyBorder="1"/>
    <xf numFmtId="0" fontId="19" fillId="0" borderId="2" xfId="0" applyFont="1" applyBorder="1"/>
    <xf numFmtId="0" fontId="21" fillId="2" borderId="2" xfId="0" applyFont="1" applyFill="1" applyBorder="1"/>
    <xf numFmtId="0" fontId="10" fillId="0" borderId="0" xfId="0" applyFont="1"/>
    <xf numFmtId="0" fontId="22" fillId="0" borderId="0" xfId="1" applyFont="1" applyAlignment="1">
      <alignment horizontal="center"/>
    </xf>
    <xf numFmtId="0" fontId="20" fillId="4" borderId="2" xfId="0" applyFont="1" applyFill="1" applyBorder="1" applyAlignment="1" applyProtection="1">
      <alignment wrapText="1"/>
      <protection locked="0"/>
    </xf>
    <xf numFmtId="0" fontId="20" fillId="4" borderId="2" xfId="0" applyFont="1" applyFill="1" applyBorder="1" applyAlignment="1">
      <alignment horizontal="center" vertical="center" wrapText="1"/>
    </xf>
    <xf numFmtId="2" fontId="20" fillId="4" borderId="2" xfId="0" applyNumberFormat="1" applyFont="1" applyFill="1" applyBorder="1" applyAlignment="1">
      <alignment horizontal="center" vertical="center" wrapText="1"/>
    </xf>
    <xf numFmtId="0" fontId="24" fillId="5" borderId="2" xfId="0" applyFont="1" applyFill="1" applyBorder="1" applyAlignment="1" applyProtection="1">
      <alignment vertical="top" wrapText="1"/>
      <protection locked="0"/>
    </xf>
    <xf numFmtId="0" fontId="20" fillId="4" borderId="2" xfId="0" applyFont="1" applyFill="1" applyBorder="1" applyAlignment="1" applyProtection="1">
      <alignment horizontal="center" wrapText="1"/>
      <protection locked="0"/>
    </xf>
    <xf numFmtId="0" fontId="24" fillId="5" borderId="2" xfId="0" applyFont="1" applyFill="1" applyBorder="1" applyAlignment="1" applyProtection="1">
      <alignment horizontal="center" vertical="top" wrapText="1"/>
      <protection locked="0"/>
    </xf>
    <xf numFmtId="0" fontId="20" fillId="5" borderId="2" xfId="0" applyFont="1" applyFill="1" applyBorder="1" applyAlignment="1" applyProtection="1">
      <alignment horizontal="center" vertical="top" wrapText="1"/>
      <protection locked="0"/>
    </xf>
    <xf numFmtId="0" fontId="25" fillId="5" borderId="2" xfId="0" applyFont="1" applyFill="1" applyBorder="1" applyAlignment="1" applyProtection="1">
      <alignment vertical="top" wrapText="1"/>
      <protection locked="0"/>
    </xf>
    <xf numFmtId="0" fontId="20" fillId="4" borderId="2" xfId="0" applyFont="1" applyFill="1" applyBorder="1" applyAlignment="1">
      <alignment horizontal="center" wrapText="1"/>
    </xf>
    <xf numFmtId="0" fontId="20" fillId="4" borderId="2" xfId="3" applyFont="1" applyFill="1" applyBorder="1" applyAlignment="1" applyProtection="1">
      <alignment horizontal="center" wrapText="1"/>
      <protection locked="0"/>
    </xf>
    <xf numFmtId="2" fontId="20" fillId="4" borderId="2" xfId="0" applyNumberFormat="1" applyFont="1" applyFill="1" applyBorder="1" applyAlignment="1">
      <alignment horizontal="center" wrapText="1"/>
    </xf>
    <xf numFmtId="0" fontId="25" fillId="4" borderId="2" xfId="0" applyFont="1" applyFill="1" applyBorder="1" applyAlignment="1" applyProtection="1">
      <alignment wrapText="1"/>
      <protection locked="0"/>
    </xf>
    <xf numFmtId="0" fontId="25" fillId="4" borderId="2" xfId="0" applyFont="1" applyFill="1" applyBorder="1"/>
    <xf numFmtId="0" fontId="25" fillId="4" borderId="2" xfId="0" applyFont="1" applyFill="1" applyBorder="1" applyAlignment="1">
      <alignment horizontal="center"/>
    </xf>
    <xf numFmtId="0" fontId="25" fillId="5" borderId="2" xfId="0" applyFont="1" applyFill="1" applyBorder="1" applyAlignment="1" applyProtection="1">
      <alignment horizontal="center" vertical="top" wrapText="1"/>
      <protection locked="0"/>
    </xf>
    <xf numFmtId="0" fontId="20" fillId="5" borderId="2" xfId="0" applyFont="1" applyFill="1" applyBorder="1" applyAlignment="1" applyProtection="1">
      <alignment wrapText="1"/>
      <protection locked="0"/>
    </xf>
    <xf numFmtId="2" fontId="20" fillId="4" borderId="2" xfId="0" applyNumberFormat="1" applyFont="1" applyFill="1" applyBorder="1" applyAlignment="1">
      <alignment horizontal="center" vertical="top" wrapText="1"/>
    </xf>
    <xf numFmtId="0" fontId="20" fillId="0" borderId="2" xfId="0" applyFont="1" applyBorder="1" applyAlignment="1">
      <alignment wrapText="1"/>
    </xf>
    <xf numFmtId="0" fontId="13" fillId="4" borderId="2" xfId="0" applyFont="1" applyFill="1" applyBorder="1" applyAlignment="1">
      <alignment horizontal="center" vertical="center" wrapText="1"/>
    </xf>
    <xf numFmtId="0" fontId="27" fillId="5" borderId="2" xfId="0" applyFont="1" applyFill="1" applyBorder="1" applyAlignment="1" applyProtection="1">
      <alignment horizontal="center" vertical="top" wrapText="1"/>
      <protection locked="0"/>
    </xf>
    <xf numFmtId="1" fontId="13" fillId="4" borderId="2" xfId="0" applyNumberFormat="1" applyFont="1" applyFill="1" applyBorder="1" applyAlignment="1" applyProtection="1">
      <alignment horizontal="center" wrapText="1"/>
      <protection locked="0"/>
    </xf>
    <xf numFmtId="0" fontId="13" fillId="4" borderId="2" xfId="0" applyFont="1" applyFill="1" applyBorder="1" applyAlignment="1">
      <alignment horizontal="center" wrapText="1"/>
    </xf>
    <xf numFmtId="0" fontId="13" fillId="4" borderId="2" xfId="0" applyFont="1" applyFill="1" applyBorder="1" applyAlignment="1" applyProtection="1">
      <alignment horizontal="center" wrapText="1"/>
      <protection locked="0"/>
    </xf>
    <xf numFmtId="0" fontId="21" fillId="0" borderId="2" xfId="0" applyFont="1" applyBorder="1"/>
    <xf numFmtId="0" fontId="6" fillId="4" borderId="2" xfId="0" applyFont="1" applyFill="1" applyBorder="1" applyAlignment="1">
      <alignment horizontal="center"/>
    </xf>
    <xf numFmtId="0" fontId="13" fillId="6" borderId="2" xfId="0" applyFont="1" applyFill="1" applyBorder="1" applyAlignment="1">
      <alignment horizontal="center" vertical="center" wrapText="1"/>
    </xf>
    <xf numFmtId="0" fontId="13" fillId="4" borderId="2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1" xfId="0" applyBorder="1" applyAlignment="1">
      <alignment horizontal="center" wrapText="1"/>
    </xf>
    <xf numFmtId="1" fontId="20" fillId="4" borderId="2" xfId="0" applyNumberFormat="1" applyFont="1" applyFill="1" applyBorder="1" applyAlignment="1">
      <alignment horizontal="center" vertical="center" wrapText="1"/>
    </xf>
    <xf numFmtId="1" fontId="20" fillId="4" borderId="2" xfId="0" applyNumberFormat="1" applyFont="1" applyFill="1" applyBorder="1" applyAlignment="1">
      <alignment horizontal="center" wrapText="1"/>
    </xf>
    <xf numFmtId="0" fontId="16" fillId="0" borderId="0" xfId="0" applyFont="1" applyAlignment="1">
      <alignment horizontal="left" vertical="top" wrapText="1"/>
    </xf>
    <xf numFmtId="0" fontId="6" fillId="0" borderId="0" xfId="1" applyFont="1" applyAlignment="1">
      <alignment wrapText="1"/>
    </xf>
    <xf numFmtId="0" fontId="6" fillId="0" borderId="0" xfId="1" applyFont="1" applyAlignment="1">
      <alignment horizontal="left" wrapText="1"/>
    </xf>
    <xf numFmtId="0" fontId="0" fillId="0" borderId="2" xfId="0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3" fillId="0" borderId="2" xfId="0" applyFont="1" applyBorder="1" applyAlignment="1">
      <alignment horizontal="center" wrapText="1"/>
    </xf>
    <xf numFmtId="0" fontId="0" fillId="2" borderId="2" xfId="0" applyFont="1" applyFill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2" fontId="1" fillId="2" borderId="2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4" fillId="0" borderId="2" xfId="0" applyFont="1" applyBorder="1"/>
    <xf numFmtId="0" fontId="2" fillId="0" borderId="2" xfId="0" applyFont="1" applyBorder="1" applyAlignment="1">
      <alignment horizontal="center"/>
    </xf>
    <xf numFmtId="0" fontId="20" fillId="0" borderId="2" xfId="0" applyFont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2" fontId="10" fillId="2" borderId="2" xfId="0" applyNumberFormat="1" applyFont="1" applyFill="1" applyBorder="1" applyAlignment="1">
      <alignment horizontal="center"/>
    </xf>
    <xf numFmtId="0" fontId="20" fillId="4" borderId="2" xfId="0" applyFont="1" applyFill="1" applyBorder="1" applyAlignment="1" applyProtection="1">
      <alignment horizontal="justify" vertical="top" wrapText="1"/>
      <protection locked="0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2" xfId="0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24" fillId="5" borderId="2" xfId="0" applyFont="1" applyFill="1" applyBorder="1" applyAlignment="1" applyProtection="1">
      <alignment horizontal="center" vertical="center" wrapText="1"/>
      <protection locked="0"/>
    </xf>
    <xf numFmtId="0" fontId="0" fillId="2" borderId="2" xfId="0" applyFont="1" applyFill="1" applyBorder="1" applyAlignment="1">
      <alignment horizontal="center" vertical="center"/>
    </xf>
    <xf numFmtId="0" fontId="20" fillId="5" borderId="2" xfId="0" applyFont="1" applyFill="1" applyBorder="1" applyAlignment="1" applyProtection="1">
      <alignment horizontal="center" vertical="center" wrapText="1"/>
      <protection locked="0"/>
    </xf>
    <xf numFmtId="0" fontId="20" fillId="4" borderId="2" xfId="3" applyNumberFormat="1" applyFont="1" applyFill="1" applyBorder="1" applyAlignment="1" applyProtection="1">
      <alignment horizontal="center" vertical="center" wrapText="1"/>
      <protection locked="0"/>
    </xf>
    <xf numFmtId="0" fontId="20" fillId="4" borderId="2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2" fontId="10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0" fillId="4" borderId="2" xfId="0" applyFont="1" applyFill="1" applyBorder="1" applyAlignment="1" applyProtection="1">
      <alignment vertical="center" wrapText="1"/>
      <protection locked="0"/>
    </xf>
    <xf numFmtId="0" fontId="27" fillId="5" borderId="2" xfId="0" applyFont="1" applyFill="1" applyBorder="1" applyAlignment="1" applyProtection="1">
      <alignment horizontal="center" vertical="center" wrapText="1"/>
      <protection locked="0"/>
    </xf>
    <xf numFmtId="0" fontId="13" fillId="4" borderId="2" xfId="0" applyFont="1" applyFill="1" applyBorder="1" applyAlignment="1" applyProtection="1">
      <alignment horizontal="center" vertical="center" wrapText="1"/>
      <protection locked="0"/>
    </xf>
    <xf numFmtId="1" fontId="13" fillId="4" borderId="2" xfId="0" applyNumberFormat="1" applyFont="1" applyFill="1" applyBorder="1" applyAlignment="1" applyProtection="1">
      <alignment horizontal="center" vertical="center" wrapText="1"/>
      <protection locked="0"/>
    </xf>
    <xf numFmtId="13" fontId="13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2" xfId="0" applyFont="1" applyBorder="1" applyAlignment="1">
      <alignment vertical="center"/>
    </xf>
    <xf numFmtId="0" fontId="25" fillId="5" borderId="2" xfId="0" applyFont="1" applyFill="1" applyBorder="1" applyAlignment="1" applyProtection="1">
      <alignment horizontal="center" vertical="center" wrapText="1"/>
      <protection locked="0"/>
    </xf>
    <xf numFmtId="0" fontId="0" fillId="0" borderId="2" xfId="0" applyFill="1" applyBorder="1"/>
    <xf numFmtId="0" fontId="11" fillId="0" borderId="2" xfId="0" applyFont="1" applyFill="1" applyBorder="1"/>
    <xf numFmtId="0" fontId="20" fillId="0" borderId="2" xfId="0" applyFont="1" applyFill="1" applyBorder="1" applyAlignment="1" applyProtection="1">
      <alignment wrapText="1"/>
      <protection locked="0"/>
    </xf>
    <xf numFmtId="0" fontId="24" fillId="0" borderId="2" xfId="0" applyFont="1" applyFill="1" applyBorder="1" applyAlignment="1" applyProtection="1">
      <alignment vertical="top" wrapText="1"/>
      <protection locked="0"/>
    </xf>
    <xf numFmtId="0" fontId="0" fillId="7" borderId="2" xfId="0" applyFill="1" applyBorder="1"/>
    <xf numFmtId="0" fontId="1" fillId="7" borderId="2" xfId="0" applyFont="1" applyFill="1" applyBorder="1"/>
    <xf numFmtId="1" fontId="10" fillId="2" borderId="2" xfId="0" applyNumberFormat="1" applyFont="1" applyFill="1" applyBorder="1" applyAlignment="1">
      <alignment horizontal="center" vertical="center"/>
    </xf>
    <xf numFmtId="0" fontId="24" fillId="0" borderId="2" xfId="0" applyFont="1" applyFill="1" applyBorder="1" applyAlignment="1" applyProtection="1">
      <alignment wrapText="1"/>
      <protection locked="0"/>
    </xf>
    <xf numFmtId="0" fontId="0" fillId="7" borderId="2" xfId="0" applyFill="1" applyBorder="1" applyAlignment="1"/>
    <xf numFmtId="165" fontId="20" fillId="4" borderId="2" xfId="0" applyNumberFormat="1" applyFont="1" applyFill="1" applyBorder="1" applyAlignment="1">
      <alignment horizontal="center" wrapText="1"/>
    </xf>
    <xf numFmtId="0" fontId="13" fillId="5" borderId="2" xfId="0" applyFont="1" applyFill="1" applyBorder="1" applyAlignment="1" applyProtection="1">
      <alignment horizontal="center" vertical="top" wrapText="1"/>
      <protection locked="0"/>
    </xf>
    <xf numFmtId="1" fontId="10" fillId="2" borderId="2" xfId="0" applyNumberFormat="1" applyFont="1" applyFill="1" applyBorder="1" applyAlignment="1">
      <alignment horizontal="center"/>
    </xf>
    <xf numFmtId="0" fontId="24" fillId="0" borderId="2" xfId="0" applyFont="1" applyFill="1" applyBorder="1" applyAlignment="1" applyProtection="1">
      <alignment vertical="center" wrapText="1"/>
      <protection locked="0"/>
    </xf>
    <xf numFmtId="0" fontId="24" fillId="5" borderId="2" xfId="0" applyFont="1" applyFill="1" applyBorder="1" applyAlignment="1" applyProtection="1">
      <alignment horizontal="left" vertical="top" wrapText="1"/>
      <protection locked="0"/>
    </xf>
    <xf numFmtId="0" fontId="8" fillId="0" borderId="0" xfId="1" applyFont="1" applyAlignment="1">
      <alignment horizontal="center"/>
    </xf>
    <xf numFmtId="0" fontId="23" fillId="0" borderId="0" xfId="1" applyFont="1" applyAlignment="1">
      <alignment horizontal="left" vertical="center" wrapText="1"/>
    </xf>
    <xf numFmtId="0" fontId="0" fillId="0" borderId="2" xfId="0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22" fillId="0" borderId="0" xfId="1" applyFont="1" applyAlignment="1">
      <alignment horizontal="center"/>
    </xf>
    <xf numFmtId="0" fontId="23" fillId="0" borderId="0" xfId="1" applyFont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</cellXfs>
  <cellStyles count="4">
    <cellStyle name="Excel Built-in Normal" xfId="2"/>
    <cellStyle name="Гиперссылка" xfId="3" builtinId="8"/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8"/>
  <sheetViews>
    <sheetView topLeftCell="A7" zoomScaleNormal="100" workbookViewId="0">
      <selection activeCell="B28" sqref="B28"/>
    </sheetView>
  </sheetViews>
  <sheetFormatPr defaultRowHeight="15" x14ac:dyDescent="0.25"/>
  <cols>
    <col min="1" max="1" width="6.140625" customWidth="1"/>
    <col min="2" max="2" width="41.7109375" customWidth="1"/>
    <col min="3" max="3" width="8" customWidth="1"/>
    <col min="4" max="4" width="7.7109375" customWidth="1"/>
    <col min="5" max="5" width="8" customWidth="1"/>
    <col min="8" max="8" width="8" customWidth="1"/>
    <col min="9" max="9" width="7" style="2" customWidth="1"/>
    <col min="10" max="10" width="6.140625" customWidth="1"/>
    <col min="11" max="11" width="7.5703125" customWidth="1"/>
    <col min="12" max="12" width="8.28515625" customWidth="1"/>
    <col min="13" max="14" width="8.28515625" style="2" customWidth="1"/>
    <col min="15" max="15" width="7.42578125" customWidth="1"/>
  </cols>
  <sheetData>
    <row r="1" spans="1:17" ht="18.75" customHeight="1" x14ac:dyDescent="0.3">
      <c r="A1" s="2"/>
      <c r="B1" s="65"/>
      <c r="C1" s="5"/>
      <c r="D1" s="5"/>
      <c r="E1" s="5"/>
      <c r="F1" s="5"/>
      <c r="G1" s="18"/>
      <c r="H1" s="18"/>
      <c r="I1" s="123" t="s">
        <v>114</v>
      </c>
      <c r="J1" s="123"/>
      <c r="K1" s="123"/>
      <c r="L1" s="123"/>
      <c r="M1" s="123"/>
      <c r="N1" s="123"/>
      <c r="O1" s="123"/>
    </row>
    <row r="2" spans="1:17" ht="18.75" x14ac:dyDescent="0.3">
      <c r="A2" s="2"/>
      <c r="B2" s="65"/>
      <c r="C2" s="5"/>
      <c r="D2" s="5"/>
      <c r="E2" s="5"/>
      <c r="F2" s="5"/>
      <c r="G2" s="18"/>
      <c r="H2" s="18"/>
      <c r="I2" s="123"/>
      <c r="J2" s="123"/>
      <c r="K2" s="123"/>
      <c r="L2" s="123"/>
      <c r="M2" s="123"/>
      <c r="N2" s="123"/>
      <c r="O2" s="123"/>
    </row>
    <row r="3" spans="1:17" ht="18.75" customHeight="1" x14ac:dyDescent="0.3">
      <c r="A3" s="2"/>
      <c r="B3" s="65"/>
      <c r="C3" s="5"/>
      <c r="D3" s="5"/>
      <c r="E3" s="5"/>
      <c r="F3" s="5"/>
      <c r="G3" s="18"/>
      <c r="H3" s="18"/>
      <c r="I3" s="123"/>
      <c r="J3" s="123"/>
      <c r="K3" s="123"/>
      <c r="L3" s="123"/>
      <c r="M3" s="123"/>
      <c r="N3" s="123"/>
      <c r="O3" s="123"/>
      <c r="P3" s="18"/>
      <c r="Q3" s="19"/>
    </row>
    <row r="4" spans="1:17" ht="18.75" x14ac:dyDescent="0.3">
      <c r="A4" s="2"/>
      <c r="B4" s="122" t="s">
        <v>113</v>
      </c>
      <c r="C4" s="122"/>
      <c r="D4" s="122"/>
      <c r="E4" s="122"/>
      <c r="F4" s="122"/>
      <c r="G4" s="18"/>
      <c r="H4" s="18"/>
      <c r="I4" s="18"/>
      <c r="J4" s="32" t="s">
        <v>112</v>
      </c>
      <c r="K4" s="18"/>
      <c r="L4" s="18"/>
      <c r="M4" s="18"/>
      <c r="N4" s="18"/>
      <c r="O4" s="19"/>
      <c r="P4" s="18"/>
      <c r="Q4" s="19"/>
    </row>
    <row r="5" spans="1:17" ht="15.75" x14ac:dyDescent="0.25">
      <c r="A5" s="2"/>
      <c r="B5" s="7" t="s">
        <v>43</v>
      </c>
      <c r="C5" s="2"/>
      <c r="D5" s="2"/>
      <c r="E5" s="2"/>
      <c r="F5" s="2"/>
      <c r="G5" s="2"/>
      <c r="H5" s="2"/>
      <c r="J5" s="20"/>
      <c r="K5" s="18"/>
      <c r="L5" s="18"/>
      <c r="M5" s="18"/>
      <c r="N5" s="18" t="s">
        <v>44</v>
      </c>
      <c r="O5" s="19"/>
      <c r="P5" s="18"/>
      <c r="Q5" s="19"/>
    </row>
    <row r="6" spans="1:17" ht="14.45" customHeight="1" x14ac:dyDescent="0.25">
      <c r="A6" s="124" t="s">
        <v>0</v>
      </c>
      <c r="B6" s="124" t="s">
        <v>17</v>
      </c>
      <c r="C6" s="124" t="s">
        <v>18</v>
      </c>
      <c r="D6" s="124" t="s">
        <v>19</v>
      </c>
      <c r="E6" s="124"/>
      <c r="F6" s="124"/>
      <c r="G6" s="124" t="s">
        <v>4</v>
      </c>
      <c r="H6" s="124" t="s">
        <v>5</v>
      </c>
      <c r="I6" s="124"/>
      <c r="J6" s="124"/>
      <c r="K6" s="124"/>
      <c r="L6" s="124" t="s">
        <v>23</v>
      </c>
      <c r="M6" s="124"/>
      <c r="N6" s="124"/>
      <c r="O6" s="124"/>
    </row>
    <row r="7" spans="1:17" x14ac:dyDescent="0.25">
      <c r="A7" s="124"/>
      <c r="B7" s="124"/>
      <c r="C7" s="124"/>
      <c r="D7" s="68" t="s">
        <v>6</v>
      </c>
      <c r="E7" s="68" t="s">
        <v>7</v>
      </c>
      <c r="F7" s="68" t="s">
        <v>8</v>
      </c>
      <c r="G7" s="124"/>
      <c r="H7" s="68" t="s">
        <v>9</v>
      </c>
      <c r="I7" s="68" t="s">
        <v>49</v>
      </c>
      <c r="J7" s="68" t="s">
        <v>32</v>
      </c>
      <c r="K7" s="68" t="s">
        <v>10</v>
      </c>
      <c r="L7" s="68" t="s">
        <v>11</v>
      </c>
      <c r="M7" s="68" t="s">
        <v>33</v>
      </c>
      <c r="N7" s="68" t="s">
        <v>34</v>
      </c>
      <c r="O7" s="68" t="s">
        <v>12</v>
      </c>
    </row>
    <row r="8" spans="1:17" ht="18.75" x14ac:dyDescent="0.3">
      <c r="A8" s="112"/>
      <c r="B8" s="10" t="s">
        <v>47</v>
      </c>
      <c r="C8" s="3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</row>
    <row r="9" spans="1:17" ht="22.5" customHeight="1" x14ac:dyDescent="0.25">
      <c r="A9" s="56" t="s">
        <v>58</v>
      </c>
      <c r="B9" s="110" t="s">
        <v>107</v>
      </c>
      <c r="C9" s="52">
        <v>100</v>
      </c>
      <c r="D9" s="36">
        <v>0.8</v>
      </c>
      <c r="E9" s="36">
        <v>0.1</v>
      </c>
      <c r="F9" s="36">
        <v>1.7</v>
      </c>
      <c r="G9" s="36">
        <v>10</v>
      </c>
      <c r="H9" s="88">
        <v>2.5000000000000001E-2</v>
      </c>
      <c r="I9" s="88">
        <v>0</v>
      </c>
      <c r="J9" s="88">
        <v>0</v>
      </c>
      <c r="K9" s="88">
        <v>3.5</v>
      </c>
      <c r="L9" s="88">
        <v>23.55</v>
      </c>
      <c r="M9" s="88">
        <v>24</v>
      </c>
      <c r="N9" s="88">
        <v>14</v>
      </c>
      <c r="O9" s="88">
        <v>0.6</v>
      </c>
    </row>
    <row r="10" spans="1:17" s="2" customFormat="1" ht="15.75" x14ac:dyDescent="0.25">
      <c r="A10" s="56">
        <v>204</v>
      </c>
      <c r="B10" s="34" t="s">
        <v>120</v>
      </c>
      <c r="C10" s="52">
        <v>180</v>
      </c>
      <c r="D10" s="36">
        <v>12.18</v>
      </c>
      <c r="E10" s="36">
        <v>15.43</v>
      </c>
      <c r="F10" s="36">
        <v>32.799999999999997</v>
      </c>
      <c r="G10" s="36">
        <v>301</v>
      </c>
      <c r="H10" s="88">
        <v>7.3999999999999996E-2</v>
      </c>
      <c r="I10" s="88">
        <v>0</v>
      </c>
      <c r="J10" s="88">
        <v>103.6</v>
      </c>
      <c r="K10" s="88">
        <v>0.2</v>
      </c>
      <c r="L10" s="88">
        <v>252.5</v>
      </c>
      <c r="M10" s="88">
        <v>181.9</v>
      </c>
      <c r="N10" s="88">
        <v>18.3</v>
      </c>
      <c r="O10" s="88">
        <v>1.1100000000000001</v>
      </c>
    </row>
    <row r="11" spans="1:17" s="2" customFormat="1" ht="15.75" x14ac:dyDescent="0.25">
      <c r="A11" s="56">
        <v>389</v>
      </c>
      <c r="B11" s="34" t="s">
        <v>55</v>
      </c>
      <c r="C11" s="52">
        <v>200</v>
      </c>
      <c r="D11" s="36">
        <v>1</v>
      </c>
      <c r="E11" s="36">
        <v>0</v>
      </c>
      <c r="F11" s="36">
        <v>20.399999999999999</v>
      </c>
      <c r="G11" s="36">
        <v>84.8</v>
      </c>
      <c r="H11" s="88">
        <v>0.02</v>
      </c>
      <c r="I11" s="88">
        <v>0</v>
      </c>
      <c r="J11" s="88">
        <v>0</v>
      </c>
      <c r="K11" s="88">
        <v>4</v>
      </c>
      <c r="L11" s="88">
        <v>14</v>
      </c>
      <c r="M11" s="88">
        <v>14</v>
      </c>
      <c r="N11" s="88">
        <v>8</v>
      </c>
      <c r="O11" s="88">
        <v>2.8</v>
      </c>
    </row>
    <row r="12" spans="1:17" s="2" customFormat="1" ht="15.75" x14ac:dyDescent="0.25">
      <c r="A12" s="52">
        <v>582</v>
      </c>
      <c r="B12" s="37" t="s">
        <v>56</v>
      </c>
      <c r="C12" s="52">
        <v>20</v>
      </c>
      <c r="D12" s="36">
        <v>1.5</v>
      </c>
      <c r="E12" s="36">
        <v>1.96</v>
      </c>
      <c r="F12" s="36">
        <v>16.88</v>
      </c>
      <c r="G12" s="36">
        <v>83</v>
      </c>
      <c r="H12" s="88">
        <v>1.6E-2</v>
      </c>
      <c r="I12" s="88">
        <v>0</v>
      </c>
      <c r="J12" s="88">
        <v>0</v>
      </c>
      <c r="K12" s="88">
        <v>0</v>
      </c>
      <c r="L12" s="88">
        <v>5.8</v>
      </c>
      <c r="M12" s="88">
        <v>0</v>
      </c>
      <c r="N12" s="88">
        <v>4</v>
      </c>
      <c r="O12" s="88">
        <v>0.42</v>
      </c>
    </row>
    <row r="13" spans="1:17" s="2" customFormat="1" ht="15.75" x14ac:dyDescent="0.25">
      <c r="A13" s="53">
        <v>574</v>
      </c>
      <c r="B13" s="37" t="s">
        <v>57</v>
      </c>
      <c r="C13" s="52">
        <v>30</v>
      </c>
      <c r="D13" s="36">
        <v>2.4</v>
      </c>
      <c r="E13" s="36">
        <v>0.46</v>
      </c>
      <c r="F13" s="36">
        <v>12</v>
      </c>
      <c r="G13" s="36">
        <v>61.8</v>
      </c>
      <c r="H13" s="88">
        <v>7.0000000000000007E-2</v>
      </c>
      <c r="I13" s="88">
        <v>0</v>
      </c>
      <c r="J13" s="88">
        <v>0</v>
      </c>
      <c r="K13" s="88">
        <v>0</v>
      </c>
      <c r="L13" s="88">
        <v>9.9</v>
      </c>
      <c r="M13" s="88">
        <v>70.2</v>
      </c>
      <c r="N13" s="88">
        <v>19.8</v>
      </c>
      <c r="O13" s="88">
        <v>1.32</v>
      </c>
    </row>
    <row r="14" spans="1:17" s="2" customFormat="1" ht="15.75" x14ac:dyDescent="0.25">
      <c r="A14" s="56">
        <v>338</v>
      </c>
      <c r="B14" s="34" t="s">
        <v>41</v>
      </c>
      <c r="C14" s="52">
        <v>100</v>
      </c>
      <c r="D14" s="36">
        <v>0.4</v>
      </c>
      <c r="E14" s="36">
        <v>0.4</v>
      </c>
      <c r="F14" s="36">
        <v>9.8000000000000007</v>
      </c>
      <c r="G14" s="36">
        <v>47</v>
      </c>
      <c r="H14" s="88">
        <v>0.03</v>
      </c>
      <c r="I14" s="88">
        <v>0</v>
      </c>
      <c r="J14" s="88">
        <v>0</v>
      </c>
      <c r="K14" s="88">
        <v>10</v>
      </c>
      <c r="L14" s="88">
        <v>16</v>
      </c>
      <c r="M14" s="88">
        <v>11</v>
      </c>
      <c r="N14" s="88">
        <v>9</v>
      </c>
      <c r="O14" s="88">
        <v>2.2000000000000002</v>
      </c>
    </row>
    <row r="15" spans="1:17" ht="15.75" x14ac:dyDescent="0.25">
      <c r="A15" s="12"/>
      <c r="B15" s="13" t="s">
        <v>15</v>
      </c>
      <c r="C15" s="89">
        <f t="shared" ref="C15:O15" si="0">SUM(C9:C14)</f>
        <v>630</v>
      </c>
      <c r="D15" s="89">
        <f t="shared" si="0"/>
        <v>18.279999999999998</v>
      </c>
      <c r="E15" s="89">
        <f t="shared" si="0"/>
        <v>18.349999999999998</v>
      </c>
      <c r="F15" s="89">
        <f t="shared" si="0"/>
        <v>93.58</v>
      </c>
      <c r="G15" s="89">
        <f t="shared" si="0"/>
        <v>587.6</v>
      </c>
      <c r="H15" s="89">
        <f t="shared" si="0"/>
        <v>0.23500000000000001</v>
      </c>
      <c r="I15" s="89">
        <f t="shared" si="0"/>
        <v>0</v>
      </c>
      <c r="J15" s="89">
        <f t="shared" si="0"/>
        <v>103.6</v>
      </c>
      <c r="K15" s="89">
        <f t="shared" si="0"/>
        <v>17.7</v>
      </c>
      <c r="L15" s="89">
        <f t="shared" si="0"/>
        <v>321.75</v>
      </c>
      <c r="M15" s="89">
        <f t="shared" si="0"/>
        <v>301.10000000000002</v>
      </c>
      <c r="N15" s="89">
        <f t="shared" si="0"/>
        <v>73.099999999999994</v>
      </c>
      <c r="O15" s="89">
        <f t="shared" si="0"/>
        <v>8.4499999999999993</v>
      </c>
    </row>
    <row r="16" spans="1:17" s="2" customFormat="1" ht="18.75" x14ac:dyDescent="0.3">
      <c r="A16" s="12"/>
      <c r="B16" s="10" t="s">
        <v>48</v>
      </c>
      <c r="C16" s="12"/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</row>
    <row r="17" spans="1:15" s="2" customFormat="1" ht="15.75" x14ac:dyDescent="0.25">
      <c r="A17" s="53">
        <v>52</v>
      </c>
      <c r="B17" s="111" t="s">
        <v>51</v>
      </c>
      <c r="C17" s="53">
        <v>100</v>
      </c>
      <c r="D17" s="90">
        <v>1.41</v>
      </c>
      <c r="E17" s="90">
        <v>6</v>
      </c>
      <c r="F17" s="90">
        <v>8.26</v>
      </c>
      <c r="G17" s="90">
        <v>92.8</v>
      </c>
      <c r="H17" s="91">
        <v>0.01</v>
      </c>
      <c r="I17" s="91">
        <v>0.02</v>
      </c>
      <c r="J17" s="91">
        <v>0</v>
      </c>
      <c r="K17" s="91">
        <v>4</v>
      </c>
      <c r="L17" s="91">
        <v>21.28</v>
      </c>
      <c r="M17" s="91">
        <v>0</v>
      </c>
      <c r="N17" s="91">
        <v>0</v>
      </c>
      <c r="O17" s="91">
        <v>0.8</v>
      </c>
    </row>
    <row r="18" spans="1:15" s="2" customFormat="1" ht="18.75" customHeight="1" x14ac:dyDescent="0.25">
      <c r="A18" s="53">
        <v>102</v>
      </c>
      <c r="B18" s="37" t="s">
        <v>59</v>
      </c>
      <c r="C18" s="53">
        <v>250</v>
      </c>
      <c r="D18" s="90">
        <v>5.49</v>
      </c>
      <c r="E18" s="90">
        <v>5.27</v>
      </c>
      <c r="F18" s="90">
        <v>16.54</v>
      </c>
      <c r="G18" s="90">
        <v>148.25</v>
      </c>
      <c r="H18" s="91">
        <v>0.23</v>
      </c>
      <c r="I18" s="91">
        <v>7.0000000000000007E-2</v>
      </c>
      <c r="J18" s="91">
        <v>0</v>
      </c>
      <c r="K18" s="91">
        <v>5.83</v>
      </c>
      <c r="L18" s="91">
        <v>42.68</v>
      </c>
      <c r="M18" s="91">
        <v>0</v>
      </c>
      <c r="N18" s="91">
        <v>0</v>
      </c>
      <c r="O18" s="91">
        <v>2.0499999999999998</v>
      </c>
    </row>
    <row r="19" spans="1:15" s="2" customFormat="1" ht="15.75" x14ac:dyDescent="0.25">
      <c r="A19" s="53">
        <v>264</v>
      </c>
      <c r="B19" s="37" t="s">
        <v>60</v>
      </c>
      <c r="C19" s="53">
        <v>100</v>
      </c>
      <c r="D19" s="90">
        <v>15.27</v>
      </c>
      <c r="E19" s="90">
        <v>22.1</v>
      </c>
      <c r="F19" s="92">
        <v>15</v>
      </c>
      <c r="G19" s="90">
        <v>264</v>
      </c>
      <c r="H19" s="91">
        <v>0.03</v>
      </c>
      <c r="I19" s="91">
        <v>0</v>
      </c>
      <c r="J19" s="91">
        <v>35.6</v>
      </c>
      <c r="K19" s="91">
        <v>0.32</v>
      </c>
      <c r="L19" s="91">
        <v>32.04</v>
      </c>
      <c r="M19" s="91">
        <v>170.43</v>
      </c>
      <c r="N19" s="91">
        <v>22.7</v>
      </c>
      <c r="O19" s="91">
        <v>2.2599999999999998</v>
      </c>
    </row>
    <row r="20" spans="1:15" s="2" customFormat="1" ht="15.75" x14ac:dyDescent="0.25">
      <c r="A20" s="56">
        <v>304</v>
      </c>
      <c r="B20" s="41" t="s">
        <v>61</v>
      </c>
      <c r="C20" s="52">
        <v>180</v>
      </c>
      <c r="D20" s="36">
        <v>4.38</v>
      </c>
      <c r="E20" s="36">
        <v>6.44</v>
      </c>
      <c r="F20" s="36">
        <v>44.04</v>
      </c>
      <c r="G20" s="36">
        <v>251.6</v>
      </c>
      <c r="H20" s="91">
        <v>0.04</v>
      </c>
      <c r="I20" s="91">
        <v>0</v>
      </c>
      <c r="J20" s="91">
        <v>0</v>
      </c>
      <c r="K20" s="91">
        <v>0</v>
      </c>
      <c r="L20" s="91">
        <v>1.64</v>
      </c>
      <c r="M20" s="91">
        <v>73.14</v>
      </c>
      <c r="N20" s="91">
        <v>19.600000000000001</v>
      </c>
      <c r="O20" s="91">
        <v>0.64</v>
      </c>
    </row>
    <row r="21" spans="1:15" s="2" customFormat="1" ht="15.75" x14ac:dyDescent="0.25">
      <c r="A21" s="56">
        <v>465</v>
      </c>
      <c r="B21" s="34" t="s">
        <v>62</v>
      </c>
      <c r="C21" s="54">
        <v>200</v>
      </c>
      <c r="D21" s="93">
        <v>2.8</v>
      </c>
      <c r="E21" s="94">
        <v>2.5</v>
      </c>
      <c r="F21" s="94">
        <v>13.6</v>
      </c>
      <c r="G21" s="94">
        <v>88</v>
      </c>
      <c r="H21" s="91">
        <v>0.02</v>
      </c>
      <c r="I21" s="91">
        <v>0</v>
      </c>
      <c r="J21" s="91">
        <v>0.08</v>
      </c>
      <c r="K21" s="91">
        <v>0</v>
      </c>
      <c r="L21" s="91">
        <v>34</v>
      </c>
      <c r="M21" s="91">
        <v>45</v>
      </c>
      <c r="N21" s="91">
        <v>7</v>
      </c>
      <c r="O21" s="91">
        <v>0</v>
      </c>
    </row>
    <row r="22" spans="1:15" s="2" customFormat="1" ht="15.75" x14ac:dyDescent="0.25">
      <c r="A22" s="53">
        <v>573</v>
      </c>
      <c r="B22" s="37" t="s">
        <v>14</v>
      </c>
      <c r="C22" s="53">
        <v>60</v>
      </c>
      <c r="D22" s="90">
        <v>4.5599999999999996</v>
      </c>
      <c r="E22" s="90">
        <v>0.48</v>
      </c>
      <c r="F22" s="90">
        <v>29.5</v>
      </c>
      <c r="G22" s="90">
        <v>140.4</v>
      </c>
      <c r="H22" s="95">
        <v>1.58</v>
      </c>
      <c r="I22" s="95">
        <v>0</v>
      </c>
      <c r="J22" s="95">
        <v>0</v>
      </c>
      <c r="K22" s="95">
        <v>0</v>
      </c>
      <c r="L22" s="95">
        <v>12</v>
      </c>
      <c r="M22" s="95">
        <v>39.090000000000003</v>
      </c>
      <c r="N22" s="95">
        <v>8.4</v>
      </c>
      <c r="O22" s="95">
        <v>0.68</v>
      </c>
    </row>
    <row r="23" spans="1:15" s="2" customFormat="1" ht="15.75" x14ac:dyDescent="0.25">
      <c r="A23" s="53">
        <v>574</v>
      </c>
      <c r="B23" s="37" t="s">
        <v>63</v>
      </c>
      <c r="C23" s="52">
        <v>30</v>
      </c>
      <c r="D23" s="36">
        <v>2.4</v>
      </c>
      <c r="E23" s="36">
        <v>0.46</v>
      </c>
      <c r="F23" s="36">
        <v>12</v>
      </c>
      <c r="G23" s="36">
        <v>61.8</v>
      </c>
      <c r="H23" s="96">
        <v>7.0000000000000007E-2</v>
      </c>
      <c r="I23" s="96">
        <v>0</v>
      </c>
      <c r="J23" s="96">
        <v>0</v>
      </c>
      <c r="K23" s="96">
        <v>0</v>
      </c>
      <c r="L23" s="96">
        <v>9.9</v>
      </c>
      <c r="M23" s="96">
        <v>70.2</v>
      </c>
      <c r="N23" s="96">
        <v>19.8</v>
      </c>
      <c r="O23" s="96">
        <v>1.32</v>
      </c>
    </row>
    <row r="24" spans="1:15" s="2" customFormat="1" ht="15.75" x14ac:dyDescent="0.25">
      <c r="A24" s="12"/>
      <c r="B24" s="13" t="s">
        <v>15</v>
      </c>
      <c r="C24" s="89">
        <f t="shared" ref="C24:O24" si="1">SUM(C17:C23)</f>
        <v>920</v>
      </c>
      <c r="D24" s="89">
        <f t="shared" si="1"/>
        <v>36.31</v>
      </c>
      <c r="E24" s="89">
        <f t="shared" si="1"/>
        <v>43.25</v>
      </c>
      <c r="F24" s="89">
        <f t="shared" si="1"/>
        <v>138.94</v>
      </c>
      <c r="G24" s="89">
        <f t="shared" si="1"/>
        <v>1046.8499999999999</v>
      </c>
      <c r="H24" s="89">
        <f t="shared" si="1"/>
        <v>1.9800000000000002</v>
      </c>
      <c r="I24" s="89">
        <f t="shared" si="1"/>
        <v>9.0000000000000011E-2</v>
      </c>
      <c r="J24" s="89">
        <f t="shared" si="1"/>
        <v>35.68</v>
      </c>
      <c r="K24" s="89">
        <f t="shared" si="1"/>
        <v>10.15</v>
      </c>
      <c r="L24" s="89">
        <f t="shared" si="1"/>
        <v>153.54</v>
      </c>
      <c r="M24" s="89">
        <f t="shared" si="1"/>
        <v>397.85999999999996</v>
      </c>
      <c r="N24" s="89">
        <f t="shared" si="1"/>
        <v>77.5</v>
      </c>
      <c r="O24" s="89">
        <f t="shared" si="1"/>
        <v>7.7499999999999991</v>
      </c>
    </row>
    <row r="25" spans="1:15" ht="18.75" x14ac:dyDescent="0.3">
      <c r="A25" s="3"/>
      <c r="B25" s="10" t="s">
        <v>16</v>
      </c>
      <c r="C25" s="97">
        <f t="shared" ref="C25:O25" si="2">C15+C24</f>
        <v>1550</v>
      </c>
      <c r="D25" s="97">
        <f t="shared" si="2"/>
        <v>54.59</v>
      </c>
      <c r="E25" s="97">
        <f t="shared" si="2"/>
        <v>61.599999999999994</v>
      </c>
      <c r="F25" s="97">
        <f t="shared" si="2"/>
        <v>232.51999999999998</v>
      </c>
      <c r="G25" s="97">
        <f t="shared" si="2"/>
        <v>1634.4499999999998</v>
      </c>
      <c r="H25" s="97">
        <f t="shared" si="2"/>
        <v>2.2150000000000003</v>
      </c>
      <c r="I25" s="97">
        <f t="shared" si="2"/>
        <v>9.0000000000000011E-2</v>
      </c>
      <c r="J25" s="97">
        <f t="shared" si="2"/>
        <v>139.28</v>
      </c>
      <c r="K25" s="97">
        <f t="shared" si="2"/>
        <v>27.85</v>
      </c>
      <c r="L25" s="97">
        <f t="shared" si="2"/>
        <v>475.28999999999996</v>
      </c>
      <c r="M25" s="97">
        <f t="shared" si="2"/>
        <v>698.96</v>
      </c>
      <c r="N25" s="97">
        <f t="shared" si="2"/>
        <v>150.6</v>
      </c>
      <c r="O25" s="97">
        <f t="shared" si="2"/>
        <v>16.2</v>
      </c>
    </row>
    <row r="26" spans="1:15" x14ac:dyDescent="0.25">
      <c r="A26" s="2"/>
      <c r="B26" s="2"/>
      <c r="C26" s="2"/>
      <c r="D26" s="2"/>
      <c r="E26" s="2"/>
      <c r="F26" s="2"/>
      <c r="G26" s="2"/>
      <c r="H26" s="2"/>
      <c r="J26" s="2"/>
      <c r="K26" s="2"/>
      <c r="L26" s="2"/>
      <c r="O26" s="2"/>
    </row>
    <row r="27" spans="1:15" x14ac:dyDescent="0.25">
      <c r="A27" s="2"/>
      <c r="B27" s="2"/>
      <c r="C27" s="2"/>
      <c r="D27" s="2"/>
      <c r="E27" s="2"/>
      <c r="F27" s="2"/>
      <c r="G27" s="2"/>
      <c r="H27" s="2"/>
      <c r="J27" s="2"/>
      <c r="K27" s="2"/>
      <c r="L27" s="2"/>
      <c r="O27" s="2"/>
    </row>
    <row r="28" spans="1:15" x14ac:dyDescent="0.25">
      <c r="B28" s="24"/>
    </row>
  </sheetData>
  <mergeCells count="9">
    <mergeCell ref="B4:F4"/>
    <mergeCell ref="I1:O3"/>
    <mergeCell ref="L6:O6"/>
    <mergeCell ref="A6:A7"/>
    <mergeCell ref="B6:B7"/>
    <mergeCell ref="C6:C7"/>
    <mergeCell ref="D6:F6"/>
    <mergeCell ref="G6:G7"/>
    <mergeCell ref="H6:K6"/>
  </mergeCells>
  <pageMargins left="0.7" right="0.7" top="0.75" bottom="0.75" header="0.3" footer="0.3"/>
  <pageSetup paperSize="9" scale="86" orientation="landscape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8"/>
  <sheetViews>
    <sheetView tabSelected="1" topLeftCell="A7" workbookViewId="0">
      <selection activeCell="B18" sqref="B18"/>
    </sheetView>
  </sheetViews>
  <sheetFormatPr defaultRowHeight="15" x14ac:dyDescent="0.25"/>
  <cols>
    <col min="1" max="1" width="6.140625" customWidth="1"/>
    <col min="2" max="2" width="40.7109375" customWidth="1"/>
    <col min="3" max="3" width="7.85546875" customWidth="1"/>
    <col min="4" max="4" width="7.7109375" customWidth="1"/>
    <col min="5" max="6" width="8" customWidth="1"/>
    <col min="8" max="8" width="8" customWidth="1"/>
    <col min="9" max="9" width="8" style="2" customWidth="1"/>
    <col min="10" max="10" width="6.85546875" customWidth="1"/>
    <col min="11" max="11" width="6.7109375" customWidth="1"/>
    <col min="12" max="12" width="6.85546875" customWidth="1"/>
    <col min="13" max="13" width="6.5703125" customWidth="1"/>
    <col min="14" max="15" width="6.7109375" customWidth="1"/>
  </cols>
  <sheetData>
    <row r="1" spans="1:15" ht="18.75" x14ac:dyDescent="0.3">
      <c r="A1" s="2"/>
      <c r="B1" s="5"/>
      <c r="C1" s="5"/>
      <c r="D1" s="5"/>
      <c r="E1" s="5"/>
      <c r="F1" s="5"/>
      <c r="G1" s="5"/>
      <c r="H1" s="5"/>
      <c r="I1" s="5"/>
      <c r="J1" s="5"/>
      <c r="K1" s="5"/>
      <c r="L1" s="2"/>
      <c r="M1" s="2"/>
    </row>
    <row r="2" spans="1:15" ht="18.75" customHeight="1" x14ac:dyDescent="0.3">
      <c r="A2" s="2"/>
      <c r="B2" s="5"/>
      <c r="C2" s="5"/>
      <c r="D2" s="5"/>
      <c r="E2" s="5"/>
      <c r="F2" s="5"/>
      <c r="G2" s="5"/>
      <c r="H2" s="5"/>
      <c r="I2" s="5"/>
      <c r="J2" s="67"/>
      <c r="K2" s="67"/>
      <c r="L2" s="67"/>
      <c r="M2" s="67"/>
      <c r="N2" s="67"/>
    </row>
    <row r="3" spans="1:15" ht="18.75" x14ac:dyDescent="0.3">
      <c r="A3" s="2"/>
      <c r="B3" s="5"/>
      <c r="C3" s="5"/>
      <c r="D3" s="5"/>
      <c r="E3" s="5"/>
      <c r="F3" s="5"/>
      <c r="G3" s="5"/>
      <c r="H3" s="5"/>
      <c r="I3" s="5"/>
      <c r="J3" s="67"/>
      <c r="K3" s="67"/>
      <c r="L3" s="67"/>
      <c r="M3" s="67"/>
      <c r="N3" s="67"/>
    </row>
    <row r="4" spans="1:15" ht="23.25" customHeight="1" x14ac:dyDescent="0.3">
      <c r="A4" s="2"/>
      <c r="B4" s="5"/>
      <c r="C4" s="5"/>
      <c r="D4" s="5"/>
      <c r="E4" s="5"/>
      <c r="F4" s="5"/>
      <c r="G4" s="5"/>
      <c r="H4" s="5"/>
      <c r="I4" s="5"/>
      <c r="J4" s="67"/>
      <c r="K4" s="67"/>
      <c r="L4" s="67"/>
      <c r="M4" s="67"/>
      <c r="N4" s="67"/>
    </row>
    <row r="5" spans="1:15" ht="18.75" x14ac:dyDescent="0.3">
      <c r="A5" s="2"/>
      <c r="B5" s="2"/>
      <c r="C5" s="5"/>
      <c r="D5" s="5"/>
      <c r="E5" s="5"/>
      <c r="F5" s="5"/>
      <c r="G5" s="5"/>
      <c r="H5" s="6"/>
      <c r="I5" s="6"/>
      <c r="J5" s="32"/>
      <c r="K5" s="5"/>
      <c r="L5" s="2"/>
      <c r="M5" s="2"/>
    </row>
    <row r="6" spans="1:15" ht="15.75" x14ac:dyDescent="0.25">
      <c r="A6" s="2"/>
      <c r="B6" s="7" t="s">
        <v>30</v>
      </c>
      <c r="C6" s="2"/>
      <c r="D6" s="2"/>
      <c r="E6" s="2"/>
      <c r="F6" s="2"/>
      <c r="G6" s="2"/>
      <c r="H6" s="2"/>
      <c r="J6" s="2"/>
      <c r="K6" s="2"/>
      <c r="L6" s="2"/>
      <c r="M6" s="2"/>
    </row>
    <row r="7" spans="1:15" ht="27.75" customHeight="1" x14ac:dyDescent="0.25">
      <c r="A7" s="8" t="s">
        <v>0</v>
      </c>
      <c r="B7" s="3" t="s">
        <v>17</v>
      </c>
      <c r="C7" s="8" t="s">
        <v>18</v>
      </c>
      <c r="D7" s="124" t="s">
        <v>19</v>
      </c>
      <c r="E7" s="124"/>
      <c r="F7" s="124"/>
      <c r="G7" s="9" t="s">
        <v>31</v>
      </c>
      <c r="H7" s="124" t="s">
        <v>5</v>
      </c>
      <c r="I7" s="124"/>
      <c r="J7" s="124"/>
      <c r="K7" s="124"/>
      <c r="L7" s="124" t="s">
        <v>23</v>
      </c>
      <c r="M7" s="124"/>
      <c r="N7" s="124"/>
      <c r="O7" s="124"/>
    </row>
    <row r="8" spans="1:15" ht="18.75" x14ac:dyDescent="0.3">
      <c r="A8" s="116"/>
      <c r="B8" s="10" t="s">
        <v>47</v>
      </c>
      <c r="C8" s="3"/>
      <c r="D8" s="88" t="s">
        <v>6</v>
      </c>
      <c r="E8" s="88" t="s">
        <v>7</v>
      </c>
      <c r="F8" s="88" t="s">
        <v>8</v>
      </c>
      <c r="G8" s="88"/>
      <c r="H8" s="88" t="s">
        <v>9</v>
      </c>
      <c r="I8" s="88" t="s">
        <v>49</v>
      </c>
      <c r="J8" s="88" t="s">
        <v>10</v>
      </c>
      <c r="K8" s="88" t="s">
        <v>32</v>
      </c>
      <c r="L8" s="88" t="s">
        <v>11</v>
      </c>
      <c r="M8" s="88" t="s">
        <v>33</v>
      </c>
      <c r="N8" s="88" t="s">
        <v>37</v>
      </c>
      <c r="O8" s="88" t="s">
        <v>12</v>
      </c>
    </row>
    <row r="9" spans="1:15" ht="23.25" customHeight="1" x14ac:dyDescent="0.25">
      <c r="A9" s="102">
        <v>45</v>
      </c>
      <c r="B9" s="120" t="s">
        <v>102</v>
      </c>
      <c r="C9" s="102">
        <v>100</v>
      </c>
      <c r="D9" s="90">
        <v>1.41</v>
      </c>
      <c r="E9" s="90">
        <v>5.08</v>
      </c>
      <c r="F9" s="90">
        <v>9.02</v>
      </c>
      <c r="G9" s="90">
        <v>87.4</v>
      </c>
      <c r="H9" s="88">
        <v>0.03</v>
      </c>
      <c r="I9" s="88">
        <v>0</v>
      </c>
      <c r="J9" s="88">
        <v>32.450000000000003</v>
      </c>
      <c r="K9" s="88">
        <v>0</v>
      </c>
      <c r="L9" s="88">
        <v>37.369999999999997</v>
      </c>
      <c r="M9" s="88">
        <v>27.61</v>
      </c>
      <c r="N9" s="88">
        <v>15.16</v>
      </c>
      <c r="O9" s="88">
        <v>0.51</v>
      </c>
    </row>
    <row r="10" spans="1:15" ht="15.75" x14ac:dyDescent="0.25">
      <c r="A10" s="102">
        <v>312</v>
      </c>
      <c r="B10" s="101" t="s">
        <v>103</v>
      </c>
      <c r="C10" s="104">
        <v>180</v>
      </c>
      <c r="D10" s="90">
        <v>3.67</v>
      </c>
      <c r="E10" s="90">
        <v>5.76</v>
      </c>
      <c r="F10" s="90">
        <v>24.53</v>
      </c>
      <c r="G10" s="90">
        <v>164.7</v>
      </c>
      <c r="H10" s="88">
        <v>0.16</v>
      </c>
      <c r="I10" s="88">
        <v>0</v>
      </c>
      <c r="J10" s="88">
        <v>21.8</v>
      </c>
      <c r="K10" s="88">
        <v>30.6</v>
      </c>
      <c r="L10" s="88">
        <v>44.37</v>
      </c>
      <c r="M10" s="88">
        <v>103</v>
      </c>
      <c r="N10" s="88">
        <v>33.299999999999997</v>
      </c>
      <c r="O10" s="88">
        <v>1.21</v>
      </c>
    </row>
    <row r="11" spans="1:15" ht="15.75" x14ac:dyDescent="0.25">
      <c r="A11" s="103">
        <v>278</v>
      </c>
      <c r="B11" s="101" t="s">
        <v>104</v>
      </c>
      <c r="C11" s="105">
        <v>110</v>
      </c>
      <c r="D11" s="35">
        <v>8.1300000000000008</v>
      </c>
      <c r="E11" s="36">
        <v>15.61</v>
      </c>
      <c r="F11" s="36">
        <v>12.85</v>
      </c>
      <c r="G11" s="36">
        <v>248</v>
      </c>
      <c r="H11" s="88">
        <v>0.05</v>
      </c>
      <c r="I11" s="88">
        <v>0</v>
      </c>
      <c r="J11" s="88">
        <v>0.72</v>
      </c>
      <c r="K11" s="88">
        <v>33.9</v>
      </c>
      <c r="L11" s="88">
        <v>27.95</v>
      </c>
      <c r="M11" s="88">
        <v>88.37</v>
      </c>
      <c r="N11" s="88">
        <v>18.329999999999998</v>
      </c>
      <c r="O11" s="88">
        <v>0.87</v>
      </c>
    </row>
    <row r="12" spans="1:15" ht="15.75" x14ac:dyDescent="0.25">
      <c r="A12" s="102">
        <v>389</v>
      </c>
      <c r="B12" s="101" t="s">
        <v>55</v>
      </c>
      <c r="C12" s="102">
        <v>200</v>
      </c>
      <c r="D12" s="90">
        <v>1</v>
      </c>
      <c r="E12" s="90">
        <v>0</v>
      </c>
      <c r="F12" s="90">
        <v>20.399999999999999</v>
      </c>
      <c r="G12" s="90">
        <v>84.8</v>
      </c>
      <c r="H12" s="88">
        <v>0.02</v>
      </c>
      <c r="I12" s="88">
        <v>0</v>
      </c>
      <c r="J12" s="88">
        <v>4</v>
      </c>
      <c r="K12" s="88">
        <v>0</v>
      </c>
      <c r="L12" s="88">
        <v>14</v>
      </c>
      <c r="M12" s="88">
        <v>14</v>
      </c>
      <c r="N12" s="88">
        <v>8</v>
      </c>
      <c r="O12" s="88">
        <v>2.8</v>
      </c>
    </row>
    <row r="13" spans="1:15" ht="15.75" x14ac:dyDescent="0.25">
      <c r="A13" s="103">
        <v>573</v>
      </c>
      <c r="B13" s="101" t="s">
        <v>14</v>
      </c>
      <c r="C13" s="52">
        <v>60</v>
      </c>
      <c r="D13" s="36">
        <v>4.5599999999999996</v>
      </c>
      <c r="E13" s="36">
        <v>0.48</v>
      </c>
      <c r="F13" s="36">
        <v>29.5</v>
      </c>
      <c r="G13" s="36">
        <v>140.4</v>
      </c>
      <c r="H13" s="95">
        <v>1.58</v>
      </c>
      <c r="I13" s="95">
        <v>0</v>
      </c>
      <c r="J13" s="95">
        <v>0</v>
      </c>
      <c r="K13" s="95">
        <v>0</v>
      </c>
      <c r="L13" s="95">
        <v>12</v>
      </c>
      <c r="M13" s="95">
        <v>3.09</v>
      </c>
      <c r="N13" s="95">
        <v>8.4</v>
      </c>
      <c r="O13" s="95">
        <v>0.68</v>
      </c>
    </row>
    <row r="14" spans="1:15" ht="15.75" x14ac:dyDescent="0.25">
      <c r="A14" s="103">
        <v>574</v>
      </c>
      <c r="B14" s="34" t="s">
        <v>22</v>
      </c>
      <c r="C14" s="52">
        <v>40</v>
      </c>
      <c r="D14" s="36">
        <v>3.2</v>
      </c>
      <c r="E14" s="36">
        <v>0.6</v>
      </c>
      <c r="F14" s="36">
        <v>16.04</v>
      </c>
      <c r="G14" s="36">
        <v>82.4</v>
      </c>
      <c r="H14" s="88">
        <v>0.1</v>
      </c>
      <c r="I14" s="88">
        <v>0</v>
      </c>
      <c r="J14" s="88">
        <v>0</v>
      </c>
      <c r="K14" s="88">
        <v>0</v>
      </c>
      <c r="L14" s="88">
        <v>13.2</v>
      </c>
      <c r="M14" s="88">
        <v>93.6</v>
      </c>
      <c r="N14" s="88">
        <v>26.4</v>
      </c>
      <c r="O14" s="88">
        <v>0.88</v>
      </c>
    </row>
    <row r="15" spans="1:15" ht="15.75" x14ac:dyDescent="0.25">
      <c r="A15" s="31"/>
      <c r="B15" s="13" t="s">
        <v>15</v>
      </c>
      <c r="C15" s="89">
        <f t="shared" ref="C15:O15" si="0">C9+C10+C11+C12+C13+C14</f>
        <v>690</v>
      </c>
      <c r="D15" s="89">
        <f t="shared" si="0"/>
        <v>21.97</v>
      </c>
      <c r="E15" s="89">
        <f t="shared" si="0"/>
        <v>27.53</v>
      </c>
      <c r="F15" s="89">
        <f t="shared" si="0"/>
        <v>112.34</v>
      </c>
      <c r="G15" s="89">
        <f>SUM(G9:G14)</f>
        <v>807.69999999999993</v>
      </c>
      <c r="H15" s="89">
        <f t="shared" si="0"/>
        <v>1.9400000000000002</v>
      </c>
      <c r="I15" s="89">
        <f t="shared" si="0"/>
        <v>0</v>
      </c>
      <c r="J15" s="89">
        <f t="shared" si="0"/>
        <v>58.97</v>
      </c>
      <c r="K15" s="89">
        <f t="shared" si="0"/>
        <v>64.5</v>
      </c>
      <c r="L15" s="89">
        <f t="shared" si="0"/>
        <v>148.88999999999999</v>
      </c>
      <c r="M15" s="89">
        <f t="shared" si="0"/>
        <v>329.67</v>
      </c>
      <c r="N15" s="89">
        <f t="shared" si="0"/>
        <v>109.59</v>
      </c>
      <c r="O15" s="89">
        <f t="shared" si="0"/>
        <v>6.9499999999999993</v>
      </c>
    </row>
    <row r="16" spans="1:15" s="2" customFormat="1" ht="18.75" x14ac:dyDescent="0.3">
      <c r="A16" s="57"/>
      <c r="B16" s="10" t="s">
        <v>48</v>
      </c>
      <c r="C16" s="106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</row>
    <row r="17" spans="1:15" s="2" customFormat="1" ht="15.75" x14ac:dyDescent="0.25">
      <c r="A17" s="53">
        <v>96</v>
      </c>
      <c r="B17" s="37" t="s">
        <v>77</v>
      </c>
      <c r="C17" s="102">
        <v>250</v>
      </c>
      <c r="D17" s="90">
        <v>2.1</v>
      </c>
      <c r="E17" s="90">
        <v>5.12</v>
      </c>
      <c r="F17" s="90">
        <v>16.600000000000001</v>
      </c>
      <c r="G17" s="90">
        <v>120.75</v>
      </c>
      <c r="H17" s="96">
        <v>0.1</v>
      </c>
      <c r="I17" s="96">
        <v>0.06</v>
      </c>
      <c r="J17" s="96">
        <v>7.53</v>
      </c>
      <c r="K17" s="96">
        <v>0</v>
      </c>
      <c r="L17" s="96">
        <v>26.45</v>
      </c>
      <c r="M17" s="96">
        <v>0</v>
      </c>
      <c r="N17" s="96">
        <v>0</v>
      </c>
      <c r="O17" s="96">
        <v>0.1</v>
      </c>
    </row>
    <row r="18" spans="1:15" s="2" customFormat="1" ht="15.75" x14ac:dyDescent="0.25">
      <c r="A18" s="53">
        <v>375</v>
      </c>
      <c r="B18" s="37" t="s">
        <v>105</v>
      </c>
      <c r="C18" s="102">
        <v>240</v>
      </c>
      <c r="D18" s="90">
        <v>14.76</v>
      </c>
      <c r="E18" s="90">
        <v>9.84</v>
      </c>
      <c r="F18" s="90">
        <v>29.76</v>
      </c>
      <c r="G18" s="90">
        <v>267.60000000000002</v>
      </c>
      <c r="H18" s="96">
        <v>0.05</v>
      </c>
      <c r="I18" s="96">
        <v>0</v>
      </c>
      <c r="J18" s="96">
        <v>0</v>
      </c>
      <c r="K18" s="96">
        <v>18</v>
      </c>
      <c r="L18" s="96">
        <v>24</v>
      </c>
      <c r="M18" s="96">
        <v>104.4</v>
      </c>
      <c r="N18" s="96">
        <v>33.6</v>
      </c>
      <c r="O18" s="96">
        <v>0.85</v>
      </c>
    </row>
    <row r="19" spans="1:15" s="2" customFormat="1" ht="15.75" x14ac:dyDescent="0.25">
      <c r="A19" s="53">
        <v>342</v>
      </c>
      <c r="B19" s="37" t="s">
        <v>106</v>
      </c>
      <c r="C19" s="102">
        <v>200</v>
      </c>
      <c r="D19" s="90">
        <v>0.16</v>
      </c>
      <c r="E19" s="90">
        <v>0.16</v>
      </c>
      <c r="F19" s="90">
        <v>27.88</v>
      </c>
      <c r="G19" s="90">
        <v>114.6</v>
      </c>
      <c r="H19" s="100">
        <v>1.2E-2</v>
      </c>
      <c r="I19" s="100">
        <v>0</v>
      </c>
      <c r="J19" s="100">
        <v>0.9</v>
      </c>
      <c r="K19" s="100">
        <v>0</v>
      </c>
      <c r="L19" s="100">
        <v>14.2</v>
      </c>
      <c r="M19" s="100">
        <v>0</v>
      </c>
      <c r="N19" s="100">
        <v>5.14</v>
      </c>
      <c r="O19" s="100">
        <v>0.95</v>
      </c>
    </row>
    <row r="20" spans="1:15" s="2" customFormat="1" ht="15.75" x14ac:dyDescent="0.25">
      <c r="A20" s="53">
        <v>573</v>
      </c>
      <c r="B20" s="34" t="s">
        <v>14</v>
      </c>
      <c r="C20" s="102">
        <v>60</v>
      </c>
      <c r="D20" s="90">
        <v>4.5599999999999996</v>
      </c>
      <c r="E20" s="90">
        <v>0.48</v>
      </c>
      <c r="F20" s="90">
        <v>29.52</v>
      </c>
      <c r="G20" s="90">
        <v>140.4</v>
      </c>
      <c r="H20" s="95">
        <v>1.58</v>
      </c>
      <c r="I20" s="95">
        <v>0</v>
      </c>
      <c r="J20" s="95">
        <v>0</v>
      </c>
      <c r="K20" s="95">
        <v>0</v>
      </c>
      <c r="L20" s="95">
        <v>12</v>
      </c>
      <c r="M20" s="95">
        <v>3.09</v>
      </c>
      <c r="N20" s="95">
        <v>8.4</v>
      </c>
      <c r="O20" s="95">
        <v>0.68</v>
      </c>
    </row>
    <row r="21" spans="1:15" s="2" customFormat="1" ht="15.75" x14ac:dyDescent="0.25">
      <c r="A21" s="53">
        <v>574</v>
      </c>
      <c r="B21" s="34" t="s">
        <v>22</v>
      </c>
      <c r="C21" s="102">
        <v>40</v>
      </c>
      <c r="D21" s="90">
        <v>3.2</v>
      </c>
      <c r="E21" s="90">
        <v>0.6</v>
      </c>
      <c r="F21" s="90">
        <v>16.04</v>
      </c>
      <c r="G21" s="90">
        <v>82.4</v>
      </c>
      <c r="H21" s="88">
        <v>0.1</v>
      </c>
      <c r="I21" s="88">
        <v>0</v>
      </c>
      <c r="J21" s="88">
        <v>0</v>
      </c>
      <c r="K21" s="88">
        <v>0</v>
      </c>
      <c r="L21" s="88">
        <v>13.2</v>
      </c>
      <c r="M21" s="88">
        <v>93.6</v>
      </c>
      <c r="N21" s="88">
        <v>26.4</v>
      </c>
      <c r="O21" s="88">
        <v>0.88</v>
      </c>
    </row>
    <row r="22" spans="1:15" s="2" customFormat="1" ht="15.75" x14ac:dyDescent="0.25">
      <c r="A22" s="53">
        <v>338</v>
      </c>
      <c r="B22" s="37" t="s">
        <v>41</v>
      </c>
      <c r="C22" s="104">
        <v>100</v>
      </c>
      <c r="D22" s="94">
        <v>0.4</v>
      </c>
      <c r="E22" s="94">
        <v>0.4</v>
      </c>
      <c r="F22" s="94">
        <v>9.8000000000000007</v>
      </c>
      <c r="G22" s="94">
        <v>47</v>
      </c>
      <c r="H22" s="88">
        <v>0.03</v>
      </c>
      <c r="I22" s="88">
        <v>0</v>
      </c>
      <c r="J22" s="88">
        <v>10</v>
      </c>
      <c r="K22" s="88">
        <v>0</v>
      </c>
      <c r="L22" s="88">
        <v>16</v>
      </c>
      <c r="M22" s="88">
        <v>11</v>
      </c>
      <c r="N22" s="88">
        <v>9</v>
      </c>
      <c r="O22" s="88">
        <v>2.2000000000000002</v>
      </c>
    </row>
    <row r="23" spans="1:15" s="2" customFormat="1" ht="15.75" x14ac:dyDescent="0.25">
      <c r="A23" s="12"/>
      <c r="B23" s="13" t="s">
        <v>15</v>
      </c>
      <c r="C23" s="89">
        <f t="shared" ref="C23:O23" si="1">SUM(C17:C22)</f>
        <v>890</v>
      </c>
      <c r="D23" s="89">
        <f t="shared" si="1"/>
        <v>25.179999999999996</v>
      </c>
      <c r="E23" s="89">
        <f t="shared" si="1"/>
        <v>16.600000000000001</v>
      </c>
      <c r="F23" s="89">
        <f t="shared" si="1"/>
        <v>129.6</v>
      </c>
      <c r="G23" s="89">
        <f t="shared" si="1"/>
        <v>772.75</v>
      </c>
      <c r="H23" s="89">
        <f t="shared" si="1"/>
        <v>1.8720000000000001</v>
      </c>
      <c r="I23" s="89">
        <f t="shared" si="1"/>
        <v>0.06</v>
      </c>
      <c r="J23" s="89">
        <f t="shared" si="1"/>
        <v>18.43</v>
      </c>
      <c r="K23" s="89">
        <f t="shared" si="1"/>
        <v>18</v>
      </c>
      <c r="L23" s="89">
        <f t="shared" si="1"/>
        <v>105.85000000000001</v>
      </c>
      <c r="M23" s="89">
        <f t="shared" si="1"/>
        <v>212.09</v>
      </c>
      <c r="N23" s="89">
        <f t="shared" si="1"/>
        <v>82.539999999999992</v>
      </c>
      <c r="O23" s="89">
        <f t="shared" si="1"/>
        <v>5.66</v>
      </c>
    </row>
    <row r="24" spans="1:15" ht="18.75" x14ac:dyDescent="0.3">
      <c r="A24" s="3"/>
      <c r="B24" s="10" t="s">
        <v>16</v>
      </c>
      <c r="C24" s="97">
        <f t="shared" ref="C24:O24" si="2">C15+C23</f>
        <v>1580</v>
      </c>
      <c r="D24" s="97">
        <f t="shared" si="2"/>
        <v>47.149999999999991</v>
      </c>
      <c r="E24" s="97">
        <f t="shared" si="2"/>
        <v>44.13</v>
      </c>
      <c r="F24" s="97">
        <f t="shared" si="2"/>
        <v>241.94</v>
      </c>
      <c r="G24" s="97">
        <f t="shared" si="2"/>
        <v>1580.4499999999998</v>
      </c>
      <c r="H24" s="97">
        <f t="shared" si="2"/>
        <v>3.8120000000000003</v>
      </c>
      <c r="I24" s="97">
        <f t="shared" si="2"/>
        <v>0.06</v>
      </c>
      <c r="J24" s="97">
        <f t="shared" si="2"/>
        <v>77.400000000000006</v>
      </c>
      <c r="K24" s="97">
        <f t="shared" si="2"/>
        <v>82.5</v>
      </c>
      <c r="L24" s="97">
        <f t="shared" si="2"/>
        <v>254.74</v>
      </c>
      <c r="M24" s="97">
        <f t="shared" si="2"/>
        <v>541.76</v>
      </c>
      <c r="N24" s="97">
        <f t="shared" si="2"/>
        <v>192.13</v>
      </c>
      <c r="O24" s="97">
        <f t="shared" si="2"/>
        <v>12.61</v>
      </c>
    </row>
    <row r="25" spans="1:15" ht="18.75" hidden="1" x14ac:dyDescent="0.3">
      <c r="A25" s="21"/>
      <c r="B25" s="22" t="s">
        <v>45</v>
      </c>
      <c r="C25" s="21"/>
      <c r="D25" s="21"/>
      <c r="E25" s="21"/>
      <c r="F25" s="21"/>
      <c r="G25" s="23">
        <v>16606.150000000001</v>
      </c>
      <c r="H25" s="21"/>
      <c r="I25" s="21"/>
      <c r="J25" s="21"/>
      <c r="K25" s="21"/>
      <c r="L25" s="21"/>
      <c r="M25" s="21"/>
      <c r="N25" s="21"/>
      <c r="O25" s="21"/>
    </row>
    <row r="26" spans="1:15" ht="15.75" x14ac:dyDescent="0.25">
      <c r="A26" s="11"/>
      <c r="B26" s="11" t="s">
        <v>45</v>
      </c>
      <c r="C26" s="11"/>
      <c r="D26" s="11">
        <f>'1 день'!D25+'2 день'!D23+'3 день'!D23+'4 день'!D26+'5 день'!D26+'6 день'!D25+'7 день'!D28+'8 день'!D24+'9 день'!D25+'10 день'!D24</f>
        <v>555.49</v>
      </c>
      <c r="E26" s="11">
        <f>'1 день'!E25+'2 день'!E23+'3 день'!E23+'4 день'!E26+'5 день'!E26+'6 день'!E25+'7 день'!E28+'8 день'!E24+'9 день'!E25+'10 день'!E24</f>
        <v>538.95000000000005</v>
      </c>
      <c r="F26" s="11">
        <f>'1 день'!F25+'2 день'!F23+'3 день'!F23+'4 день'!F26+'5 день'!F26+'6 день'!F25+'7 день'!F28+'8 день'!F24+'9 день'!F25+'10 день'!F24</f>
        <v>2325.13</v>
      </c>
      <c r="G26" s="11">
        <f>'1 день'!G25+'2 день'!G23+'3 день'!G23+'4 день'!G26+'5 день'!G26+'6 день'!G25+'7 день'!G28+'8 день'!G24+'9 день'!G25+'10 день'!G24</f>
        <v>16212.369999999999</v>
      </c>
      <c r="H26" s="11">
        <f>'1 день'!H25+'2 день'!H23+'3 день'!H23+'4 день'!H26+'5 день'!H26+'6 день'!H25+'7 день'!H28+'8 день'!H24+'9 день'!H25+'10 день'!H24</f>
        <v>28.226000000000003</v>
      </c>
      <c r="I26" s="11">
        <f>'1 день'!I25+'2 день'!I23+'3 день'!I23+'4 день'!I26+'5 день'!I26+'6 день'!I25+'7 день'!I28+'8 день'!I24+'9 день'!I25+'10 день'!I24</f>
        <v>55.427</v>
      </c>
      <c r="J26" s="11">
        <f>'1 день'!J25+'2 день'!J23+'3 день'!J23+'4 день'!J26+'5 день'!J26+'6 день'!J25+'7 день'!J28+'8 день'!J24+'9 день'!J25+'10 день'!J24</f>
        <v>518.00500000000011</v>
      </c>
      <c r="K26" s="11">
        <f>'1 день'!K25+'2 день'!K23+'3 день'!K23+'4 день'!K26+'5 день'!K26+'6 день'!K25+'7 день'!K28+'8 день'!K24+'9 день'!K25+'10 день'!K24</f>
        <v>12844.254999999999</v>
      </c>
      <c r="L26" s="11">
        <f>'1 день'!L25+'2 день'!L23+'3 день'!L23+'4 день'!L26+'5 день'!L26+'6 день'!L25+'7 день'!L28+'8 день'!L24+'9 день'!L25+'10 день'!L24</f>
        <v>5045.954999999999</v>
      </c>
      <c r="M26" s="11">
        <f>'1 день'!M25+'2 день'!M23+'3 день'!M23+'4 день'!M26+'5 день'!M26+'6 день'!M25+'7 день'!M28+'8 день'!M24+'9 день'!M25+'10 день'!M24</f>
        <v>6336.52</v>
      </c>
      <c r="N26" s="11">
        <f>'1 день'!N25+'2 день'!N23+'3 день'!N23+'4 день'!N26+'5 день'!N26+'6 день'!N25+'7 день'!N28+'8 день'!N24+'9 день'!N25+'10 день'!N24</f>
        <v>1732.7550000000001</v>
      </c>
      <c r="O26" s="11">
        <f>'1 день'!O25+'2 день'!O23+'3 день'!O23+'4 день'!O26+'5 день'!O26+'6 день'!O25+'7 день'!O28+'8 день'!O24+'9 день'!O25+'10 день'!O24</f>
        <v>145.125</v>
      </c>
    </row>
    <row r="28" spans="1:15" x14ac:dyDescent="0.25">
      <c r="B28" s="24"/>
    </row>
  </sheetData>
  <mergeCells count="3">
    <mergeCell ref="D7:F7"/>
    <mergeCell ref="H7:K7"/>
    <mergeCell ref="L7:O7"/>
  </mergeCells>
  <pageMargins left="0.7" right="0.7" top="0.75" bottom="0.75" header="0.3" footer="0.3"/>
  <pageSetup paperSize="9" scale="95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5"/>
  <sheetViews>
    <sheetView topLeftCell="A7" zoomScale="90" zoomScaleNormal="90" workbookViewId="0">
      <selection activeCell="B25" sqref="B25"/>
    </sheetView>
  </sheetViews>
  <sheetFormatPr defaultRowHeight="15" x14ac:dyDescent="0.25"/>
  <cols>
    <col min="1" max="1" width="6.140625" customWidth="1"/>
    <col min="2" max="2" width="49.28515625" customWidth="1"/>
    <col min="3" max="3" width="8.140625" customWidth="1"/>
    <col min="4" max="4" width="7.7109375" customWidth="1"/>
    <col min="5" max="5" width="8" customWidth="1"/>
    <col min="8" max="8" width="8" customWidth="1"/>
    <col min="9" max="9" width="8" style="2" customWidth="1"/>
    <col min="10" max="10" width="7.140625" customWidth="1"/>
    <col min="11" max="11" width="7.5703125" customWidth="1"/>
    <col min="12" max="12" width="8.28515625" customWidth="1"/>
    <col min="13" max="13" width="6.7109375" style="2" customWidth="1"/>
    <col min="14" max="14" width="8.28515625" style="2" customWidth="1"/>
    <col min="15" max="15" width="6.28515625" customWidth="1"/>
  </cols>
  <sheetData>
    <row r="1" spans="1:20" ht="15" customHeight="1" x14ac:dyDescent="0.3">
      <c r="B1" s="5"/>
      <c r="C1" s="5"/>
      <c r="D1" s="5"/>
      <c r="E1" s="5"/>
      <c r="F1" s="5"/>
      <c r="G1" s="5"/>
      <c r="H1" s="5"/>
      <c r="I1" s="5"/>
      <c r="J1" s="5"/>
      <c r="K1" s="5"/>
      <c r="Q1" s="5"/>
      <c r="R1" s="5"/>
      <c r="S1" s="5"/>
      <c r="T1" s="4"/>
    </row>
    <row r="2" spans="1:20" ht="26.25" customHeight="1" x14ac:dyDescent="0.3">
      <c r="B2" s="5"/>
      <c r="C2" s="5"/>
      <c r="D2" s="5"/>
      <c r="E2" s="5"/>
      <c r="F2" s="5"/>
      <c r="G2" s="5"/>
      <c r="H2" s="5"/>
      <c r="I2" s="5"/>
      <c r="J2" s="66"/>
      <c r="K2" s="66"/>
      <c r="L2" s="66"/>
      <c r="M2" s="66"/>
      <c r="N2" s="66"/>
      <c r="Q2" s="5"/>
      <c r="R2" s="5"/>
      <c r="S2" s="5"/>
      <c r="T2" s="4"/>
    </row>
    <row r="3" spans="1:20" ht="18.75" x14ac:dyDescent="0.3">
      <c r="B3" s="5"/>
      <c r="C3" s="5"/>
      <c r="D3" s="5"/>
      <c r="E3" s="5"/>
      <c r="F3" s="5"/>
      <c r="G3" s="5"/>
      <c r="H3" s="5"/>
      <c r="I3" s="5"/>
      <c r="J3" s="66"/>
      <c r="K3" s="66"/>
      <c r="L3" s="66"/>
      <c r="M3" s="66"/>
      <c r="N3" s="66"/>
      <c r="Q3" s="5"/>
      <c r="R3" s="5"/>
      <c r="S3" s="5"/>
      <c r="T3" s="4"/>
    </row>
    <row r="4" spans="1:20" ht="19.5" customHeight="1" x14ac:dyDescent="0.3">
      <c r="B4" s="5"/>
      <c r="C4" s="5"/>
      <c r="D4" s="5"/>
      <c r="E4" s="5"/>
      <c r="F4" s="5"/>
      <c r="G4" s="5" t="s">
        <v>46</v>
      </c>
      <c r="H4" s="5"/>
      <c r="I4" s="5"/>
      <c r="J4" s="66"/>
      <c r="K4" s="66"/>
      <c r="L4" s="66"/>
      <c r="M4" s="66"/>
      <c r="N4" s="66"/>
      <c r="Q4" s="5"/>
      <c r="R4" s="5"/>
      <c r="S4" s="5"/>
      <c r="T4" s="4"/>
    </row>
    <row r="5" spans="1:20" ht="15" customHeight="1" x14ac:dyDescent="0.3">
      <c r="C5" s="5"/>
      <c r="D5" s="5"/>
      <c r="E5" s="5"/>
      <c r="F5" s="5"/>
      <c r="G5" s="5"/>
      <c r="H5" s="6"/>
      <c r="I5" s="6"/>
      <c r="J5" s="32"/>
      <c r="K5" s="5"/>
      <c r="Q5" s="5"/>
      <c r="R5" s="5"/>
      <c r="S5" s="5"/>
      <c r="T5" s="4"/>
    </row>
    <row r="6" spans="1:20" ht="16.899999999999999" customHeight="1" x14ac:dyDescent="0.25">
      <c r="B6" s="7" t="s">
        <v>35</v>
      </c>
    </row>
    <row r="7" spans="1:20" ht="43.5" customHeight="1" x14ac:dyDescent="0.25">
      <c r="A7" s="77" t="s">
        <v>0</v>
      </c>
      <c r="B7" s="77" t="s">
        <v>1</v>
      </c>
      <c r="C7" s="77" t="s">
        <v>2</v>
      </c>
      <c r="D7" s="125" t="s">
        <v>3</v>
      </c>
      <c r="E7" s="125"/>
      <c r="F7" s="125"/>
      <c r="G7" s="77" t="s">
        <v>50</v>
      </c>
      <c r="H7" s="125" t="s">
        <v>5</v>
      </c>
      <c r="I7" s="125"/>
      <c r="J7" s="125"/>
      <c r="K7" s="125"/>
      <c r="L7" s="124" t="s">
        <v>23</v>
      </c>
      <c r="M7" s="124"/>
      <c r="N7" s="124"/>
      <c r="O7" s="124"/>
    </row>
    <row r="8" spans="1:20" ht="18.75" x14ac:dyDescent="0.3">
      <c r="A8" s="113"/>
      <c r="B8" s="10" t="s">
        <v>47</v>
      </c>
      <c r="C8" s="30"/>
      <c r="D8" s="68" t="s">
        <v>24</v>
      </c>
      <c r="E8" s="68" t="s">
        <v>7</v>
      </c>
      <c r="F8" s="68" t="s">
        <v>8</v>
      </c>
      <c r="G8" s="68"/>
      <c r="H8" s="68" t="s">
        <v>9</v>
      </c>
      <c r="I8" s="68" t="s">
        <v>49</v>
      </c>
      <c r="J8" s="68" t="s">
        <v>10</v>
      </c>
      <c r="K8" s="68" t="s">
        <v>32</v>
      </c>
      <c r="L8" s="68" t="s">
        <v>11</v>
      </c>
      <c r="M8" s="68" t="s">
        <v>33</v>
      </c>
      <c r="N8" s="68" t="s">
        <v>37</v>
      </c>
      <c r="O8" s="68" t="s">
        <v>12</v>
      </c>
    </row>
    <row r="9" spans="1:20" ht="20.25" customHeight="1" x14ac:dyDescent="0.25">
      <c r="A9" s="59">
        <v>223</v>
      </c>
      <c r="B9" s="34" t="s">
        <v>64</v>
      </c>
      <c r="C9" s="42">
        <v>165</v>
      </c>
      <c r="D9" s="43">
        <v>16.2</v>
      </c>
      <c r="E9" s="38">
        <v>14.4</v>
      </c>
      <c r="F9" s="38">
        <v>22.8</v>
      </c>
      <c r="G9" s="38">
        <v>315.3</v>
      </c>
      <c r="H9" s="72">
        <v>0.37</v>
      </c>
      <c r="I9" s="72">
        <v>0</v>
      </c>
      <c r="J9" s="72">
        <v>0.64</v>
      </c>
      <c r="K9" s="72">
        <v>88.9</v>
      </c>
      <c r="L9" s="72">
        <v>229.4</v>
      </c>
      <c r="M9" s="72">
        <v>276.60000000000002</v>
      </c>
      <c r="N9" s="72">
        <v>32.9</v>
      </c>
      <c r="O9" s="72">
        <v>0.91</v>
      </c>
    </row>
    <row r="10" spans="1:20" ht="15.75" x14ac:dyDescent="0.25">
      <c r="A10" s="59">
        <v>462</v>
      </c>
      <c r="B10" s="34" t="s">
        <v>13</v>
      </c>
      <c r="C10" s="42">
        <v>200</v>
      </c>
      <c r="D10" s="44">
        <v>3.3</v>
      </c>
      <c r="E10" s="44">
        <v>2.9</v>
      </c>
      <c r="F10" s="44">
        <v>13.8</v>
      </c>
      <c r="G10" s="44">
        <v>104</v>
      </c>
      <c r="H10" s="72">
        <v>0.03</v>
      </c>
      <c r="I10" s="72">
        <v>0</v>
      </c>
      <c r="J10" s="72">
        <v>0.7</v>
      </c>
      <c r="K10" s="72">
        <v>19</v>
      </c>
      <c r="L10" s="72">
        <v>111.3</v>
      </c>
      <c r="M10" s="72">
        <v>91.1</v>
      </c>
      <c r="N10" s="72">
        <v>22.3</v>
      </c>
      <c r="O10" s="72">
        <v>0.65</v>
      </c>
    </row>
    <row r="11" spans="1:20" ht="15.75" x14ac:dyDescent="0.25">
      <c r="A11" s="60">
        <v>2</v>
      </c>
      <c r="B11" s="34" t="s">
        <v>65</v>
      </c>
      <c r="C11" s="42">
        <v>55</v>
      </c>
      <c r="D11" s="44">
        <v>2.4</v>
      </c>
      <c r="E11" s="44">
        <v>3.87</v>
      </c>
      <c r="F11" s="44">
        <v>27.83</v>
      </c>
      <c r="G11" s="44">
        <v>156</v>
      </c>
      <c r="H11" s="72">
        <v>0.04</v>
      </c>
      <c r="I11" s="72">
        <v>0</v>
      </c>
      <c r="J11" s="72">
        <v>0.1</v>
      </c>
      <c r="K11" s="72">
        <v>20</v>
      </c>
      <c r="L11" s="72">
        <v>10</v>
      </c>
      <c r="M11" s="72">
        <v>22.8</v>
      </c>
      <c r="N11" s="72">
        <v>5.6</v>
      </c>
      <c r="O11" s="72">
        <v>0.6</v>
      </c>
    </row>
    <row r="12" spans="1:20" ht="15.75" x14ac:dyDescent="0.25">
      <c r="A12" s="52">
        <v>338</v>
      </c>
      <c r="B12" s="45" t="s">
        <v>66</v>
      </c>
      <c r="C12" s="42">
        <v>150</v>
      </c>
      <c r="D12" s="36">
        <v>0.6</v>
      </c>
      <c r="E12" s="36">
        <v>0.6</v>
      </c>
      <c r="F12" s="36">
        <v>14.7</v>
      </c>
      <c r="G12" s="36">
        <v>70.5</v>
      </c>
      <c r="H12" s="72">
        <v>4.4999999999999998E-2</v>
      </c>
      <c r="I12" s="72">
        <v>0</v>
      </c>
      <c r="J12" s="72">
        <v>15</v>
      </c>
      <c r="K12" s="72">
        <v>0</v>
      </c>
      <c r="L12" s="72">
        <v>24</v>
      </c>
      <c r="M12" s="72">
        <v>16.5</v>
      </c>
      <c r="N12" s="72">
        <v>13.5</v>
      </c>
      <c r="O12" s="72">
        <v>3.3</v>
      </c>
    </row>
    <row r="13" spans="1:20" x14ac:dyDescent="0.25">
      <c r="A13" s="31"/>
      <c r="B13" s="71" t="s">
        <v>15</v>
      </c>
      <c r="C13" s="71">
        <f t="shared" ref="C13:D13" si="0">SUM(C9:C12)</f>
        <v>570</v>
      </c>
      <c r="D13" s="71">
        <f t="shared" si="0"/>
        <v>22.5</v>
      </c>
      <c r="E13" s="71">
        <f t="shared" ref="E13" si="1">SUM(E9:E12)</f>
        <v>21.770000000000003</v>
      </c>
      <c r="F13" s="71">
        <f t="shared" ref="F13" si="2">SUM(F9:F12)</f>
        <v>79.13000000000001</v>
      </c>
      <c r="G13" s="71">
        <f t="shared" ref="G13" si="3">SUM(G9:G12)</f>
        <v>645.79999999999995</v>
      </c>
      <c r="H13" s="71">
        <f t="shared" ref="H13" si="4">SUM(H9:H12)</f>
        <v>0.48499999999999999</v>
      </c>
      <c r="I13" s="71">
        <f t="shared" ref="I13" si="5">SUM(I9:I12)</f>
        <v>0</v>
      </c>
      <c r="J13" s="71">
        <f t="shared" ref="J13" si="6">SUM(J9:J12)</f>
        <v>16.440000000000001</v>
      </c>
      <c r="K13" s="71">
        <f t="shared" ref="K13" si="7">SUM(K9:K12)</f>
        <v>127.9</v>
      </c>
      <c r="L13" s="71">
        <f t="shared" ref="L13" si="8">SUM(L9:L12)</f>
        <v>374.7</v>
      </c>
      <c r="M13" s="71">
        <f t="shared" ref="M13" si="9">SUM(M9:M12)</f>
        <v>407.00000000000006</v>
      </c>
      <c r="N13" s="71">
        <f t="shared" ref="N13" si="10">SUM(N9:N12)</f>
        <v>74.300000000000011</v>
      </c>
      <c r="O13" s="71">
        <f t="shared" ref="O13" si="11">SUM(O9:O12)</f>
        <v>5.46</v>
      </c>
    </row>
    <row r="14" spans="1:20" s="2" customFormat="1" ht="18.75" x14ac:dyDescent="0.3">
      <c r="A14" s="57"/>
      <c r="B14" s="10" t="s">
        <v>48</v>
      </c>
      <c r="C14" s="29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</row>
    <row r="15" spans="1:20" s="2" customFormat="1" ht="22.5" customHeight="1" x14ac:dyDescent="0.25">
      <c r="A15" s="56" t="s">
        <v>58</v>
      </c>
      <c r="B15" s="110" t="s">
        <v>116</v>
      </c>
      <c r="C15" s="35">
        <v>100</v>
      </c>
      <c r="D15" s="36">
        <v>1.1000000000000001</v>
      </c>
      <c r="E15" s="36">
        <v>0.2</v>
      </c>
      <c r="F15" s="36">
        <v>3.8</v>
      </c>
      <c r="G15" s="36">
        <v>22</v>
      </c>
      <c r="H15" s="68">
        <v>2.5000000000000001E-2</v>
      </c>
      <c r="I15" s="68">
        <v>0</v>
      </c>
      <c r="J15" s="68">
        <v>3.5</v>
      </c>
      <c r="K15" s="68">
        <v>0</v>
      </c>
      <c r="L15" s="68">
        <v>23.55</v>
      </c>
      <c r="M15" s="68">
        <v>24</v>
      </c>
      <c r="N15" s="68">
        <v>14</v>
      </c>
      <c r="O15" s="68">
        <v>0.6</v>
      </c>
    </row>
    <row r="16" spans="1:20" s="2" customFormat="1" ht="21.75" customHeight="1" x14ac:dyDescent="0.25">
      <c r="A16" s="53">
        <v>82</v>
      </c>
      <c r="B16" s="37" t="s">
        <v>67</v>
      </c>
      <c r="C16" s="39">
        <v>260</v>
      </c>
      <c r="D16" s="39">
        <v>2.06</v>
      </c>
      <c r="E16" s="39">
        <v>6.42</v>
      </c>
      <c r="F16" s="39">
        <v>11.29</v>
      </c>
      <c r="G16" s="39">
        <v>119.75</v>
      </c>
      <c r="H16" s="74">
        <v>0.05</v>
      </c>
      <c r="I16" s="74">
        <v>4.8000000000000001E-2</v>
      </c>
      <c r="J16" s="74">
        <v>10.675000000000001</v>
      </c>
      <c r="K16" s="74">
        <v>0</v>
      </c>
      <c r="L16" s="78">
        <v>49.725000000000001</v>
      </c>
      <c r="M16" s="74">
        <v>0</v>
      </c>
      <c r="N16" s="74">
        <v>0</v>
      </c>
      <c r="O16" s="78">
        <v>1.2250000000000001</v>
      </c>
    </row>
    <row r="17" spans="1:15" s="2" customFormat="1" ht="15.75" x14ac:dyDescent="0.25">
      <c r="A17" s="58">
        <v>307</v>
      </c>
      <c r="B17" s="46" t="s">
        <v>52</v>
      </c>
      <c r="C17" s="47">
        <v>105</v>
      </c>
      <c r="D17" s="47">
        <v>12.4</v>
      </c>
      <c r="E17" s="47">
        <v>14.75</v>
      </c>
      <c r="F17" s="47">
        <v>15.25</v>
      </c>
      <c r="G17" s="47">
        <v>244.4</v>
      </c>
      <c r="H17" s="74">
        <v>0.08</v>
      </c>
      <c r="I17" s="74">
        <v>0.16</v>
      </c>
      <c r="J17" s="74">
        <v>0.63</v>
      </c>
      <c r="K17" s="74">
        <v>0</v>
      </c>
      <c r="L17" s="74">
        <v>70.900000000000006</v>
      </c>
      <c r="M17" s="74">
        <v>0</v>
      </c>
      <c r="N17" s="74">
        <v>0</v>
      </c>
      <c r="O17" s="74">
        <v>1.4</v>
      </c>
    </row>
    <row r="18" spans="1:15" s="2" customFormat="1" ht="15.75" x14ac:dyDescent="0.25">
      <c r="A18" s="53">
        <v>303</v>
      </c>
      <c r="B18" s="37" t="s">
        <v>54</v>
      </c>
      <c r="C18" s="39">
        <v>180</v>
      </c>
      <c r="D18" s="39">
        <v>4.8</v>
      </c>
      <c r="E18" s="39">
        <v>5.04</v>
      </c>
      <c r="F18" s="39">
        <v>29.46</v>
      </c>
      <c r="G18" s="39">
        <v>182.88</v>
      </c>
      <c r="H18" s="74">
        <v>0.09</v>
      </c>
      <c r="I18" s="74">
        <v>0.13</v>
      </c>
      <c r="J18" s="74">
        <v>0</v>
      </c>
      <c r="K18" s="74">
        <v>0</v>
      </c>
      <c r="L18" s="74">
        <v>18.72</v>
      </c>
      <c r="M18" s="74">
        <v>0</v>
      </c>
      <c r="N18" s="74">
        <v>0</v>
      </c>
      <c r="O18" s="74">
        <v>2.04</v>
      </c>
    </row>
    <row r="19" spans="1:15" s="2" customFormat="1" ht="15.75" x14ac:dyDescent="0.25">
      <c r="A19" s="53">
        <v>389</v>
      </c>
      <c r="B19" s="37" t="s">
        <v>68</v>
      </c>
      <c r="C19" s="39">
        <v>200</v>
      </c>
      <c r="D19" s="39">
        <v>1</v>
      </c>
      <c r="E19" s="39">
        <v>0</v>
      </c>
      <c r="F19" s="39">
        <v>20.399999999999999</v>
      </c>
      <c r="G19" s="39">
        <v>84.8</v>
      </c>
      <c r="H19" s="74">
        <v>0.02</v>
      </c>
      <c r="I19" s="74">
        <v>0</v>
      </c>
      <c r="J19" s="74">
        <v>4</v>
      </c>
      <c r="K19" s="74">
        <v>0</v>
      </c>
      <c r="L19" s="74">
        <v>14</v>
      </c>
      <c r="M19" s="74">
        <v>14</v>
      </c>
      <c r="N19" s="74">
        <v>8</v>
      </c>
      <c r="O19" s="74">
        <v>2.8</v>
      </c>
    </row>
    <row r="20" spans="1:15" s="2" customFormat="1" ht="15.75" x14ac:dyDescent="0.25">
      <c r="A20" s="53">
        <v>573</v>
      </c>
      <c r="B20" s="37" t="s">
        <v>14</v>
      </c>
      <c r="C20" s="39">
        <v>60</v>
      </c>
      <c r="D20" s="39">
        <v>4.5599999999999996</v>
      </c>
      <c r="E20" s="39">
        <v>0.48</v>
      </c>
      <c r="F20" s="39">
        <v>29.5</v>
      </c>
      <c r="G20" s="39">
        <v>140.4</v>
      </c>
      <c r="H20" s="72">
        <v>1.58</v>
      </c>
      <c r="I20" s="72">
        <v>0</v>
      </c>
      <c r="J20" s="72">
        <v>0</v>
      </c>
      <c r="K20" s="72">
        <v>0</v>
      </c>
      <c r="L20" s="72">
        <v>12</v>
      </c>
      <c r="M20" s="72">
        <v>39.090000000000003</v>
      </c>
      <c r="N20" s="72">
        <v>8.4</v>
      </c>
      <c r="O20" s="72">
        <v>0.68</v>
      </c>
    </row>
    <row r="21" spans="1:15" s="2" customFormat="1" ht="15.75" x14ac:dyDescent="0.25">
      <c r="A21" s="53">
        <v>574</v>
      </c>
      <c r="B21" s="37" t="s">
        <v>63</v>
      </c>
      <c r="C21" s="35">
        <v>30</v>
      </c>
      <c r="D21" s="36">
        <v>2.4</v>
      </c>
      <c r="E21" s="36">
        <v>0.46</v>
      </c>
      <c r="F21" s="36">
        <v>12</v>
      </c>
      <c r="G21" s="36">
        <v>61.8</v>
      </c>
      <c r="H21" s="68">
        <v>7.0000000000000007E-2</v>
      </c>
      <c r="I21" s="68">
        <v>0</v>
      </c>
      <c r="J21" s="68">
        <v>0</v>
      </c>
      <c r="K21" s="68">
        <v>0</v>
      </c>
      <c r="L21" s="68">
        <v>9.9</v>
      </c>
      <c r="M21" s="68">
        <v>70.2</v>
      </c>
      <c r="N21" s="68">
        <v>19.8</v>
      </c>
      <c r="O21" s="68">
        <v>1.32</v>
      </c>
    </row>
    <row r="22" spans="1:15" s="2" customFormat="1" ht="15.75" x14ac:dyDescent="0.25">
      <c r="A22" s="14"/>
      <c r="B22" s="79" t="s">
        <v>15</v>
      </c>
      <c r="C22" s="71">
        <f>SUM(C15:C21)</f>
        <v>935</v>
      </c>
      <c r="D22" s="71">
        <f>SUM(D15:D21)</f>
        <v>28.319999999999997</v>
      </c>
      <c r="E22" s="71">
        <f t="shared" ref="E22:O22" si="12">SUM(E15:E21)</f>
        <v>27.35</v>
      </c>
      <c r="F22" s="71">
        <f t="shared" si="12"/>
        <v>121.69999999999999</v>
      </c>
      <c r="G22" s="71">
        <f t="shared" si="12"/>
        <v>856.02999999999986</v>
      </c>
      <c r="H22" s="71">
        <f t="shared" si="12"/>
        <v>1.9150000000000003</v>
      </c>
      <c r="I22" s="71">
        <f t="shared" si="12"/>
        <v>0.33800000000000002</v>
      </c>
      <c r="J22" s="71">
        <f t="shared" si="12"/>
        <v>18.805</v>
      </c>
      <c r="K22" s="71">
        <f t="shared" si="12"/>
        <v>0</v>
      </c>
      <c r="L22" s="71">
        <f t="shared" si="12"/>
        <v>198.79500000000002</v>
      </c>
      <c r="M22" s="71">
        <f t="shared" si="12"/>
        <v>147.29000000000002</v>
      </c>
      <c r="N22" s="71">
        <f t="shared" si="12"/>
        <v>50.2</v>
      </c>
      <c r="O22" s="71">
        <f t="shared" si="12"/>
        <v>10.065000000000001</v>
      </c>
    </row>
    <row r="23" spans="1:15" ht="18.75" x14ac:dyDescent="0.3">
      <c r="A23" s="14"/>
      <c r="B23" s="80" t="s">
        <v>16</v>
      </c>
      <c r="C23" s="81">
        <f t="shared" ref="C23:D23" si="13">C13+C22</f>
        <v>1505</v>
      </c>
      <c r="D23" s="81">
        <f t="shared" si="13"/>
        <v>50.819999999999993</v>
      </c>
      <c r="E23" s="81">
        <f t="shared" ref="E23" si="14">E13+E22</f>
        <v>49.120000000000005</v>
      </c>
      <c r="F23" s="81">
        <f t="shared" ref="F23" si="15">F13+F22</f>
        <v>200.82999999999998</v>
      </c>
      <c r="G23" s="81">
        <f t="shared" ref="G23" si="16">G13+G22</f>
        <v>1501.83</v>
      </c>
      <c r="H23" s="81">
        <f t="shared" ref="H23" si="17">H13+H22</f>
        <v>2.4000000000000004</v>
      </c>
      <c r="I23" s="81">
        <f t="shared" ref="I23" si="18">I13+I22</f>
        <v>0.33800000000000002</v>
      </c>
      <c r="J23" s="81">
        <f t="shared" ref="J23" si="19">J13+J22</f>
        <v>35.245000000000005</v>
      </c>
      <c r="K23" s="81">
        <f t="shared" ref="K23" si="20">K13+K22</f>
        <v>127.9</v>
      </c>
      <c r="L23" s="81">
        <f t="shared" ref="L23" si="21">L13+L22</f>
        <v>573.495</v>
      </c>
      <c r="M23" s="81">
        <f t="shared" ref="M23" si="22">M13+M22</f>
        <v>554.29000000000008</v>
      </c>
      <c r="N23" s="81">
        <f t="shared" ref="N23" si="23">N13+N22</f>
        <v>124.50000000000001</v>
      </c>
      <c r="O23" s="81">
        <f t="shared" ref="O23" si="24">O13+O22</f>
        <v>15.525000000000002</v>
      </c>
    </row>
    <row r="24" spans="1:1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spans="1:15" x14ac:dyDescent="0.25">
      <c r="B25" s="24"/>
    </row>
  </sheetData>
  <mergeCells count="3">
    <mergeCell ref="L7:O7"/>
    <mergeCell ref="D7:F7"/>
    <mergeCell ref="H7:K7"/>
  </mergeCells>
  <pageMargins left="0.7" right="0.7" top="0.75" bottom="0.75" header="0.3" footer="0.3"/>
  <pageSetup paperSize="9" scale="93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6"/>
  <sheetViews>
    <sheetView topLeftCell="A7" zoomScaleNormal="100" workbookViewId="0">
      <selection activeCell="B26" sqref="B26"/>
    </sheetView>
  </sheetViews>
  <sheetFormatPr defaultRowHeight="15" x14ac:dyDescent="0.25"/>
  <cols>
    <col min="1" max="1" width="6.140625" customWidth="1"/>
    <col min="2" max="2" width="38.7109375" customWidth="1"/>
    <col min="3" max="3" width="8" customWidth="1"/>
    <col min="4" max="4" width="7.7109375" customWidth="1"/>
    <col min="5" max="5" width="8" customWidth="1"/>
    <col min="8" max="8" width="8" customWidth="1"/>
    <col min="9" max="9" width="8" style="2" customWidth="1"/>
    <col min="10" max="10" width="7.5703125" customWidth="1"/>
    <col min="11" max="11" width="6.42578125" customWidth="1"/>
    <col min="12" max="12" width="8.28515625" customWidth="1"/>
    <col min="13" max="14" width="8.28515625" style="2" customWidth="1"/>
    <col min="15" max="15" width="6.7109375" customWidth="1"/>
  </cols>
  <sheetData>
    <row r="1" spans="1:15" ht="16.5" customHeight="1" x14ac:dyDescent="0.3">
      <c r="A1" s="2"/>
      <c r="B1" s="5"/>
      <c r="C1" s="5"/>
      <c r="D1" s="5"/>
      <c r="E1" s="5"/>
      <c r="F1" s="5"/>
      <c r="G1" s="5"/>
      <c r="H1" s="5"/>
      <c r="I1" s="5"/>
      <c r="J1" s="5"/>
      <c r="K1" s="5"/>
      <c r="L1" s="2"/>
      <c r="O1" s="2"/>
    </row>
    <row r="2" spans="1:15" ht="15.75" customHeight="1" x14ac:dyDescent="0.3">
      <c r="A2" s="2"/>
      <c r="B2" s="5"/>
      <c r="C2" s="5"/>
      <c r="D2" s="5"/>
      <c r="E2" s="5"/>
      <c r="F2" s="5"/>
      <c r="G2" s="5"/>
      <c r="H2" s="5"/>
      <c r="I2" s="5"/>
      <c r="J2" s="66"/>
      <c r="K2" s="66"/>
      <c r="L2" s="66"/>
      <c r="M2" s="66"/>
      <c r="N2" s="66"/>
      <c r="O2" s="2"/>
    </row>
    <row r="3" spans="1:15" ht="15" customHeight="1" x14ac:dyDescent="0.3">
      <c r="A3" s="2"/>
      <c r="B3" s="5"/>
      <c r="C3" s="5"/>
      <c r="D3" s="5"/>
      <c r="E3" s="5"/>
      <c r="F3" s="5"/>
      <c r="G3" s="5"/>
      <c r="H3" s="5"/>
      <c r="I3" s="5"/>
      <c r="J3" s="66"/>
      <c r="K3" s="66"/>
      <c r="L3" s="66"/>
      <c r="M3" s="66"/>
      <c r="N3" s="66"/>
      <c r="O3" s="2"/>
    </row>
    <row r="4" spans="1:15" ht="29.25" customHeight="1" x14ac:dyDescent="0.3">
      <c r="A4" s="2"/>
      <c r="B4" s="5"/>
      <c r="C4" s="5"/>
      <c r="D4" s="5"/>
      <c r="E4" s="5"/>
      <c r="F4" s="5"/>
      <c r="G4" s="5"/>
      <c r="H4" s="5"/>
      <c r="I4" s="5"/>
      <c r="J4" s="66"/>
      <c r="K4" s="66"/>
      <c r="L4" s="66"/>
      <c r="M4" s="66"/>
      <c r="N4" s="66"/>
      <c r="O4" s="2"/>
    </row>
    <row r="5" spans="1:15" ht="15" customHeight="1" x14ac:dyDescent="0.25">
      <c r="A5" s="2"/>
      <c r="B5" s="7" t="s">
        <v>38</v>
      </c>
      <c r="C5" s="2"/>
      <c r="D5" s="2"/>
      <c r="E5" s="2"/>
      <c r="F5" s="2"/>
      <c r="G5" s="2"/>
      <c r="H5" s="2"/>
      <c r="J5" s="32"/>
      <c r="K5" s="2"/>
      <c r="L5" s="2"/>
      <c r="O5" s="2"/>
    </row>
    <row r="6" spans="1:15" ht="26.25" customHeight="1" x14ac:dyDescent="0.25">
      <c r="A6" s="8" t="s">
        <v>0</v>
      </c>
      <c r="B6" s="3" t="s">
        <v>17</v>
      </c>
      <c r="C6" s="27" t="s">
        <v>18</v>
      </c>
      <c r="D6" s="124" t="s">
        <v>19</v>
      </c>
      <c r="E6" s="124"/>
      <c r="F6" s="124"/>
      <c r="G6" s="26" t="s">
        <v>31</v>
      </c>
      <c r="H6" s="124" t="s">
        <v>5</v>
      </c>
      <c r="I6" s="124"/>
      <c r="J6" s="124"/>
      <c r="K6" s="124"/>
      <c r="L6" s="124" t="s">
        <v>23</v>
      </c>
      <c r="M6" s="124"/>
      <c r="N6" s="124"/>
      <c r="O6" s="124"/>
    </row>
    <row r="7" spans="1:15" ht="14.25" customHeight="1" x14ac:dyDescent="0.3">
      <c r="A7" s="116"/>
      <c r="B7" s="10" t="s">
        <v>47</v>
      </c>
      <c r="C7" s="3"/>
      <c r="D7" s="68" t="s">
        <v>6</v>
      </c>
      <c r="E7" s="68" t="s">
        <v>7</v>
      </c>
      <c r="F7" s="68" t="s">
        <v>8</v>
      </c>
      <c r="G7" s="68"/>
      <c r="H7" s="68" t="s">
        <v>9</v>
      </c>
      <c r="I7" s="68" t="s">
        <v>49</v>
      </c>
      <c r="J7" s="68" t="s">
        <v>10</v>
      </c>
      <c r="K7" s="68" t="s">
        <v>32</v>
      </c>
      <c r="L7" s="68" t="s">
        <v>11</v>
      </c>
      <c r="M7" s="68" t="s">
        <v>33</v>
      </c>
      <c r="N7" s="68" t="s">
        <v>37</v>
      </c>
      <c r="O7" s="68" t="s">
        <v>12</v>
      </c>
    </row>
    <row r="8" spans="1:15" ht="31.5" x14ac:dyDescent="0.25">
      <c r="A8" s="52">
        <v>177</v>
      </c>
      <c r="B8" s="34" t="s">
        <v>69</v>
      </c>
      <c r="C8" s="52">
        <v>210</v>
      </c>
      <c r="D8" s="36">
        <v>6.09</v>
      </c>
      <c r="E8" s="36">
        <v>10.88</v>
      </c>
      <c r="F8" s="36">
        <v>47.99</v>
      </c>
      <c r="G8" s="36">
        <v>315</v>
      </c>
      <c r="H8" s="88">
        <v>7.0000000000000007E-2</v>
      </c>
      <c r="I8" s="88">
        <v>0</v>
      </c>
      <c r="J8" s="88">
        <v>0.96</v>
      </c>
      <c r="K8" s="88">
        <v>0</v>
      </c>
      <c r="L8" s="88">
        <v>137.9</v>
      </c>
      <c r="M8" s="88">
        <v>167.2</v>
      </c>
      <c r="N8" s="88">
        <v>39.53</v>
      </c>
      <c r="O8" s="88">
        <v>0.87</v>
      </c>
    </row>
    <row r="9" spans="1:15" ht="16.5" customHeight="1" x14ac:dyDescent="0.25">
      <c r="A9" s="52">
        <v>15</v>
      </c>
      <c r="B9" s="110" t="s">
        <v>70</v>
      </c>
      <c r="C9" s="52">
        <v>30</v>
      </c>
      <c r="D9" s="36">
        <v>6.96</v>
      </c>
      <c r="E9" s="36">
        <v>8.85</v>
      </c>
      <c r="F9" s="36">
        <v>0</v>
      </c>
      <c r="G9" s="36">
        <v>108</v>
      </c>
      <c r="H9" s="88">
        <v>0.01</v>
      </c>
      <c r="I9" s="88">
        <v>0</v>
      </c>
      <c r="J9" s="88">
        <v>0.21</v>
      </c>
      <c r="K9" s="88">
        <v>78</v>
      </c>
      <c r="L9" s="88">
        <v>264</v>
      </c>
      <c r="M9" s="88">
        <v>150</v>
      </c>
      <c r="N9" s="88">
        <v>10.5</v>
      </c>
      <c r="O9" s="88">
        <v>0.3</v>
      </c>
    </row>
    <row r="10" spans="1:15" ht="16.5" customHeight="1" x14ac:dyDescent="0.25">
      <c r="A10" s="52">
        <v>457</v>
      </c>
      <c r="B10" s="34" t="s">
        <v>21</v>
      </c>
      <c r="C10" s="52">
        <v>210</v>
      </c>
      <c r="D10" s="36">
        <v>0.2</v>
      </c>
      <c r="E10" s="36">
        <v>0.1</v>
      </c>
      <c r="F10" s="36">
        <v>9.3000000000000007</v>
      </c>
      <c r="G10" s="36">
        <v>38</v>
      </c>
      <c r="H10" s="88">
        <v>0</v>
      </c>
      <c r="I10" s="88">
        <v>0</v>
      </c>
      <c r="J10" s="88">
        <v>0</v>
      </c>
      <c r="K10" s="88">
        <v>0</v>
      </c>
      <c r="L10" s="88">
        <v>5.0999999999999996</v>
      </c>
      <c r="M10" s="88">
        <v>7.7</v>
      </c>
      <c r="N10" s="88">
        <v>4.2</v>
      </c>
      <c r="O10" s="88">
        <v>0.82</v>
      </c>
    </row>
    <row r="11" spans="1:15" ht="16.5" customHeight="1" x14ac:dyDescent="0.25">
      <c r="A11" s="52">
        <v>573</v>
      </c>
      <c r="B11" s="34" t="s">
        <v>14</v>
      </c>
      <c r="C11" s="52">
        <v>60</v>
      </c>
      <c r="D11" s="36">
        <v>4.5599999999999996</v>
      </c>
      <c r="E11" s="36">
        <v>0.48</v>
      </c>
      <c r="F11" s="36">
        <v>29.5</v>
      </c>
      <c r="G11" s="36">
        <v>140.4</v>
      </c>
      <c r="H11" s="95">
        <v>1.58</v>
      </c>
      <c r="I11" s="95">
        <v>0</v>
      </c>
      <c r="J11" s="95">
        <v>0</v>
      </c>
      <c r="K11" s="95">
        <v>0</v>
      </c>
      <c r="L11" s="95">
        <v>12</v>
      </c>
      <c r="M11" s="95">
        <v>3.09</v>
      </c>
      <c r="N11" s="95">
        <v>8.4</v>
      </c>
      <c r="O11" s="95">
        <v>0.68</v>
      </c>
    </row>
    <row r="12" spans="1:15" ht="16.5" customHeight="1" x14ac:dyDescent="0.25">
      <c r="A12" s="52">
        <v>574</v>
      </c>
      <c r="B12" s="34" t="s">
        <v>22</v>
      </c>
      <c r="C12" s="52">
        <v>40</v>
      </c>
      <c r="D12" s="36">
        <v>3.2</v>
      </c>
      <c r="E12" s="36">
        <v>0.6</v>
      </c>
      <c r="F12" s="36">
        <v>16.04</v>
      </c>
      <c r="G12" s="36">
        <v>82.4</v>
      </c>
      <c r="H12" s="91">
        <v>0.1</v>
      </c>
      <c r="I12" s="91">
        <v>0</v>
      </c>
      <c r="J12" s="91">
        <v>0</v>
      </c>
      <c r="K12" s="91">
        <v>0</v>
      </c>
      <c r="L12" s="91">
        <v>13.2</v>
      </c>
      <c r="M12" s="91">
        <v>93.6</v>
      </c>
      <c r="N12" s="91">
        <v>26.4</v>
      </c>
      <c r="O12" s="91">
        <v>1.76</v>
      </c>
    </row>
    <row r="13" spans="1:15" ht="15.75" x14ac:dyDescent="0.25">
      <c r="A13" s="31"/>
      <c r="B13" s="13" t="s">
        <v>15</v>
      </c>
      <c r="C13" s="114">
        <f>SUM(C8:C12)</f>
        <v>550</v>
      </c>
      <c r="D13" s="98">
        <f>SUM(D8:D12)</f>
        <v>21.009999999999998</v>
      </c>
      <c r="E13" s="98">
        <f t="shared" ref="E13:O13" si="0">SUM(E8:E12)</f>
        <v>20.910000000000004</v>
      </c>
      <c r="F13" s="98">
        <f t="shared" si="0"/>
        <v>102.83000000000001</v>
      </c>
      <c r="G13" s="98">
        <f t="shared" si="0"/>
        <v>683.8</v>
      </c>
      <c r="H13" s="98">
        <f t="shared" si="0"/>
        <v>1.7600000000000002</v>
      </c>
      <c r="I13" s="98">
        <f t="shared" si="0"/>
        <v>0</v>
      </c>
      <c r="J13" s="98">
        <f t="shared" si="0"/>
        <v>1.17</v>
      </c>
      <c r="K13" s="98">
        <f t="shared" si="0"/>
        <v>78</v>
      </c>
      <c r="L13" s="98">
        <f t="shared" si="0"/>
        <v>432.2</v>
      </c>
      <c r="M13" s="98">
        <f t="shared" si="0"/>
        <v>421.58999999999992</v>
      </c>
      <c r="N13" s="98">
        <f t="shared" si="0"/>
        <v>89.03</v>
      </c>
      <c r="O13" s="98">
        <f t="shared" si="0"/>
        <v>4.43</v>
      </c>
    </row>
    <row r="14" spans="1:15" s="2" customFormat="1" ht="14.25" customHeight="1" x14ac:dyDescent="0.3">
      <c r="A14" s="57"/>
      <c r="B14" s="10" t="s">
        <v>48</v>
      </c>
      <c r="C14" s="30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</row>
    <row r="15" spans="1:15" s="2" customFormat="1" ht="15.75" customHeight="1" x14ac:dyDescent="0.25">
      <c r="A15" s="53">
        <v>103</v>
      </c>
      <c r="B15" s="37" t="s">
        <v>71</v>
      </c>
      <c r="C15" s="53">
        <v>250</v>
      </c>
      <c r="D15" s="90">
        <v>2.7</v>
      </c>
      <c r="E15" s="90">
        <v>2.84</v>
      </c>
      <c r="F15" s="90">
        <v>17.45</v>
      </c>
      <c r="G15" s="90">
        <v>118.25</v>
      </c>
      <c r="H15" s="96">
        <v>1.0999999999999999E-2</v>
      </c>
      <c r="I15" s="96">
        <v>0.06</v>
      </c>
      <c r="J15" s="96">
        <v>8.25</v>
      </c>
      <c r="K15" s="96">
        <v>0</v>
      </c>
      <c r="L15" s="96">
        <v>29.2</v>
      </c>
      <c r="M15" s="96">
        <v>0</v>
      </c>
      <c r="N15" s="96">
        <v>0</v>
      </c>
      <c r="O15" s="96">
        <v>1.1200000000000001</v>
      </c>
    </row>
    <row r="16" spans="1:15" s="2" customFormat="1" ht="15.75" customHeight="1" x14ac:dyDescent="0.25">
      <c r="A16" s="53">
        <v>268</v>
      </c>
      <c r="B16" s="37" t="s">
        <v>109</v>
      </c>
      <c r="C16" s="53">
        <v>105</v>
      </c>
      <c r="D16" s="90">
        <v>15.75</v>
      </c>
      <c r="E16" s="90">
        <v>23.1</v>
      </c>
      <c r="F16" s="90">
        <v>13.67</v>
      </c>
      <c r="G16" s="90">
        <v>328.3</v>
      </c>
      <c r="H16" s="96">
        <v>7.0000000000000007E-2</v>
      </c>
      <c r="I16" s="96">
        <v>0</v>
      </c>
      <c r="J16" s="96">
        <v>0.32</v>
      </c>
      <c r="K16" s="96">
        <v>42.7</v>
      </c>
      <c r="L16" s="96">
        <v>41.18</v>
      </c>
      <c r="M16" s="96">
        <v>180.2</v>
      </c>
      <c r="N16" s="96">
        <v>53.2</v>
      </c>
      <c r="O16" s="96">
        <v>2.67</v>
      </c>
    </row>
    <row r="17" spans="1:15" s="2" customFormat="1" ht="15.75" customHeight="1" x14ac:dyDescent="0.25">
      <c r="A17" s="53">
        <v>312</v>
      </c>
      <c r="B17" s="37" t="s">
        <v>72</v>
      </c>
      <c r="C17" s="53">
        <v>180</v>
      </c>
      <c r="D17" s="90">
        <v>3.67</v>
      </c>
      <c r="E17" s="90">
        <v>5.76</v>
      </c>
      <c r="F17" s="90">
        <v>24.53</v>
      </c>
      <c r="G17" s="90">
        <v>164.7</v>
      </c>
      <c r="H17" s="96">
        <v>0.16</v>
      </c>
      <c r="I17" s="96">
        <v>0</v>
      </c>
      <c r="J17" s="96">
        <v>21.8</v>
      </c>
      <c r="K17" s="96">
        <v>30.6</v>
      </c>
      <c r="L17" s="96">
        <v>44.37</v>
      </c>
      <c r="M17" s="96">
        <v>103</v>
      </c>
      <c r="N17" s="96">
        <v>33.299999999999997</v>
      </c>
      <c r="O17" s="96">
        <v>1.21</v>
      </c>
    </row>
    <row r="18" spans="1:15" s="2" customFormat="1" ht="15.75" customHeight="1" x14ac:dyDescent="0.25">
      <c r="A18" s="53">
        <v>349</v>
      </c>
      <c r="B18" s="37" t="s">
        <v>36</v>
      </c>
      <c r="C18" s="53">
        <v>200</v>
      </c>
      <c r="D18" s="90">
        <v>0.6</v>
      </c>
      <c r="E18" s="90">
        <v>0.1</v>
      </c>
      <c r="F18" s="90">
        <v>32.01</v>
      </c>
      <c r="G18" s="90">
        <v>132.80000000000001</v>
      </c>
      <c r="H18" s="96">
        <v>1.6E-2</v>
      </c>
      <c r="I18" s="96">
        <v>0</v>
      </c>
      <c r="J18" s="96">
        <v>0.7</v>
      </c>
      <c r="K18" s="96">
        <v>0</v>
      </c>
      <c r="L18" s="96">
        <v>32.4</v>
      </c>
      <c r="M18" s="96">
        <v>0</v>
      </c>
      <c r="N18" s="96">
        <v>17.399999999999999</v>
      </c>
      <c r="O18" s="96">
        <v>0.7</v>
      </c>
    </row>
    <row r="19" spans="1:15" s="2" customFormat="1" ht="15.75" customHeight="1" x14ac:dyDescent="0.25">
      <c r="A19" s="53">
        <v>573</v>
      </c>
      <c r="B19" s="37" t="s">
        <v>14</v>
      </c>
      <c r="C19" s="53">
        <v>60</v>
      </c>
      <c r="D19" s="90">
        <v>4.5599999999999996</v>
      </c>
      <c r="E19" s="90">
        <v>0.48</v>
      </c>
      <c r="F19" s="90">
        <v>29.52</v>
      </c>
      <c r="G19" s="90">
        <v>140.4</v>
      </c>
      <c r="H19" s="95">
        <v>1.58</v>
      </c>
      <c r="I19" s="95">
        <v>0</v>
      </c>
      <c r="J19" s="95">
        <v>0</v>
      </c>
      <c r="K19" s="95">
        <v>0</v>
      </c>
      <c r="L19" s="95">
        <v>12</v>
      </c>
      <c r="M19" s="95">
        <v>3.09</v>
      </c>
      <c r="N19" s="95">
        <v>8.4</v>
      </c>
      <c r="O19" s="95">
        <v>0.68</v>
      </c>
    </row>
    <row r="20" spans="1:15" s="2" customFormat="1" ht="15.75" customHeight="1" x14ac:dyDescent="0.25">
      <c r="A20" s="52">
        <v>574</v>
      </c>
      <c r="B20" s="37" t="s">
        <v>63</v>
      </c>
      <c r="C20" s="52">
        <v>40</v>
      </c>
      <c r="D20" s="36">
        <v>3.2</v>
      </c>
      <c r="E20" s="36">
        <v>0.6</v>
      </c>
      <c r="F20" s="36">
        <v>16.04</v>
      </c>
      <c r="G20" s="36">
        <v>82.4</v>
      </c>
      <c r="H20" s="91">
        <v>0.1</v>
      </c>
      <c r="I20" s="91">
        <v>0</v>
      </c>
      <c r="J20" s="91">
        <v>0</v>
      </c>
      <c r="K20" s="91">
        <v>0</v>
      </c>
      <c r="L20" s="91">
        <v>13.2</v>
      </c>
      <c r="M20" s="91">
        <v>93.6</v>
      </c>
      <c r="N20" s="91">
        <v>26.4</v>
      </c>
      <c r="O20" s="91">
        <v>1.76</v>
      </c>
    </row>
    <row r="21" spans="1:15" s="2" customFormat="1" ht="15.75" customHeight="1" x14ac:dyDescent="0.25">
      <c r="A21" s="53">
        <v>338</v>
      </c>
      <c r="B21" s="34" t="s">
        <v>41</v>
      </c>
      <c r="C21" s="54">
        <v>100</v>
      </c>
      <c r="D21" s="94">
        <v>0.4</v>
      </c>
      <c r="E21" s="94">
        <v>0.4</v>
      </c>
      <c r="F21" s="94">
        <v>9.8000000000000007</v>
      </c>
      <c r="G21" s="94">
        <v>47</v>
      </c>
      <c r="H21" s="96">
        <v>0.03</v>
      </c>
      <c r="I21" s="96">
        <v>0</v>
      </c>
      <c r="J21" s="96">
        <v>10</v>
      </c>
      <c r="K21" s="96">
        <v>0</v>
      </c>
      <c r="L21" s="96">
        <v>16</v>
      </c>
      <c r="M21" s="96">
        <v>11</v>
      </c>
      <c r="N21" s="96">
        <v>9</v>
      </c>
      <c r="O21" s="96">
        <v>2.2000000000000002</v>
      </c>
    </row>
    <row r="22" spans="1:15" s="2" customFormat="1" ht="15.75" x14ac:dyDescent="0.25">
      <c r="A22" s="12"/>
      <c r="B22" s="13" t="s">
        <v>15</v>
      </c>
      <c r="C22" s="89">
        <f t="shared" ref="C22:O22" si="1">SUM(C15:C21)</f>
        <v>935</v>
      </c>
      <c r="D22" s="89">
        <f t="shared" si="1"/>
        <v>30.879999999999995</v>
      </c>
      <c r="E22" s="89">
        <f t="shared" si="1"/>
        <v>33.28</v>
      </c>
      <c r="F22" s="89">
        <f t="shared" si="1"/>
        <v>143.02000000000001</v>
      </c>
      <c r="G22" s="89">
        <f t="shared" si="1"/>
        <v>1013.8499999999999</v>
      </c>
      <c r="H22" s="89">
        <f t="shared" si="1"/>
        <v>1.9670000000000003</v>
      </c>
      <c r="I22" s="89">
        <f t="shared" si="1"/>
        <v>0.06</v>
      </c>
      <c r="J22" s="89">
        <f t="shared" si="1"/>
        <v>41.07</v>
      </c>
      <c r="K22" s="89">
        <f t="shared" si="1"/>
        <v>73.300000000000011</v>
      </c>
      <c r="L22" s="89">
        <f t="shared" si="1"/>
        <v>188.35</v>
      </c>
      <c r="M22" s="89">
        <f t="shared" si="1"/>
        <v>390.89</v>
      </c>
      <c r="N22" s="89">
        <f t="shared" si="1"/>
        <v>147.70000000000002</v>
      </c>
      <c r="O22" s="89">
        <f t="shared" si="1"/>
        <v>10.34</v>
      </c>
    </row>
    <row r="23" spans="1:15" ht="16.5" customHeight="1" x14ac:dyDescent="0.3">
      <c r="A23" s="3"/>
      <c r="B23" s="10" t="s">
        <v>16</v>
      </c>
      <c r="C23" s="97">
        <f t="shared" ref="C23:O23" si="2">C13+C22</f>
        <v>1485</v>
      </c>
      <c r="D23" s="97">
        <f t="shared" si="2"/>
        <v>51.889999999999993</v>
      </c>
      <c r="E23" s="97">
        <f t="shared" si="2"/>
        <v>54.190000000000005</v>
      </c>
      <c r="F23" s="97">
        <f t="shared" si="2"/>
        <v>245.85000000000002</v>
      </c>
      <c r="G23" s="97">
        <f t="shared" si="2"/>
        <v>1697.6499999999999</v>
      </c>
      <c r="H23" s="97">
        <f t="shared" si="2"/>
        <v>3.7270000000000003</v>
      </c>
      <c r="I23" s="97">
        <f t="shared" si="2"/>
        <v>0.06</v>
      </c>
      <c r="J23" s="97">
        <f t="shared" si="2"/>
        <v>42.24</v>
      </c>
      <c r="K23" s="97">
        <f t="shared" si="2"/>
        <v>151.30000000000001</v>
      </c>
      <c r="L23" s="97">
        <f t="shared" si="2"/>
        <v>620.54999999999995</v>
      </c>
      <c r="M23" s="97">
        <f t="shared" si="2"/>
        <v>812.4799999999999</v>
      </c>
      <c r="N23" s="97">
        <f t="shared" si="2"/>
        <v>236.73000000000002</v>
      </c>
      <c r="O23" s="97">
        <f t="shared" si="2"/>
        <v>14.77</v>
      </c>
    </row>
    <row r="24" spans="1:15" x14ac:dyDescent="0.25">
      <c r="A24" s="2"/>
      <c r="C24" s="2"/>
      <c r="D24" s="2"/>
      <c r="E24" s="2"/>
      <c r="F24" s="2"/>
      <c r="G24" s="2"/>
      <c r="H24" s="2"/>
      <c r="J24" s="2"/>
      <c r="K24" s="2"/>
      <c r="L24" s="2"/>
      <c r="O24" s="2"/>
    </row>
    <row r="26" spans="1:15" x14ac:dyDescent="0.25">
      <c r="B26" s="24"/>
    </row>
  </sheetData>
  <mergeCells count="3">
    <mergeCell ref="L6:O6"/>
    <mergeCell ref="D6:F6"/>
    <mergeCell ref="H6:K6"/>
  </mergeCells>
  <pageMargins left="0.7" right="0.7" top="0.75" bottom="0.75" header="0.3" footer="0.3"/>
  <pageSetup paperSize="9" scale="93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9"/>
  <sheetViews>
    <sheetView topLeftCell="A10" zoomScale="90" zoomScaleNormal="90" workbookViewId="0">
      <selection activeCell="B29" sqref="B29"/>
    </sheetView>
  </sheetViews>
  <sheetFormatPr defaultRowHeight="15" x14ac:dyDescent="0.25"/>
  <cols>
    <col min="1" max="1" width="8.85546875" customWidth="1"/>
    <col min="2" max="2" width="48.42578125" customWidth="1"/>
    <col min="3" max="3" width="7.42578125" customWidth="1"/>
    <col min="4" max="4" width="7.7109375" customWidth="1"/>
    <col min="5" max="5" width="8" customWidth="1"/>
    <col min="6" max="6" width="8.5703125" customWidth="1"/>
    <col min="8" max="8" width="8" customWidth="1"/>
    <col min="9" max="9" width="8" style="2" customWidth="1"/>
    <col min="10" max="10" width="8.5703125" customWidth="1"/>
    <col min="11" max="11" width="6.28515625" customWidth="1"/>
    <col min="12" max="12" width="8.28515625" customWidth="1"/>
    <col min="13" max="13" width="7.42578125" customWidth="1"/>
    <col min="14" max="14" width="7.140625" customWidth="1"/>
    <col min="15" max="15" width="7.42578125" customWidth="1"/>
  </cols>
  <sheetData>
    <row r="1" spans="1:15" ht="18.75" x14ac:dyDescent="0.3">
      <c r="A1" s="2"/>
      <c r="B1" s="5"/>
      <c r="C1" s="5"/>
      <c r="D1" s="5"/>
      <c r="E1" s="5"/>
      <c r="F1" s="5"/>
      <c r="G1" s="5"/>
      <c r="H1" s="5"/>
      <c r="I1" s="5"/>
      <c r="J1" s="5"/>
      <c r="K1" s="5"/>
      <c r="L1" s="2"/>
      <c r="M1" s="2"/>
    </row>
    <row r="2" spans="1:15" ht="18" customHeight="1" x14ac:dyDescent="0.3">
      <c r="A2" s="2"/>
      <c r="B2" s="5"/>
      <c r="C2" s="5"/>
      <c r="D2" s="5"/>
      <c r="E2" s="5"/>
      <c r="F2" s="5"/>
      <c r="G2" s="5"/>
      <c r="H2" s="5"/>
      <c r="I2" s="5"/>
      <c r="J2" s="66"/>
      <c r="K2" s="66"/>
      <c r="L2" s="66"/>
      <c r="M2" s="66"/>
      <c r="N2" s="66"/>
    </row>
    <row r="3" spans="1:15" ht="18" customHeight="1" x14ac:dyDescent="0.3">
      <c r="A3" s="2"/>
      <c r="B3" s="5"/>
      <c r="C3" s="5"/>
      <c r="D3" s="5"/>
      <c r="E3" s="5"/>
      <c r="F3" s="5"/>
      <c r="G3" s="5"/>
      <c r="H3" s="5"/>
      <c r="I3" s="5"/>
      <c r="J3" s="66"/>
      <c r="K3" s="66"/>
      <c r="L3" s="66"/>
      <c r="M3" s="66"/>
      <c r="N3" s="66"/>
    </row>
    <row r="4" spans="1:15" ht="29.25" customHeight="1" x14ac:dyDescent="0.3">
      <c r="A4" s="2"/>
      <c r="B4" s="5"/>
      <c r="C4" s="5"/>
      <c r="D4" s="5"/>
      <c r="E4" s="5"/>
      <c r="F4" s="5"/>
      <c r="G4" s="5"/>
      <c r="H4" s="5"/>
      <c r="I4" s="5"/>
      <c r="J4" s="66"/>
      <c r="K4" s="66"/>
      <c r="L4" s="66"/>
      <c r="M4" s="66"/>
      <c r="N4" s="66"/>
    </row>
    <row r="5" spans="1:15" ht="20.25" customHeight="1" x14ac:dyDescent="0.3">
      <c r="A5" s="2"/>
      <c r="B5" s="126"/>
      <c r="C5" s="126"/>
      <c r="D5" s="126"/>
      <c r="E5" s="126"/>
      <c r="F5" s="126"/>
      <c r="G5" s="126"/>
      <c r="H5" s="126"/>
      <c r="I5" s="33"/>
      <c r="J5" s="32"/>
      <c r="K5" s="5"/>
      <c r="L5" s="2"/>
      <c r="M5" s="2"/>
    </row>
    <row r="6" spans="1:15" ht="14.25" customHeight="1" x14ac:dyDescent="0.25">
      <c r="A6" s="2"/>
      <c r="B6" s="7" t="s">
        <v>39</v>
      </c>
      <c r="C6" s="2"/>
      <c r="D6" s="2"/>
      <c r="E6" s="2"/>
      <c r="F6" s="2"/>
      <c r="G6" s="2"/>
      <c r="H6" s="2"/>
      <c r="J6" s="2"/>
      <c r="K6" s="2"/>
      <c r="L6" s="2"/>
      <c r="M6" s="2"/>
    </row>
    <row r="7" spans="1:15" ht="39" customHeight="1" x14ac:dyDescent="0.25">
      <c r="A7" s="8" t="s">
        <v>0</v>
      </c>
      <c r="B7" s="3" t="s">
        <v>17</v>
      </c>
      <c r="C7" s="27" t="s">
        <v>18</v>
      </c>
      <c r="D7" s="124" t="s">
        <v>19</v>
      </c>
      <c r="E7" s="124"/>
      <c r="F7" s="124"/>
      <c r="G7" s="26" t="s">
        <v>42</v>
      </c>
      <c r="H7" s="124" t="s">
        <v>5</v>
      </c>
      <c r="I7" s="124"/>
      <c r="J7" s="124"/>
      <c r="K7" s="124"/>
      <c r="L7" s="124" t="s">
        <v>23</v>
      </c>
      <c r="M7" s="124"/>
      <c r="N7" s="124"/>
      <c r="O7" s="124"/>
    </row>
    <row r="8" spans="1:15" ht="13.5" customHeight="1" x14ac:dyDescent="0.25">
      <c r="A8" s="116"/>
      <c r="B8" s="11" t="s">
        <v>47</v>
      </c>
      <c r="C8" s="30"/>
      <c r="D8" s="88" t="s">
        <v>6</v>
      </c>
      <c r="E8" s="88" t="s">
        <v>7</v>
      </c>
      <c r="F8" s="88" t="s">
        <v>8</v>
      </c>
      <c r="G8" s="88"/>
      <c r="H8" s="88" t="s">
        <v>9</v>
      </c>
      <c r="I8" s="88" t="s">
        <v>49</v>
      </c>
      <c r="J8" s="88" t="s">
        <v>10</v>
      </c>
      <c r="K8" s="88" t="s">
        <v>32</v>
      </c>
      <c r="L8" s="88" t="s">
        <v>11</v>
      </c>
      <c r="M8" s="88" t="s">
        <v>33</v>
      </c>
      <c r="N8" s="88" t="s">
        <v>37</v>
      </c>
      <c r="O8" s="88" t="s">
        <v>12</v>
      </c>
    </row>
    <row r="9" spans="1:15" ht="15.75" x14ac:dyDescent="0.25">
      <c r="A9" s="75" t="s">
        <v>58</v>
      </c>
      <c r="B9" s="115" t="s">
        <v>116</v>
      </c>
      <c r="C9" s="35">
        <v>100</v>
      </c>
      <c r="D9" s="36">
        <v>1.1000000000000001</v>
      </c>
      <c r="E9" s="36">
        <v>0.2</v>
      </c>
      <c r="F9" s="36">
        <v>3.8</v>
      </c>
      <c r="G9" s="36">
        <v>22</v>
      </c>
      <c r="H9" s="88">
        <v>2.5000000000000001E-2</v>
      </c>
      <c r="I9" s="88">
        <v>0</v>
      </c>
      <c r="J9" s="88">
        <v>3.5</v>
      </c>
      <c r="K9" s="88">
        <v>0</v>
      </c>
      <c r="L9" s="88">
        <v>23.55</v>
      </c>
      <c r="M9" s="88">
        <v>24</v>
      </c>
      <c r="N9" s="88">
        <v>14</v>
      </c>
      <c r="O9" s="88">
        <v>0.6</v>
      </c>
    </row>
    <row r="10" spans="1:15" ht="21.75" customHeight="1" x14ac:dyDescent="0.25">
      <c r="A10" s="75">
        <v>210</v>
      </c>
      <c r="B10" s="51" t="s">
        <v>108</v>
      </c>
      <c r="C10" s="35">
        <v>116</v>
      </c>
      <c r="D10" s="36">
        <v>10.78</v>
      </c>
      <c r="E10" s="36">
        <v>19.2</v>
      </c>
      <c r="F10" s="36">
        <v>2.04</v>
      </c>
      <c r="G10" s="36">
        <v>264</v>
      </c>
      <c r="H10" s="88">
        <v>0.08</v>
      </c>
      <c r="I10" s="88">
        <v>0</v>
      </c>
      <c r="J10" s="88">
        <v>0.2</v>
      </c>
      <c r="K10" s="88">
        <v>251</v>
      </c>
      <c r="L10" s="88">
        <v>79.72</v>
      </c>
      <c r="M10" s="88">
        <v>174.6</v>
      </c>
      <c r="N10" s="88">
        <v>12.48</v>
      </c>
      <c r="O10" s="88">
        <v>2.04</v>
      </c>
    </row>
    <row r="11" spans="1:15" ht="15.75" x14ac:dyDescent="0.25">
      <c r="A11" s="75">
        <v>465</v>
      </c>
      <c r="B11" s="34" t="s">
        <v>26</v>
      </c>
      <c r="C11" s="35">
        <v>200</v>
      </c>
      <c r="D11" s="36">
        <v>2.8</v>
      </c>
      <c r="E11" s="36">
        <v>2.5</v>
      </c>
      <c r="F11" s="36">
        <v>13.6</v>
      </c>
      <c r="G11" s="36">
        <v>88</v>
      </c>
      <c r="H11" s="88">
        <v>0.02</v>
      </c>
      <c r="I11" s="88">
        <v>0</v>
      </c>
      <c r="J11" s="88">
        <v>0</v>
      </c>
      <c r="K11" s="88">
        <v>0.08</v>
      </c>
      <c r="L11" s="88">
        <v>34</v>
      </c>
      <c r="M11" s="88">
        <v>45</v>
      </c>
      <c r="N11" s="88">
        <v>7</v>
      </c>
      <c r="O11" s="88">
        <v>0</v>
      </c>
    </row>
    <row r="12" spans="1:15" ht="15.75" x14ac:dyDescent="0.25">
      <c r="A12" s="75">
        <v>573</v>
      </c>
      <c r="B12" s="34" t="s">
        <v>14</v>
      </c>
      <c r="C12" s="35">
        <v>60</v>
      </c>
      <c r="D12" s="36">
        <v>4.5599999999999996</v>
      </c>
      <c r="E12" s="36">
        <v>0.48</v>
      </c>
      <c r="F12" s="36">
        <v>29.52</v>
      </c>
      <c r="G12" s="36">
        <v>140.4</v>
      </c>
      <c r="H12" s="95">
        <v>1.58</v>
      </c>
      <c r="I12" s="95">
        <v>0</v>
      </c>
      <c r="J12" s="95">
        <v>0</v>
      </c>
      <c r="K12" s="95">
        <v>0</v>
      </c>
      <c r="L12" s="95">
        <v>12</v>
      </c>
      <c r="M12" s="95">
        <v>39.090000000000003</v>
      </c>
      <c r="N12" s="95">
        <v>8.4</v>
      </c>
      <c r="O12" s="95">
        <v>0.68</v>
      </c>
    </row>
    <row r="13" spans="1:15" ht="15.75" x14ac:dyDescent="0.25">
      <c r="A13" s="75">
        <v>574</v>
      </c>
      <c r="B13" s="34" t="s">
        <v>22</v>
      </c>
      <c r="C13" s="35">
        <v>40</v>
      </c>
      <c r="D13" s="36">
        <v>3.2</v>
      </c>
      <c r="E13" s="36">
        <v>0.6</v>
      </c>
      <c r="F13" s="36">
        <v>16.04</v>
      </c>
      <c r="G13" s="36">
        <v>82.4</v>
      </c>
      <c r="H13" s="88">
        <v>0.1</v>
      </c>
      <c r="I13" s="88">
        <v>0</v>
      </c>
      <c r="J13" s="88">
        <v>0</v>
      </c>
      <c r="K13" s="88">
        <v>0</v>
      </c>
      <c r="L13" s="88">
        <v>13.2</v>
      </c>
      <c r="M13" s="88">
        <v>93.6</v>
      </c>
      <c r="N13" s="88">
        <v>26.4</v>
      </c>
      <c r="O13" s="88">
        <v>0.88</v>
      </c>
    </row>
    <row r="14" spans="1:15" ht="15.75" x14ac:dyDescent="0.25">
      <c r="A14" s="75">
        <v>338</v>
      </c>
      <c r="B14" s="34" t="s">
        <v>41</v>
      </c>
      <c r="C14" s="42">
        <v>100</v>
      </c>
      <c r="D14" s="36">
        <v>0.4</v>
      </c>
      <c r="E14" s="36">
        <v>0.4</v>
      </c>
      <c r="F14" s="36">
        <v>9.8000000000000007</v>
      </c>
      <c r="G14" s="36">
        <v>47</v>
      </c>
      <c r="H14" s="88">
        <v>0.03</v>
      </c>
      <c r="I14" s="88">
        <v>0</v>
      </c>
      <c r="J14" s="88">
        <v>0</v>
      </c>
      <c r="K14" s="88">
        <v>10</v>
      </c>
      <c r="L14" s="88">
        <v>16</v>
      </c>
      <c r="M14" s="88">
        <v>11</v>
      </c>
      <c r="N14" s="88">
        <v>9</v>
      </c>
      <c r="O14" s="88">
        <v>2.2000000000000002</v>
      </c>
    </row>
    <row r="15" spans="1:15" ht="15.75" x14ac:dyDescent="0.25">
      <c r="A15" s="31"/>
      <c r="B15" s="13" t="s">
        <v>15</v>
      </c>
      <c r="C15" s="89">
        <f t="shared" ref="C15:O15" si="0">C9+C10+C11+C12+C13+C14</f>
        <v>616</v>
      </c>
      <c r="D15" s="89">
        <f t="shared" si="0"/>
        <v>22.839999999999996</v>
      </c>
      <c r="E15" s="89">
        <f t="shared" si="0"/>
        <v>23.38</v>
      </c>
      <c r="F15" s="89">
        <f t="shared" si="0"/>
        <v>74.8</v>
      </c>
      <c r="G15" s="89">
        <f t="shared" si="0"/>
        <v>643.79999999999995</v>
      </c>
      <c r="H15" s="89">
        <f t="shared" si="0"/>
        <v>1.8350000000000002</v>
      </c>
      <c r="I15" s="89">
        <f t="shared" si="0"/>
        <v>0</v>
      </c>
      <c r="J15" s="89">
        <f t="shared" si="0"/>
        <v>3.7</v>
      </c>
      <c r="K15" s="89">
        <f t="shared" si="0"/>
        <v>261.08000000000004</v>
      </c>
      <c r="L15" s="89">
        <f t="shared" si="0"/>
        <v>178.46999999999997</v>
      </c>
      <c r="M15" s="89">
        <f t="shared" si="0"/>
        <v>387.28999999999996</v>
      </c>
      <c r="N15" s="89">
        <f t="shared" si="0"/>
        <v>77.28</v>
      </c>
      <c r="O15" s="89">
        <f t="shared" si="0"/>
        <v>6.4</v>
      </c>
    </row>
    <row r="16" spans="1:15" ht="15.75" x14ac:dyDescent="0.25">
      <c r="A16" s="57"/>
      <c r="B16" s="11" t="s">
        <v>48</v>
      </c>
      <c r="C16" s="30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</row>
    <row r="17" spans="1:15" ht="15.75" x14ac:dyDescent="0.25">
      <c r="A17" s="75" t="s">
        <v>117</v>
      </c>
      <c r="B17" s="111" t="s">
        <v>20</v>
      </c>
      <c r="C17" s="53">
        <v>100</v>
      </c>
      <c r="D17" s="90">
        <v>1</v>
      </c>
      <c r="E17" s="90">
        <v>7</v>
      </c>
      <c r="F17" s="90">
        <v>7</v>
      </c>
      <c r="G17" s="90">
        <v>95</v>
      </c>
      <c r="H17" s="88">
        <v>3.7999999999999999E-2</v>
      </c>
      <c r="I17" s="88">
        <v>3.7999999999999999E-2</v>
      </c>
      <c r="J17" s="88">
        <v>4.68</v>
      </c>
      <c r="K17" s="88">
        <v>0</v>
      </c>
      <c r="L17" s="88">
        <v>90.93</v>
      </c>
      <c r="M17" s="88">
        <v>0</v>
      </c>
      <c r="N17" s="88">
        <v>0</v>
      </c>
      <c r="O17" s="88">
        <v>0.74</v>
      </c>
    </row>
    <row r="18" spans="1:15" ht="15.75" x14ac:dyDescent="0.25">
      <c r="A18" s="75">
        <v>116</v>
      </c>
      <c r="B18" s="37" t="s">
        <v>73</v>
      </c>
      <c r="C18" s="53">
        <v>250</v>
      </c>
      <c r="D18" s="90">
        <v>2</v>
      </c>
      <c r="E18" s="90">
        <v>4.5199999999999996</v>
      </c>
      <c r="F18" s="90">
        <v>6.32</v>
      </c>
      <c r="G18" s="90">
        <v>74</v>
      </c>
      <c r="H18" s="88">
        <v>7.4999999999999997E-2</v>
      </c>
      <c r="I18" s="88">
        <v>0</v>
      </c>
      <c r="J18" s="88">
        <v>8.25</v>
      </c>
      <c r="K18" s="88">
        <v>0</v>
      </c>
      <c r="L18" s="88">
        <v>22.75</v>
      </c>
      <c r="M18" s="88">
        <v>0</v>
      </c>
      <c r="N18" s="88">
        <v>0</v>
      </c>
      <c r="O18" s="88">
        <v>0.7</v>
      </c>
    </row>
    <row r="19" spans="1:15" ht="19.5" customHeight="1" x14ac:dyDescent="0.25">
      <c r="A19" s="75" t="s">
        <v>110</v>
      </c>
      <c r="B19" s="34" t="s">
        <v>118</v>
      </c>
      <c r="C19" s="54">
        <v>100</v>
      </c>
      <c r="D19" s="94">
        <v>13.26</v>
      </c>
      <c r="E19" s="94">
        <v>11.23</v>
      </c>
      <c r="F19" s="94">
        <v>13.52</v>
      </c>
      <c r="G19" s="94">
        <v>185</v>
      </c>
      <c r="H19" s="100">
        <v>0.2</v>
      </c>
      <c r="I19" s="100">
        <v>0</v>
      </c>
      <c r="J19" s="100">
        <v>8.4499999999999993</v>
      </c>
      <c r="K19" s="100">
        <v>5782</v>
      </c>
      <c r="L19" s="100">
        <v>33.24</v>
      </c>
      <c r="M19" s="100">
        <v>239.3</v>
      </c>
      <c r="N19" s="100">
        <v>17.47</v>
      </c>
      <c r="O19" s="100">
        <v>5</v>
      </c>
    </row>
    <row r="20" spans="1:15" ht="15.75" x14ac:dyDescent="0.25">
      <c r="A20" s="75">
        <v>303</v>
      </c>
      <c r="B20" s="37" t="s">
        <v>53</v>
      </c>
      <c r="C20" s="53">
        <v>180</v>
      </c>
      <c r="D20" s="90">
        <v>5.49</v>
      </c>
      <c r="E20" s="90">
        <v>6</v>
      </c>
      <c r="F20" s="90">
        <v>24.6</v>
      </c>
      <c r="G20" s="90">
        <v>174.6</v>
      </c>
      <c r="H20" s="88">
        <v>0.14000000000000001</v>
      </c>
      <c r="I20" s="88">
        <v>0</v>
      </c>
      <c r="J20" s="88">
        <v>0</v>
      </c>
      <c r="K20" s="88">
        <v>0</v>
      </c>
      <c r="L20" s="88">
        <v>10.14</v>
      </c>
      <c r="M20" s="88">
        <v>130.69999999999999</v>
      </c>
      <c r="N20" s="88">
        <v>86.4</v>
      </c>
      <c r="O20" s="88">
        <v>2.9</v>
      </c>
    </row>
    <row r="21" spans="1:15" ht="15.75" x14ac:dyDescent="0.25">
      <c r="A21" s="75">
        <v>389</v>
      </c>
      <c r="B21" s="37" t="s">
        <v>68</v>
      </c>
      <c r="C21" s="53">
        <v>200</v>
      </c>
      <c r="D21" s="90">
        <v>1</v>
      </c>
      <c r="E21" s="90">
        <v>0</v>
      </c>
      <c r="F21" s="90">
        <v>20.399999999999999</v>
      </c>
      <c r="G21" s="90">
        <v>84.8</v>
      </c>
      <c r="H21" s="100">
        <v>0.02</v>
      </c>
      <c r="I21" s="100">
        <v>0</v>
      </c>
      <c r="J21" s="100">
        <v>4</v>
      </c>
      <c r="K21" s="100">
        <v>0</v>
      </c>
      <c r="L21" s="100">
        <v>14</v>
      </c>
      <c r="M21" s="100">
        <v>14</v>
      </c>
      <c r="N21" s="100">
        <v>8</v>
      </c>
      <c r="O21" s="100">
        <v>2.8</v>
      </c>
    </row>
    <row r="22" spans="1:15" s="2" customFormat="1" ht="15.75" x14ac:dyDescent="0.25">
      <c r="A22" s="75">
        <v>573</v>
      </c>
      <c r="B22" s="37" t="s">
        <v>14</v>
      </c>
      <c r="C22" s="54">
        <v>40</v>
      </c>
      <c r="D22" s="90">
        <v>3.04</v>
      </c>
      <c r="E22" s="90">
        <v>0.32</v>
      </c>
      <c r="F22" s="90">
        <v>19.68</v>
      </c>
      <c r="G22" s="90">
        <v>93.6</v>
      </c>
      <c r="H22" s="100">
        <v>0.05</v>
      </c>
      <c r="I22" s="100">
        <v>0</v>
      </c>
      <c r="J22" s="100">
        <v>0</v>
      </c>
      <c r="K22" s="100">
        <v>0</v>
      </c>
      <c r="L22" s="100">
        <v>8</v>
      </c>
      <c r="M22" s="100">
        <v>26.06</v>
      </c>
      <c r="N22" s="100">
        <v>5.6</v>
      </c>
      <c r="O22" s="100">
        <v>0.45</v>
      </c>
    </row>
    <row r="23" spans="1:15" s="2" customFormat="1" ht="15.75" x14ac:dyDescent="0.25">
      <c r="A23" s="75">
        <v>574</v>
      </c>
      <c r="B23" s="37" t="s">
        <v>22</v>
      </c>
      <c r="C23" s="55">
        <v>20</v>
      </c>
      <c r="D23" s="36">
        <v>1.6</v>
      </c>
      <c r="E23" s="36">
        <v>0.3</v>
      </c>
      <c r="F23" s="36">
        <v>8.02</v>
      </c>
      <c r="G23" s="36">
        <v>41.2</v>
      </c>
      <c r="H23" s="88">
        <v>0.05</v>
      </c>
      <c r="I23" s="88">
        <v>0</v>
      </c>
      <c r="J23" s="88">
        <v>0</v>
      </c>
      <c r="K23" s="88">
        <v>0</v>
      </c>
      <c r="L23" s="88">
        <v>6.6</v>
      </c>
      <c r="M23" s="88">
        <v>46.8</v>
      </c>
      <c r="N23" s="88">
        <v>13.2</v>
      </c>
      <c r="O23" s="88">
        <v>0.88</v>
      </c>
    </row>
    <row r="24" spans="1:15" ht="15.75" x14ac:dyDescent="0.25">
      <c r="A24" s="75">
        <v>531</v>
      </c>
      <c r="B24" s="37" t="s">
        <v>75</v>
      </c>
      <c r="C24" s="53">
        <v>60</v>
      </c>
      <c r="D24" s="107">
        <v>7.8</v>
      </c>
      <c r="E24" s="107">
        <v>2.8</v>
      </c>
      <c r="F24" s="107">
        <v>21.7</v>
      </c>
      <c r="G24" s="107">
        <v>144</v>
      </c>
      <c r="H24" s="88">
        <v>0.06</v>
      </c>
      <c r="I24" s="88">
        <v>0.03</v>
      </c>
      <c r="J24" s="88">
        <v>0</v>
      </c>
      <c r="K24" s="88">
        <v>0</v>
      </c>
      <c r="L24" s="88">
        <v>9.3000000000000007</v>
      </c>
      <c r="M24" s="88">
        <v>0</v>
      </c>
      <c r="N24" s="88">
        <v>0</v>
      </c>
      <c r="O24" s="88">
        <v>0.6</v>
      </c>
    </row>
    <row r="25" spans="1:15" ht="15.75" x14ac:dyDescent="0.25">
      <c r="A25" s="29"/>
      <c r="B25" s="13" t="s">
        <v>15</v>
      </c>
      <c r="C25" s="89">
        <f>SUM(C17:C24)</f>
        <v>950</v>
      </c>
      <c r="D25" s="89">
        <f>SUM(D17:D24)</f>
        <v>35.19</v>
      </c>
      <c r="E25" s="89">
        <f t="shared" ref="E25:O25" si="1">SUM(E17:E24)</f>
        <v>32.17</v>
      </c>
      <c r="F25" s="89">
        <f t="shared" si="1"/>
        <v>121.24000000000001</v>
      </c>
      <c r="G25" s="89">
        <f t="shared" si="1"/>
        <v>892.2</v>
      </c>
      <c r="H25" s="89">
        <f t="shared" si="1"/>
        <v>0.63300000000000001</v>
      </c>
      <c r="I25" s="89">
        <f t="shared" si="1"/>
        <v>6.8000000000000005E-2</v>
      </c>
      <c r="J25" s="89">
        <f t="shared" si="1"/>
        <v>25.38</v>
      </c>
      <c r="K25" s="89">
        <f t="shared" si="1"/>
        <v>5782</v>
      </c>
      <c r="L25" s="89">
        <f t="shared" si="1"/>
        <v>194.96</v>
      </c>
      <c r="M25" s="89">
        <f t="shared" si="1"/>
        <v>456.86</v>
      </c>
      <c r="N25" s="89">
        <f t="shared" si="1"/>
        <v>130.66999999999999</v>
      </c>
      <c r="O25" s="89">
        <f t="shared" si="1"/>
        <v>14.07</v>
      </c>
    </row>
    <row r="26" spans="1:15" ht="18.75" x14ac:dyDescent="0.3">
      <c r="A26" s="3"/>
      <c r="B26" s="10" t="s">
        <v>16</v>
      </c>
      <c r="C26" s="97">
        <f t="shared" ref="C26:O26" si="2">C15+C25</f>
        <v>1566</v>
      </c>
      <c r="D26" s="97">
        <f t="shared" si="2"/>
        <v>58.029999999999994</v>
      </c>
      <c r="E26" s="97">
        <f t="shared" si="2"/>
        <v>55.55</v>
      </c>
      <c r="F26" s="97">
        <f t="shared" si="2"/>
        <v>196.04000000000002</v>
      </c>
      <c r="G26" s="97">
        <f t="shared" si="2"/>
        <v>1536</v>
      </c>
      <c r="H26" s="97">
        <f t="shared" si="2"/>
        <v>2.468</v>
      </c>
      <c r="I26" s="97">
        <f t="shared" si="2"/>
        <v>6.8000000000000005E-2</v>
      </c>
      <c r="J26" s="97">
        <f t="shared" si="2"/>
        <v>29.08</v>
      </c>
      <c r="K26" s="97">
        <f t="shared" si="2"/>
        <v>6043.08</v>
      </c>
      <c r="L26" s="97">
        <f t="shared" si="2"/>
        <v>373.42999999999995</v>
      </c>
      <c r="M26" s="97">
        <f t="shared" si="2"/>
        <v>844.15</v>
      </c>
      <c r="N26" s="97">
        <f t="shared" si="2"/>
        <v>207.95</v>
      </c>
      <c r="O26" s="97">
        <f t="shared" si="2"/>
        <v>20.47</v>
      </c>
    </row>
    <row r="29" spans="1:15" x14ac:dyDescent="0.25">
      <c r="B29" s="24"/>
    </row>
  </sheetData>
  <mergeCells count="4">
    <mergeCell ref="D7:F7"/>
    <mergeCell ref="H7:K7"/>
    <mergeCell ref="L7:O7"/>
    <mergeCell ref="B5:H5"/>
  </mergeCells>
  <pageMargins left="0.7" right="0.7" top="0.75" bottom="0.75" header="0.3" footer="0.3"/>
  <pageSetup paperSize="9" scale="98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8"/>
  <sheetViews>
    <sheetView topLeftCell="A7" zoomScale="90" zoomScaleNormal="90" workbookViewId="0">
      <selection activeCell="B28" sqref="B28"/>
    </sheetView>
  </sheetViews>
  <sheetFormatPr defaultRowHeight="15" x14ac:dyDescent="0.25"/>
  <cols>
    <col min="1" max="1" width="6.140625" customWidth="1"/>
    <col min="2" max="2" width="42.28515625" customWidth="1"/>
    <col min="3" max="4" width="7.7109375" customWidth="1"/>
    <col min="5" max="5" width="8" customWidth="1"/>
    <col min="6" max="6" width="8.140625" customWidth="1"/>
    <col min="8" max="8" width="8" customWidth="1"/>
    <col min="9" max="9" width="8" style="2" customWidth="1"/>
    <col min="10" max="10" width="7.42578125" customWidth="1"/>
    <col min="11" max="11" width="7.5703125" customWidth="1"/>
    <col min="12" max="12" width="6.7109375" customWidth="1"/>
    <col min="13" max="14" width="7.42578125" customWidth="1"/>
    <col min="15" max="15" width="6.140625" customWidth="1"/>
  </cols>
  <sheetData>
    <row r="1" spans="1:15" ht="18.75" x14ac:dyDescent="0.3">
      <c r="A1" s="2"/>
      <c r="B1" s="5"/>
      <c r="C1" s="5"/>
      <c r="D1" s="5"/>
      <c r="E1" s="5"/>
      <c r="F1" s="5"/>
      <c r="G1" s="5"/>
      <c r="H1" s="5"/>
      <c r="I1" s="5"/>
      <c r="J1" s="5"/>
      <c r="K1" s="5"/>
      <c r="L1" s="2"/>
      <c r="M1" s="2"/>
    </row>
    <row r="2" spans="1:15" ht="18.75" x14ac:dyDescent="0.3">
      <c r="A2" s="2"/>
      <c r="B2" s="5"/>
      <c r="C2" s="5"/>
      <c r="D2" s="5"/>
      <c r="E2" s="5"/>
      <c r="F2" s="5"/>
      <c r="G2" s="5"/>
      <c r="H2" s="5"/>
      <c r="I2" s="5"/>
      <c r="J2" s="5"/>
      <c r="K2" s="5"/>
      <c r="L2" s="2"/>
      <c r="M2" s="2"/>
    </row>
    <row r="3" spans="1:15" ht="18.75" x14ac:dyDescent="0.3">
      <c r="A3" s="2"/>
      <c r="B3" s="5"/>
      <c r="C3" s="5"/>
      <c r="D3" s="5"/>
      <c r="E3" s="5"/>
      <c r="F3" s="5"/>
      <c r="G3" s="5"/>
      <c r="H3" s="5"/>
      <c r="I3" s="5"/>
      <c r="J3" s="66"/>
      <c r="K3" s="66"/>
      <c r="L3" s="66"/>
      <c r="M3" s="66"/>
      <c r="N3" s="66"/>
    </row>
    <row r="4" spans="1:15" ht="18.75" x14ac:dyDescent="0.3">
      <c r="A4" s="2"/>
      <c r="B4" s="5"/>
      <c r="C4" s="5"/>
      <c r="D4" s="5"/>
      <c r="E4" s="5"/>
      <c r="F4" s="5"/>
      <c r="G4" s="5"/>
      <c r="H4" s="5"/>
      <c r="I4" s="5"/>
      <c r="J4" s="66"/>
      <c r="K4" s="66"/>
      <c r="L4" s="66"/>
      <c r="M4" s="66"/>
      <c r="N4" s="66"/>
    </row>
    <row r="5" spans="1:15" ht="21.75" customHeight="1" x14ac:dyDescent="0.3">
      <c r="A5" s="2"/>
      <c r="B5" s="2" t="s">
        <v>46</v>
      </c>
      <c r="C5" s="5"/>
      <c r="D5" s="5"/>
      <c r="E5" s="5"/>
      <c r="F5" s="5"/>
      <c r="G5" s="5"/>
      <c r="H5" s="6"/>
      <c r="I5" s="6"/>
      <c r="J5" s="66"/>
      <c r="K5" s="66"/>
      <c r="L5" s="66"/>
      <c r="M5" s="66"/>
      <c r="N5" s="66"/>
    </row>
    <row r="6" spans="1:15" s="2" customFormat="1" ht="21.75" customHeight="1" x14ac:dyDescent="0.3">
      <c r="C6" s="126"/>
      <c r="D6" s="126"/>
      <c r="E6" s="126"/>
      <c r="F6" s="126"/>
      <c r="G6" s="126"/>
      <c r="H6" s="126"/>
      <c r="I6" s="126"/>
      <c r="J6" s="127"/>
      <c r="K6" s="127"/>
      <c r="L6" s="127"/>
      <c r="M6" s="127"/>
      <c r="N6" s="25"/>
    </row>
    <row r="7" spans="1:15" ht="16.5" customHeight="1" x14ac:dyDescent="0.25">
      <c r="A7" s="2"/>
      <c r="B7" s="7" t="s">
        <v>25</v>
      </c>
      <c r="C7" s="2"/>
      <c r="D7" s="2"/>
      <c r="E7" s="2"/>
      <c r="F7" s="2"/>
      <c r="G7" s="2"/>
      <c r="H7" s="2"/>
      <c r="J7" s="2"/>
      <c r="K7" s="2"/>
      <c r="L7" s="2"/>
      <c r="M7" s="2"/>
    </row>
    <row r="8" spans="1:15" ht="42" customHeight="1" x14ac:dyDescent="0.25">
      <c r="A8" s="8" t="s">
        <v>0</v>
      </c>
      <c r="B8" s="3" t="s">
        <v>17</v>
      </c>
      <c r="C8" s="8" t="s">
        <v>18</v>
      </c>
      <c r="D8" s="124" t="s">
        <v>19</v>
      </c>
      <c r="E8" s="124"/>
      <c r="F8" s="124"/>
      <c r="G8" s="9" t="s">
        <v>42</v>
      </c>
      <c r="H8" s="124" t="s">
        <v>5</v>
      </c>
      <c r="I8" s="124"/>
      <c r="J8" s="124"/>
      <c r="K8" s="124"/>
      <c r="L8" s="124" t="s">
        <v>23</v>
      </c>
      <c r="M8" s="124"/>
      <c r="N8" s="124"/>
      <c r="O8" s="124"/>
    </row>
    <row r="9" spans="1:15" ht="18.75" x14ac:dyDescent="0.3">
      <c r="A9" s="116"/>
      <c r="B9" s="10" t="s">
        <v>47</v>
      </c>
      <c r="C9" s="3"/>
      <c r="D9" s="68" t="s">
        <v>6</v>
      </c>
      <c r="E9" s="68" t="s">
        <v>7</v>
      </c>
      <c r="F9" s="68" t="s">
        <v>8</v>
      </c>
      <c r="G9" s="68"/>
      <c r="H9" s="68" t="s">
        <v>9</v>
      </c>
      <c r="I9" s="68" t="s">
        <v>49</v>
      </c>
      <c r="J9" s="68" t="s">
        <v>10</v>
      </c>
      <c r="K9" s="68" t="s">
        <v>32</v>
      </c>
      <c r="L9" s="68" t="s">
        <v>11</v>
      </c>
      <c r="M9" s="68" t="s">
        <v>33</v>
      </c>
      <c r="N9" s="68" t="s">
        <v>37</v>
      </c>
      <c r="O9" s="68" t="s">
        <v>12</v>
      </c>
    </row>
    <row r="10" spans="1:15" ht="15.75" x14ac:dyDescent="0.25">
      <c r="A10" s="52">
        <v>177</v>
      </c>
      <c r="B10" s="34" t="s">
        <v>121</v>
      </c>
      <c r="C10" s="52">
        <v>180</v>
      </c>
      <c r="D10" s="36">
        <v>3.42</v>
      </c>
      <c r="E10" s="36">
        <v>7.74</v>
      </c>
      <c r="F10" s="36">
        <v>40.700000000000003</v>
      </c>
      <c r="G10" s="36">
        <v>177</v>
      </c>
      <c r="H10" s="68">
        <v>0.09</v>
      </c>
      <c r="I10" s="68">
        <v>0</v>
      </c>
      <c r="J10" s="68">
        <v>10.8</v>
      </c>
      <c r="K10" s="68">
        <v>5.4</v>
      </c>
      <c r="L10" s="68">
        <v>54.2</v>
      </c>
      <c r="M10" s="68">
        <v>49.8</v>
      </c>
      <c r="N10" s="68">
        <v>39.700000000000003</v>
      </c>
      <c r="O10" s="68">
        <v>1.57</v>
      </c>
    </row>
    <row r="11" spans="1:15" ht="22.5" customHeight="1" x14ac:dyDescent="0.25">
      <c r="A11" s="52">
        <v>268</v>
      </c>
      <c r="B11" s="34" t="s">
        <v>76</v>
      </c>
      <c r="C11" s="52">
        <v>105</v>
      </c>
      <c r="D11" s="36">
        <v>15.75</v>
      </c>
      <c r="E11" s="36">
        <v>23.1</v>
      </c>
      <c r="F11" s="36">
        <v>13.67</v>
      </c>
      <c r="G11" s="36">
        <v>328.3</v>
      </c>
      <c r="H11" s="88">
        <v>7.0000000000000007E-2</v>
      </c>
      <c r="I11" s="88">
        <v>0</v>
      </c>
      <c r="J11" s="88">
        <v>0.32</v>
      </c>
      <c r="K11" s="88">
        <v>42.7</v>
      </c>
      <c r="L11" s="88">
        <v>41.18</v>
      </c>
      <c r="M11" s="88">
        <v>180.2</v>
      </c>
      <c r="N11" s="88">
        <v>53.2</v>
      </c>
      <c r="O11" s="88">
        <v>2.67</v>
      </c>
    </row>
    <row r="12" spans="1:15" ht="15.75" x14ac:dyDescent="0.25">
      <c r="A12" s="52">
        <v>457</v>
      </c>
      <c r="B12" s="34" t="s">
        <v>21</v>
      </c>
      <c r="C12" s="52">
        <v>210</v>
      </c>
      <c r="D12" s="44">
        <v>0.2</v>
      </c>
      <c r="E12" s="44">
        <v>0.1</v>
      </c>
      <c r="F12" s="44">
        <v>9.3000000000000007</v>
      </c>
      <c r="G12" s="44">
        <v>38</v>
      </c>
      <c r="H12" s="71">
        <v>0</v>
      </c>
      <c r="I12" s="71">
        <v>0</v>
      </c>
      <c r="J12" s="71">
        <v>0</v>
      </c>
      <c r="K12" s="71">
        <v>0</v>
      </c>
      <c r="L12" s="71">
        <v>5.0999999999999996</v>
      </c>
      <c r="M12" s="71">
        <v>7.7</v>
      </c>
      <c r="N12" s="71">
        <v>4.2</v>
      </c>
      <c r="O12" s="71">
        <v>0.82</v>
      </c>
    </row>
    <row r="13" spans="1:15" ht="15.75" x14ac:dyDescent="0.25">
      <c r="A13" s="52">
        <v>573</v>
      </c>
      <c r="B13" s="34" t="s">
        <v>14</v>
      </c>
      <c r="C13" s="52">
        <v>60</v>
      </c>
      <c r="D13" s="44">
        <v>4.5599999999999996</v>
      </c>
      <c r="E13" s="44">
        <v>0.48</v>
      </c>
      <c r="F13" s="44">
        <v>29.5</v>
      </c>
      <c r="G13" s="44">
        <v>140.4</v>
      </c>
      <c r="H13" s="72">
        <v>1.58</v>
      </c>
      <c r="I13" s="72">
        <v>0</v>
      </c>
      <c r="J13" s="72">
        <v>0</v>
      </c>
      <c r="K13" s="72">
        <v>0</v>
      </c>
      <c r="L13" s="72">
        <v>12</v>
      </c>
      <c r="M13" s="72">
        <v>39.090000000000003</v>
      </c>
      <c r="N13" s="72">
        <v>8.4</v>
      </c>
      <c r="O13" s="72">
        <v>0.68</v>
      </c>
    </row>
    <row r="14" spans="1:15" ht="15.75" x14ac:dyDescent="0.25">
      <c r="A14" s="52">
        <v>574</v>
      </c>
      <c r="B14" s="34" t="s">
        <v>63</v>
      </c>
      <c r="C14" s="52">
        <v>40</v>
      </c>
      <c r="D14" s="44">
        <v>3.2</v>
      </c>
      <c r="E14" s="44">
        <v>0.6</v>
      </c>
      <c r="F14" s="44">
        <v>16.04</v>
      </c>
      <c r="G14" s="44">
        <v>82.4</v>
      </c>
      <c r="H14" s="68">
        <v>0.1</v>
      </c>
      <c r="I14" s="68">
        <v>0</v>
      </c>
      <c r="J14" s="68">
        <v>0</v>
      </c>
      <c r="K14" s="68">
        <v>0</v>
      </c>
      <c r="L14" s="68">
        <v>13.2</v>
      </c>
      <c r="M14" s="68">
        <v>93.6</v>
      </c>
      <c r="N14" s="68">
        <v>26.4</v>
      </c>
      <c r="O14" s="68">
        <v>0.88</v>
      </c>
    </row>
    <row r="15" spans="1:15" ht="15.75" x14ac:dyDescent="0.25">
      <c r="A15" s="56">
        <v>338</v>
      </c>
      <c r="B15" s="37" t="s">
        <v>66</v>
      </c>
      <c r="C15" s="54">
        <v>100</v>
      </c>
      <c r="D15" s="38">
        <v>0.4</v>
      </c>
      <c r="E15" s="38">
        <v>0.4</v>
      </c>
      <c r="F15" s="38">
        <v>9.8000000000000007</v>
      </c>
      <c r="G15" s="38">
        <v>47</v>
      </c>
      <c r="H15" s="68">
        <v>0.03</v>
      </c>
      <c r="I15" s="68">
        <v>0</v>
      </c>
      <c r="J15" s="68">
        <v>0</v>
      </c>
      <c r="K15" s="68">
        <v>10</v>
      </c>
      <c r="L15" s="68">
        <v>16</v>
      </c>
      <c r="M15" s="68">
        <v>11</v>
      </c>
      <c r="N15" s="68">
        <v>9</v>
      </c>
      <c r="O15" s="68">
        <v>2.2000000000000002</v>
      </c>
    </row>
    <row r="16" spans="1:15" ht="15.75" x14ac:dyDescent="0.25">
      <c r="A16" s="31"/>
      <c r="B16" s="13" t="s">
        <v>15</v>
      </c>
      <c r="C16" s="69">
        <f t="shared" ref="C16:O16" si="0">C10+C11+C12+C13+C14+C15</f>
        <v>695</v>
      </c>
      <c r="D16" s="69">
        <f t="shared" si="0"/>
        <v>27.529999999999998</v>
      </c>
      <c r="E16" s="69">
        <f t="shared" si="0"/>
        <v>32.42</v>
      </c>
      <c r="F16" s="69">
        <f t="shared" si="0"/>
        <v>119.01</v>
      </c>
      <c r="G16" s="69">
        <f t="shared" si="0"/>
        <v>813.09999999999991</v>
      </c>
      <c r="H16" s="69">
        <f t="shared" si="0"/>
        <v>1.87</v>
      </c>
      <c r="I16" s="69">
        <f>SUM(I10:I15)</f>
        <v>0</v>
      </c>
      <c r="J16" s="69">
        <f t="shared" si="0"/>
        <v>11.120000000000001</v>
      </c>
      <c r="K16" s="69">
        <f t="shared" si="0"/>
        <v>58.1</v>
      </c>
      <c r="L16" s="69">
        <f t="shared" si="0"/>
        <v>141.68</v>
      </c>
      <c r="M16" s="69">
        <f t="shared" si="0"/>
        <v>381.39</v>
      </c>
      <c r="N16" s="69">
        <f t="shared" si="0"/>
        <v>140.9</v>
      </c>
      <c r="O16" s="69">
        <f t="shared" si="0"/>
        <v>8.82</v>
      </c>
    </row>
    <row r="17" spans="1:15" ht="18.75" x14ac:dyDescent="0.3">
      <c r="A17" s="57"/>
      <c r="B17" s="10" t="s">
        <v>48</v>
      </c>
      <c r="C17" s="30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</row>
    <row r="18" spans="1:15" ht="15.75" x14ac:dyDescent="0.25">
      <c r="A18" s="53">
        <v>96</v>
      </c>
      <c r="B18" s="37" t="s">
        <v>77</v>
      </c>
      <c r="C18" s="53">
        <v>250</v>
      </c>
      <c r="D18" s="39">
        <v>2.1</v>
      </c>
      <c r="E18" s="39">
        <v>5.12</v>
      </c>
      <c r="F18" s="39">
        <v>16.600000000000001</v>
      </c>
      <c r="G18" s="39">
        <v>120.75</v>
      </c>
      <c r="H18" s="39">
        <v>0.1</v>
      </c>
      <c r="I18" s="68">
        <v>0.06</v>
      </c>
      <c r="J18" s="68">
        <v>7.53</v>
      </c>
      <c r="K18" s="68">
        <v>0</v>
      </c>
      <c r="L18" s="68">
        <v>26.45</v>
      </c>
      <c r="M18" s="68">
        <v>0</v>
      </c>
      <c r="N18" s="68">
        <v>0</v>
      </c>
      <c r="O18" s="68">
        <v>0.1</v>
      </c>
    </row>
    <row r="19" spans="1:15" ht="15.75" x14ac:dyDescent="0.25">
      <c r="A19" s="53">
        <v>229</v>
      </c>
      <c r="B19" s="37" t="s">
        <v>78</v>
      </c>
      <c r="C19" s="53">
        <v>140</v>
      </c>
      <c r="D19" s="48">
        <v>13.7</v>
      </c>
      <c r="E19" s="48">
        <v>2.2999999999999998</v>
      </c>
      <c r="F19" s="48">
        <v>6.7</v>
      </c>
      <c r="G19" s="48">
        <v>103</v>
      </c>
      <c r="H19" s="39">
        <v>0.06</v>
      </c>
      <c r="I19" s="68">
        <v>0</v>
      </c>
      <c r="J19" s="68">
        <v>2</v>
      </c>
      <c r="K19" s="68">
        <v>10</v>
      </c>
      <c r="L19" s="68">
        <v>34</v>
      </c>
      <c r="M19" s="68">
        <v>165</v>
      </c>
      <c r="N19" s="68">
        <v>31</v>
      </c>
      <c r="O19" s="68">
        <v>0.74</v>
      </c>
    </row>
    <row r="20" spans="1:15" ht="15.75" x14ac:dyDescent="0.25">
      <c r="A20" s="53">
        <v>312</v>
      </c>
      <c r="B20" s="34" t="s">
        <v>72</v>
      </c>
      <c r="C20" s="54">
        <v>180</v>
      </c>
      <c r="D20" s="39">
        <v>3.67</v>
      </c>
      <c r="E20" s="39">
        <v>5.76</v>
      </c>
      <c r="F20" s="39">
        <v>24.53</v>
      </c>
      <c r="G20" s="39">
        <v>164.7</v>
      </c>
      <c r="H20" s="39">
        <v>0.16</v>
      </c>
      <c r="I20" s="68">
        <v>0</v>
      </c>
      <c r="J20" s="68">
        <v>21.8</v>
      </c>
      <c r="K20" s="68">
        <v>30.6</v>
      </c>
      <c r="L20" s="68">
        <v>44.37</v>
      </c>
      <c r="M20" s="68">
        <v>103</v>
      </c>
      <c r="N20" s="68">
        <v>33.299999999999997</v>
      </c>
      <c r="O20" s="68">
        <v>1.21</v>
      </c>
    </row>
    <row r="21" spans="1:15" ht="15.75" x14ac:dyDescent="0.25">
      <c r="A21" s="53">
        <v>582</v>
      </c>
      <c r="B21" s="37" t="s">
        <v>56</v>
      </c>
      <c r="C21" s="53">
        <v>20</v>
      </c>
      <c r="D21" s="39">
        <v>1.5</v>
      </c>
      <c r="E21" s="39">
        <v>1.96</v>
      </c>
      <c r="F21" s="39">
        <v>16.88</v>
      </c>
      <c r="G21" s="39">
        <v>83</v>
      </c>
      <c r="H21" s="39">
        <v>1.6E-2</v>
      </c>
      <c r="I21" s="71">
        <v>0</v>
      </c>
      <c r="J21" s="71">
        <v>0</v>
      </c>
      <c r="K21" s="71">
        <v>0</v>
      </c>
      <c r="L21" s="71">
        <v>5.8</v>
      </c>
      <c r="M21" s="71">
        <v>0</v>
      </c>
      <c r="N21" s="71">
        <v>4</v>
      </c>
      <c r="O21" s="71">
        <v>0.42</v>
      </c>
    </row>
    <row r="22" spans="1:15" ht="15.75" x14ac:dyDescent="0.25">
      <c r="A22" s="53">
        <v>349</v>
      </c>
      <c r="B22" s="37" t="s">
        <v>36</v>
      </c>
      <c r="C22" s="53">
        <v>200</v>
      </c>
      <c r="D22" s="39">
        <v>0.6</v>
      </c>
      <c r="E22" s="39">
        <v>0.1</v>
      </c>
      <c r="F22" s="39">
        <v>32.01</v>
      </c>
      <c r="G22" s="39">
        <v>132.80000000000001</v>
      </c>
      <c r="H22" s="39">
        <v>1.6E-2</v>
      </c>
      <c r="I22" s="68">
        <v>0</v>
      </c>
      <c r="J22" s="68">
        <v>0.7</v>
      </c>
      <c r="K22" s="68">
        <v>0</v>
      </c>
      <c r="L22" s="68">
        <v>32.4</v>
      </c>
      <c r="M22" s="68">
        <v>0</v>
      </c>
      <c r="N22" s="68">
        <v>17.399999999999999</v>
      </c>
      <c r="O22" s="68">
        <v>0.7</v>
      </c>
    </row>
    <row r="23" spans="1:15" s="2" customFormat="1" ht="15.75" x14ac:dyDescent="0.25">
      <c r="A23" s="56">
        <v>573</v>
      </c>
      <c r="B23" s="37" t="s">
        <v>14</v>
      </c>
      <c r="C23" s="54">
        <v>40</v>
      </c>
      <c r="D23" s="39">
        <v>3.04</v>
      </c>
      <c r="E23" s="39">
        <v>0.32</v>
      </c>
      <c r="F23" s="39">
        <v>19.68</v>
      </c>
      <c r="G23" s="39">
        <v>93.6</v>
      </c>
      <c r="H23" s="38">
        <v>0.05</v>
      </c>
      <c r="I23" s="69">
        <v>0</v>
      </c>
      <c r="J23" s="69">
        <v>0</v>
      </c>
      <c r="K23" s="69">
        <v>0</v>
      </c>
      <c r="L23" s="69">
        <v>8</v>
      </c>
      <c r="M23" s="69">
        <v>26.06</v>
      </c>
      <c r="N23" s="69">
        <v>5.6</v>
      </c>
      <c r="O23" s="69">
        <v>0.45</v>
      </c>
    </row>
    <row r="24" spans="1:15" ht="15.75" x14ac:dyDescent="0.25">
      <c r="A24" s="56">
        <v>338</v>
      </c>
      <c r="B24" s="37" t="s">
        <v>63</v>
      </c>
      <c r="C24" s="55">
        <v>20</v>
      </c>
      <c r="D24" s="44">
        <v>1.6</v>
      </c>
      <c r="E24" s="44">
        <v>0.3</v>
      </c>
      <c r="F24" s="44">
        <v>8.02</v>
      </c>
      <c r="G24" s="44">
        <v>41.2</v>
      </c>
      <c r="H24" s="68">
        <v>0.05</v>
      </c>
      <c r="I24" s="68">
        <v>0</v>
      </c>
      <c r="J24" s="68">
        <v>0</v>
      </c>
      <c r="K24" s="68">
        <v>0</v>
      </c>
      <c r="L24" s="68">
        <v>6.6</v>
      </c>
      <c r="M24" s="68">
        <v>46.8</v>
      </c>
      <c r="N24" s="68">
        <v>13.2</v>
      </c>
      <c r="O24" s="68">
        <v>0.88</v>
      </c>
    </row>
    <row r="25" spans="1:15" ht="15.75" x14ac:dyDescent="0.25">
      <c r="A25" s="12"/>
      <c r="B25" s="13" t="s">
        <v>15</v>
      </c>
      <c r="C25" s="69">
        <f t="shared" ref="C25:O25" si="1">SUM(C18:C24)</f>
        <v>850</v>
      </c>
      <c r="D25" s="69">
        <f t="shared" si="1"/>
        <v>26.21</v>
      </c>
      <c r="E25" s="69">
        <f t="shared" si="1"/>
        <v>15.860000000000001</v>
      </c>
      <c r="F25" s="69">
        <f t="shared" si="1"/>
        <v>124.42</v>
      </c>
      <c r="G25" s="69">
        <f t="shared" si="1"/>
        <v>739.05000000000007</v>
      </c>
      <c r="H25" s="69">
        <f t="shared" si="1"/>
        <v>0.45200000000000001</v>
      </c>
      <c r="I25" s="69">
        <f>SUM(I18:I24)</f>
        <v>0.06</v>
      </c>
      <c r="J25" s="69">
        <f t="shared" si="1"/>
        <v>32.03</v>
      </c>
      <c r="K25" s="69">
        <f t="shared" si="1"/>
        <v>40.6</v>
      </c>
      <c r="L25" s="69">
        <f t="shared" si="1"/>
        <v>157.61999999999998</v>
      </c>
      <c r="M25" s="69">
        <f t="shared" si="1"/>
        <v>340.86</v>
      </c>
      <c r="N25" s="69">
        <f t="shared" si="1"/>
        <v>104.49999999999999</v>
      </c>
      <c r="O25" s="69">
        <f t="shared" si="1"/>
        <v>4.5</v>
      </c>
    </row>
    <row r="26" spans="1:15" ht="18.75" x14ac:dyDescent="0.3">
      <c r="A26" s="3"/>
      <c r="B26" s="10" t="s">
        <v>16</v>
      </c>
      <c r="C26" s="70">
        <f t="shared" ref="C26:O26" si="2">C16+C25</f>
        <v>1545</v>
      </c>
      <c r="D26" s="70">
        <f t="shared" si="2"/>
        <v>53.739999999999995</v>
      </c>
      <c r="E26" s="70">
        <f t="shared" si="2"/>
        <v>48.28</v>
      </c>
      <c r="F26" s="70">
        <f t="shared" si="2"/>
        <v>243.43</v>
      </c>
      <c r="G26" s="70">
        <f t="shared" si="2"/>
        <v>1552.15</v>
      </c>
      <c r="H26" s="70">
        <f t="shared" si="2"/>
        <v>2.3220000000000001</v>
      </c>
      <c r="I26" s="70">
        <f>I16+I25</f>
        <v>0.06</v>
      </c>
      <c r="J26" s="70">
        <f t="shared" si="2"/>
        <v>43.150000000000006</v>
      </c>
      <c r="K26" s="70">
        <f t="shared" si="2"/>
        <v>98.7</v>
      </c>
      <c r="L26" s="70">
        <f t="shared" si="2"/>
        <v>299.29999999999995</v>
      </c>
      <c r="M26" s="70">
        <f t="shared" si="2"/>
        <v>722.25</v>
      </c>
      <c r="N26" s="70">
        <f t="shared" si="2"/>
        <v>245.39999999999998</v>
      </c>
      <c r="O26" s="70">
        <f t="shared" si="2"/>
        <v>13.32</v>
      </c>
    </row>
    <row r="28" spans="1:15" x14ac:dyDescent="0.25">
      <c r="B28" s="24"/>
    </row>
  </sheetData>
  <mergeCells count="5">
    <mergeCell ref="D8:F8"/>
    <mergeCell ref="H8:K8"/>
    <mergeCell ref="L8:O8"/>
    <mergeCell ref="J6:M6"/>
    <mergeCell ref="C6:I6"/>
  </mergeCells>
  <pageMargins left="0.7" right="0.7" top="0.75" bottom="0.75" header="0.3" footer="0.3"/>
  <pageSetup paperSize="9" scale="91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8"/>
  <sheetViews>
    <sheetView topLeftCell="A7" zoomScale="90" zoomScaleNormal="90" workbookViewId="0">
      <selection activeCell="B28" sqref="B28"/>
    </sheetView>
  </sheetViews>
  <sheetFormatPr defaultRowHeight="15" x14ac:dyDescent="0.25"/>
  <cols>
    <col min="1" max="1" width="6.140625" customWidth="1"/>
    <col min="2" max="2" width="45.28515625" customWidth="1"/>
    <col min="3" max="4" width="7.7109375" customWidth="1"/>
    <col min="5" max="5" width="8" customWidth="1"/>
    <col min="6" max="6" width="8.7109375" customWidth="1"/>
    <col min="8" max="8" width="8" customWidth="1"/>
    <col min="9" max="9" width="8" style="2" customWidth="1"/>
    <col min="10" max="10" width="7.42578125" customWidth="1"/>
    <col min="11" max="11" width="7.5703125" customWidth="1"/>
    <col min="12" max="12" width="8.28515625" customWidth="1"/>
    <col min="13" max="13" width="8.7109375" customWidth="1"/>
    <col min="14" max="14" width="8.140625" customWidth="1"/>
    <col min="15" max="15" width="6.140625" customWidth="1"/>
  </cols>
  <sheetData>
    <row r="1" spans="1:15" ht="17.25" customHeight="1" x14ac:dyDescent="0.3">
      <c r="A1" s="2"/>
      <c r="B1" s="5"/>
      <c r="C1" s="5"/>
      <c r="D1" s="5"/>
      <c r="E1" s="5"/>
      <c r="F1" s="5"/>
      <c r="G1" s="5"/>
      <c r="H1" s="5"/>
      <c r="I1" s="5"/>
      <c r="J1" s="5"/>
      <c r="K1" s="5"/>
      <c r="L1" s="2"/>
      <c r="M1" s="2"/>
    </row>
    <row r="2" spans="1:15" ht="17.25" customHeight="1" x14ac:dyDescent="0.3">
      <c r="A2" s="2"/>
      <c r="B2" s="5"/>
      <c r="C2" s="5"/>
      <c r="D2" s="5"/>
      <c r="E2" s="5"/>
      <c r="F2" s="5"/>
      <c r="G2" s="5"/>
      <c r="H2" s="5"/>
      <c r="I2" s="5"/>
      <c r="J2" s="66"/>
      <c r="K2" s="66"/>
      <c r="L2" s="66"/>
      <c r="M2" s="66"/>
      <c r="N2" s="66"/>
    </row>
    <row r="3" spans="1:15" ht="17.25" customHeight="1" x14ac:dyDescent="0.3">
      <c r="A3" s="2"/>
      <c r="B3" s="5"/>
      <c r="C3" s="5"/>
      <c r="D3" s="5"/>
      <c r="E3" s="5"/>
      <c r="F3" s="5"/>
      <c r="G3" s="5"/>
      <c r="H3" s="5"/>
      <c r="I3" s="5"/>
      <c r="J3" s="66"/>
      <c r="K3" s="66"/>
      <c r="L3" s="66"/>
      <c r="M3" s="66"/>
      <c r="N3" s="66"/>
    </row>
    <row r="4" spans="1:15" ht="24.75" customHeight="1" x14ac:dyDescent="0.3">
      <c r="A4" s="2"/>
      <c r="B4" s="5"/>
      <c r="C4" s="5"/>
      <c r="D4" s="5"/>
      <c r="E4" s="5"/>
      <c r="F4" s="5"/>
      <c r="G4" s="5"/>
      <c r="H4" s="5"/>
      <c r="I4" s="5"/>
      <c r="J4" s="66"/>
      <c r="K4" s="66"/>
      <c r="L4" s="66"/>
      <c r="M4" s="66"/>
      <c r="N4" s="66"/>
    </row>
    <row r="5" spans="1:15" ht="17.25" customHeight="1" x14ac:dyDescent="0.3">
      <c r="A5" s="2"/>
      <c r="B5" s="2"/>
      <c r="C5" s="126"/>
      <c r="D5" s="126"/>
      <c r="E5" s="126"/>
      <c r="F5" s="126"/>
      <c r="G5" s="126"/>
      <c r="H5" s="126"/>
      <c r="I5" s="126"/>
      <c r="J5" s="126"/>
      <c r="K5" s="5"/>
      <c r="L5" s="127"/>
      <c r="M5" s="127"/>
      <c r="N5" s="127"/>
      <c r="O5" s="127"/>
    </row>
    <row r="6" spans="1:15" ht="17.25" customHeight="1" x14ac:dyDescent="0.25">
      <c r="A6" s="2"/>
      <c r="B6" s="7" t="s">
        <v>40</v>
      </c>
      <c r="C6" s="2"/>
      <c r="D6" s="2"/>
      <c r="E6" s="2"/>
      <c r="F6" s="2"/>
      <c r="G6" s="2"/>
      <c r="H6" s="2"/>
      <c r="J6" s="2"/>
      <c r="K6" s="2"/>
      <c r="L6" s="2"/>
      <c r="M6" s="2"/>
    </row>
    <row r="7" spans="1:15" ht="33" customHeight="1" x14ac:dyDescent="0.25">
      <c r="A7" s="8" t="s">
        <v>0</v>
      </c>
      <c r="B7" s="3" t="s">
        <v>17</v>
      </c>
      <c r="C7" s="8" t="s">
        <v>18</v>
      </c>
      <c r="D7" s="124" t="s">
        <v>19</v>
      </c>
      <c r="E7" s="124"/>
      <c r="F7" s="124"/>
      <c r="G7" s="17" t="s">
        <v>31</v>
      </c>
      <c r="H7" s="124" t="s">
        <v>5</v>
      </c>
      <c r="I7" s="124"/>
      <c r="J7" s="124"/>
      <c r="K7" s="124"/>
      <c r="L7" s="124" t="s">
        <v>23</v>
      </c>
      <c r="M7" s="124"/>
      <c r="N7" s="124"/>
      <c r="O7" s="124"/>
    </row>
    <row r="8" spans="1:15" ht="18.75" x14ac:dyDescent="0.3">
      <c r="A8" s="116"/>
      <c r="B8" s="10" t="s">
        <v>47</v>
      </c>
      <c r="C8" s="3"/>
      <c r="D8" s="88" t="s">
        <v>6</v>
      </c>
      <c r="E8" s="88" t="s">
        <v>7</v>
      </c>
      <c r="F8" s="88" t="s">
        <v>8</v>
      </c>
      <c r="G8" s="88"/>
      <c r="H8" s="88" t="s">
        <v>9</v>
      </c>
      <c r="I8" s="88" t="s">
        <v>49</v>
      </c>
      <c r="J8" s="88" t="s">
        <v>10</v>
      </c>
      <c r="K8" s="88" t="s">
        <v>32</v>
      </c>
      <c r="L8" s="88" t="s">
        <v>11</v>
      </c>
      <c r="M8" s="88" t="s">
        <v>33</v>
      </c>
      <c r="N8" s="88" t="s">
        <v>37</v>
      </c>
      <c r="O8" s="88" t="s">
        <v>12</v>
      </c>
    </row>
    <row r="9" spans="1:15" ht="31.5" x14ac:dyDescent="0.25">
      <c r="A9" s="56">
        <v>177</v>
      </c>
      <c r="B9" s="34" t="s">
        <v>79</v>
      </c>
      <c r="C9" s="52">
        <v>210</v>
      </c>
      <c r="D9" s="36">
        <v>8.19</v>
      </c>
      <c r="E9" s="36">
        <v>11.9</v>
      </c>
      <c r="F9" s="36">
        <v>46.19</v>
      </c>
      <c r="G9" s="36">
        <v>326</v>
      </c>
      <c r="H9" s="88">
        <v>0.18</v>
      </c>
      <c r="I9" s="88">
        <v>0</v>
      </c>
      <c r="J9" s="88">
        <v>0.96</v>
      </c>
      <c r="K9" s="88">
        <v>54.8</v>
      </c>
      <c r="L9" s="88">
        <v>146.4</v>
      </c>
      <c r="M9" s="88">
        <v>206.4</v>
      </c>
      <c r="N9" s="88">
        <v>54.89</v>
      </c>
      <c r="O9" s="88">
        <v>1.63</v>
      </c>
    </row>
    <row r="10" spans="1:15" ht="15.75" x14ac:dyDescent="0.25">
      <c r="A10" s="56">
        <v>465</v>
      </c>
      <c r="B10" s="34" t="s">
        <v>26</v>
      </c>
      <c r="C10" s="52">
        <v>200</v>
      </c>
      <c r="D10" s="36">
        <v>2.8</v>
      </c>
      <c r="E10" s="36">
        <v>2.5</v>
      </c>
      <c r="F10" s="36">
        <v>13.6</v>
      </c>
      <c r="G10" s="36">
        <v>88</v>
      </c>
      <c r="H10" s="88">
        <v>0.02</v>
      </c>
      <c r="I10" s="88">
        <v>0</v>
      </c>
      <c r="J10" s="88">
        <v>0</v>
      </c>
      <c r="K10" s="88">
        <v>0.08</v>
      </c>
      <c r="L10" s="88">
        <v>34</v>
      </c>
      <c r="M10" s="88">
        <v>45</v>
      </c>
      <c r="N10" s="88">
        <v>7</v>
      </c>
      <c r="O10" s="88">
        <v>0</v>
      </c>
    </row>
    <row r="11" spans="1:15" ht="15.75" x14ac:dyDescent="0.25">
      <c r="A11" s="53">
        <v>338</v>
      </c>
      <c r="B11" s="37" t="s">
        <v>66</v>
      </c>
      <c r="C11" s="53">
        <v>100</v>
      </c>
      <c r="D11" s="90">
        <v>0.4</v>
      </c>
      <c r="E11" s="90">
        <v>0.4</v>
      </c>
      <c r="F11" s="90">
        <v>9.8000000000000007</v>
      </c>
      <c r="G11" s="90">
        <v>47</v>
      </c>
      <c r="H11" s="88">
        <v>0.03</v>
      </c>
      <c r="I11" s="88">
        <v>0</v>
      </c>
      <c r="J11" s="88">
        <v>0</v>
      </c>
      <c r="K11" s="88">
        <v>10</v>
      </c>
      <c r="L11" s="88">
        <v>16</v>
      </c>
      <c r="M11" s="88">
        <v>11</v>
      </c>
      <c r="N11" s="88">
        <v>9</v>
      </c>
      <c r="O11" s="88">
        <v>2.2000000000000002</v>
      </c>
    </row>
    <row r="12" spans="1:15" ht="15.75" x14ac:dyDescent="0.25">
      <c r="A12" s="56">
        <v>582</v>
      </c>
      <c r="B12" s="34" t="s">
        <v>80</v>
      </c>
      <c r="C12" s="54">
        <v>20</v>
      </c>
      <c r="D12" s="94">
        <v>1.5</v>
      </c>
      <c r="E12" s="94">
        <v>1.96</v>
      </c>
      <c r="F12" s="94">
        <v>16.88</v>
      </c>
      <c r="G12" s="94">
        <v>83</v>
      </c>
      <c r="H12" s="88">
        <v>1.6E-2</v>
      </c>
      <c r="I12" s="88">
        <v>0</v>
      </c>
      <c r="J12" s="88">
        <v>0</v>
      </c>
      <c r="K12" s="88">
        <v>0</v>
      </c>
      <c r="L12" s="88">
        <v>5.8</v>
      </c>
      <c r="M12" s="88">
        <v>0</v>
      </c>
      <c r="N12" s="88">
        <v>4</v>
      </c>
      <c r="O12" s="88">
        <v>0.42</v>
      </c>
    </row>
    <row r="13" spans="1:15" ht="15.75" x14ac:dyDescent="0.25">
      <c r="A13" s="56">
        <v>573</v>
      </c>
      <c r="B13" s="34" t="s">
        <v>14</v>
      </c>
      <c r="C13" s="52">
        <v>60</v>
      </c>
      <c r="D13" s="36">
        <v>4.5599999999999996</v>
      </c>
      <c r="E13" s="36">
        <v>0.48</v>
      </c>
      <c r="F13" s="36">
        <v>29.5</v>
      </c>
      <c r="G13" s="36">
        <v>140.4</v>
      </c>
      <c r="H13" s="95">
        <v>1.58</v>
      </c>
      <c r="I13" s="95">
        <v>0</v>
      </c>
      <c r="J13" s="95">
        <v>0</v>
      </c>
      <c r="K13" s="95">
        <v>0</v>
      </c>
      <c r="L13" s="95">
        <v>12</v>
      </c>
      <c r="M13" s="95">
        <v>39.090000000000003</v>
      </c>
      <c r="N13" s="95">
        <v>8.4</v>
      </c>
      <c r="O13" s="95">
        <v>0.68</v>
      </c>
    </row>
    <row r="14" spans="1:15" ht="15.75" x14ac:dyDescent="0.25">
      <c r="A14" s="53">
        <v>574</v>
      </c>
      <c r="B14" s="37" t="s">
        <v>22</v>
      </c>
      <c r="C14" s="52">
        <v>40</v>
      </c>
      <c r="D14" s="36">
        <v>3.2</v>
      </c>
      <c r="E14" s="36">
        <v>0.6</v>
      </c>
      <c r="F14" s="36">
        <v>16.04</v>
      </c>
      <c r="G14" s="36">
        <v>82.4</v>
      </c>
      <c r="H14" s="88">
        <v>0.1</v>
      </c>
      <c r="I14" s="88">
        <v>0</v>
      </c>
      <c r="J14" s="88">
        <v>0</v>
      </c>
      <c r="K14" s="88">
        <v>0</v>
      </c>
      <c r="L14" s="88">
        <v>13.2</v>
      </c>
      <c r="M14" s="88">
        <v>93.6</v>
      </c>
      <c r="N14" s="88">
        <v>26.4</v>
      </c>
      <c r="O14" s="88">
        <v>0.88</v>
      </c>
    </row>
    <row r="15" spans="1:15" ht="15.75" x14ac:dyDescent="0.25">
      <c r="A15" s="31"/>
      <c r="B15" s="13" t="s">
        <v>15</v>
      </c>
      <c r="C15" s="89">
        <f t="shared" ref="C15:O15" si="0">C9+C10+C11+C12+C13+C14</f>
        <v>630</v>
      </c>
      <c r="D15" s="89">
        <f t="shared" si="0"/>
        <v>20.65</v>
      </c>
      <c r="E15" s="89">
        <f t="shared" si="0"/>
        <v>17.840000000000003</v>
      </c>
      <c r="F15" s="89">
        <f t="shared" si="0"/>
        <v>132.01</v>
      </c>
      <c r="G15" s="89">
        <f t="shared" si="0"/>
        <v>766.8</v>
      </c>
      <c r="H15" s="89">
        <f t="shared" si="0"/>
        <v>1.9260000000000002</v>
      </c>
      <c r="I15" s="89">
        <f t="shared" si="0"/>
        <v>0</v>
      </c>
      <c r="J15" s="89">
        <f t="shared" si="0"/>
        <v>0.96</v>
      </c>
      <c r="K15" s="89">
        <f t="shared" si="0"/>
        <v>64.88</v>
      </c>
      <c r="L15" s="89">
        <f t="shared" si="0"/>
        <v>227.4</v>
      </c>
      <c r="M15" s="89">
        <f t="shared" si="0"/>
        <v>395.09000000000003</v>
      </c>
      <c r="N15" s="89">
        <f t="shared" si="0"/>
        <v>109.69</v>
      </c>
      <c r="O15" s="89">
        <f t="shared" si="0"/>
        <v>5.81</v>
      </c>
    </row>
    <row r="16" spans="1:15" ht="18.75" x14ac:dyDescent="0.3">
      <c r="A16" s="57"/>
      <c r="B16" s="10" t="s">
        <v>48</v>
      </c>
      <c r="C16" s="57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</row>
    <row r="17" spans="1:15" ht="23.25" customHeight="1" x14ac:dyDescent="0.25">
      <c r="A17" s="53">
        <v>9</v>
      </c>
      <c r="B17" s="37" t="s">
        <v>81</v>
      </c>
      <c r="C17" s="53">
        <v>100</v>
      </c>
      <c r="D17" s="90">
        <v>1.6</v>
      </c>
      <c r="E17" s="90">
        <v>6</v>
      </c>
      <c r="F17" s="90">
        <v>8.1999999999999993</v>
      </c>
      <c r="G17" s="90">
        <v>156</v>
      </c>
      <c r="H17" s="88">
        <v>0.02</v>
      </c>
      <c r="I17" s="88">
        <v>0</v>
      </c>
      <c r="J17" s="88">
        <v>18</v>
      </c>
      <c r="K17" s="88">
        <v>0</v>
      </c>
      <c r="L17" s="88">
        <v>42</v>
      </c>
      <c r="M17" s="88">
        <v>0</v>
      </c>
      <c r="N17" s="88">
        <v>14</v>
      </c>
      <c r="O17" s="88">
        <v>0.57999999999999996</v>
      </c>
    </row>
    <row r="18" spans="1:15" ht="15.75" x14ac:dyDescent="0.25">
      <c r="A18" s="53">
        <v>101</v>
      </c>
      <c r="B18" s="37" t="s">
        <v>122</v>
      </c>
      <c r="C18" s="53">
        <v>250</v>
      </c>
      <c r="D18" s="90">
        <v>1.97</v>
      </c>
      <c r="E18" s="90">
        <v>2.71</v>
      </c>
      <c r="F18" s="90">
        <v>12.11</v>
      </c>
      <c r="G18" s="90">
        <v>85.75</v>
      </c>
      <c r="H18" s="88">
        <v>0.09</v>
      </c>
      <c r="I18" s="88">
        <v>0.06</v>
      </c>
      <c r="J18" s="88">
        <v>8.25</v>
      </c>
      <c r="K18" s="88">
        <v>0</v>
      </c>
      <c r="L18" s="88">
        <v>26.7</v>
      </c>
      <c r="M18" s="88">
        <v>0</v>
      </c>
      <c r="N18" s="88">
        <v>0</v>
      </c>
      <c r="O18" s="88">
        <v>0.88</v>
      </c>
    </row>
    <row r="19" spans="1:15" ht="21.75" customHeight="1" x14ac:dyDescent="0.25">
      <c r="A19" s="53">
        <v>294</v>
      </c>
      <c r="B19" s="37" t="s">
        <v>82</v>
      </c>
      <c r="C19" s="53">
        <v>105</v>
      </c>
      <c r="D19" s="90">
        <v>16.64</v>
      </c>
      <c r="E19" s="90">
        <v>16</v>
      </c>
      <c r="F19" s="90">
        <v>15.54</v>
      </c>
      <c r="G19" s="90">
        <v>273</v>
      </c>
      <c r="H19" s="99">
        <v>0.19</v>
      </c>
      <c r="I19" s="99">
        <v>0</v>
      </c>
      <c r="J19" s="99">
        <v>0.86</v>
      </c>
      <c r="K19" s="99">
        <v>51.35</v>
      </c>
      <c r="L19" s="99">
        <v>57.06</v>
      </c>
      <c r="M19" s="99">
        <v>78.27</v>
      </c>
      <c r="N19" s="99">
        <v>21.19</v>
      </c>
      <c r="O19" s="99">
        <v>3.45</v>
      </c>
    </row>
    <row r="20" spans="1:15" ht="19.5" customHeight="1" x14ac:dyDescent="0.25">
      <c r="A20" s="53">
        <v>309</v>
      </c>
      <c r="B20" s="37" t="s">
        <v>83</v>
      </c>
      <c r="C20" s="53">
        <v>180</v>
      </c>
      <c r="D20" s="90">
        <v>6.62</v>
      </c>
      <c r="E20" s="90">
        <v>5.42</v>
      </c>
      <c r="F20" s="90">
        <v>31.73</v>
      </c>
      <c r="G20" s="90">
        <v>202.14</v>
      </c>
      <c r="H20" s="99">
        <v>7.0000000000000007E-2</v>
      </c>
      <c r="I20" s="99">
        <v>0.03</v>
      </c>
      <c r="J20" s="99">
        <v>0</v>
      </c>
      <c r="K20" s="99">
        <v>0</v>
      </c>
      <c r="L20" s="99">
        <v>5.83</v>
      </c>
      <c r="M20" s="99">
        <v>0</v>
      </c>
      <c r="N20" s="99">
        <v>0</v>
      </c>
      <c r="O20" s="99">
        <v>1.32</v>
      </c>
    </row>
    <row r="21" spans="1:15" ht="15.75" x14ac:dyDescent="0.25">
      <c r="A21" s="53">
        <v>342</v>
      </c>
      <c r="B21" s="37" t="s">
        <v>84</v>
      </c>
      <c r="C21" s="53">
        <v>200</v>
      </c>
      <c r="D21" s="90">
        <v>0.16</v>
      </c>
      <c r="E21" s="90">
        <v>0.16</v>
      </c>
      <c r="F21" s="90">
        <v>27.9</v>
      </c>
      <c r="G21" s="90">
        <v>114.6</v>
      </c>
      <c r="H21" s="88">
        <v>1.2E-2</v>
      </c>
      <c r="I21" s="88">
        <v>0</v>
      </c>
      <c r="J21" s="88">
        <v>0.9</v>
      </c>
      <c r="K21" s="88">
        <v>0</v>
      </c>
      <c r="L21" s="88">
        <v>14.2</v>
      </c>
      <c r="M21" s="88">
        <v>0</v>
      </c>
      <c r="N21" s="88">
        <v>5.14</v>
      </c>
      <c r="O21" s="88">
        <v>0.95</v>
      </c>
    </row>
    <row r="22" spans="1:15" ht="15.75" x14ac:dyDescent="0.25">
      <c r="A22" s="56">
        <v>573</v>
      </c>
      <c r="B22" s="37" t="s">
        <v>14</v>
      </c>
      <c r="C22" s="54">
        <v>35</v>
      </c>
      <c r="D22" s="94">
        <v>2.66</v>
      </c>
      <c r="E22" s="94">
        <v>0.28000000000000003</v>
      </c>
      <c r="F22" s="94">
        <v>17.22</v>
      </c>
      <c r="G22" s="94">
        <v>81.900000000000006</v>
      </c>
      <c r="H22" s="88">
        <v>0.04</v>
      </c>
      <c r="I22" s="88">
        <v>0</v>
      </c>
      <c r="J22" s="88">
        <v>0</v>
      </c>
      <c r="K22" s="88">
        <v>0</v>
      </c>
      <c r="L22" s="88">
        <v>81.900000000000006</v>
      </c>
      <c r="M22" s="88">
        <v>22.8</v>
      </c>
      <c r="N22" s="88">
        <v>4.9000000000000004</v>
      </c>
      <c r="O22" s="88">
        <v>0.39</v>
      </c>
    </row>
    <row r="23" spans="1:15" s="2" customFormat="1" ht="15.75" x14ac:dyDescent="0.25">
      <c r="A23" s="53">
        <v>574</v>
      </c>
      <c r="B23" s="37" t="s">
        <v>22</v>
      </c>
      <c r="C23" s="53">
        <v>40</v>
      </c>
      <c r="D23" s="90">
        <v>3.2</v>
      </c>
      <c r="E23" s="90">
        <v>0.6</v>
      </c>
      <c r="F23" s="90">
        <v>16.04</v>
      </c>
      <c r="G23" s="90">
        <v>82.4</v>
      </c>
      <c r="H23" s="88">
        <v>0.1</v>
      </c>
      <c r="I23" s="88">
        <v>0</v>
      </c>
      <c r="J23" s="88">
        <v>0</v>
      </c>
      <c r="K23" s="88">
        <v>0</v>
      </c>
      <c r="L23" s="88">
        <v>13.2</v>
      </c>
      <c r="M23" s="88">
        <v>93.6</v>
      </c>
      <c r="N23" s="88">
        <v>26.4</v>
      </c>
      <c r="O23" s="88">
        <v>0.88</v>
      </c>
    </row>
    <row r="24" spans="1:15" ht="15.75" x14ac:dyDescent="0.25">
      <c r="A24" s="83"/>
      <c r="B24" s="13" t="s">
        <v>15</v>
      </c>
      <c r="C24" s="89">
        <f t="shared" ref="C24:O24" si="1">SUM(C17:C23)</f>
        <v>910</v>
      </c>
      <c r="D24" s="89">
        <f t="shared" si="1"/>
        <v>32.85</v>
      </c>
      <c r="E24" s="89">
        <f t="shared" si="1"/>
        <v>31.170000000000005</v>
      </c>
      <c r="F24" s="89">
        <f t="shared" si="1"/>
        <v>128.73999999999998</v>
      </c>
      <c r="G24" s="89">
        <f t="shared" si="1"/>
        <v>995.79</v>
      </c>
      <c r="H24" s="89">
        <f t="shared" si="1"/>
        <v>0.52200000000000002</v>
      </c>
      <c r="I24" s="89">
        <f t="shared" si="1"/>
        <v>0.09</v>
      </c>
      <c r="J24" s="89">
        <f t="shared" si="1"/>
        <v>28.009999999999998</v>
      </c>
      <c r="K24" s="89">
        <f t="shared" si="1"/>
        <v>51.35</v>
      </c>
      <c r="L24" s="89">
        <f t="shared" si="1"/>
        <v>240.89</v>
      </c>
      <c r="M24" s="89">
        <f t="shared" si="1"/>
        <v>194.67</v>
      </c>
      <c r="N24" s="89">
        <f t="shared" si="1"/>
        <v>71.63</v>
      </c>
      <c r="O24" s="89">
        <f t="shared" si="1"/>
        <v>8.4500000000000011</v>
      </c>
    </row>
    <row r="25" spans="1:15" ht="18.75" x14ac:dyDescent="0.3">
      <c r="A25" s="83"/>
      <c r="B25" s="10" t="s">
        <v>16</v>
      </c>
      <c r="C25" s="97">
        <f t="shared" ref="C25:O25" si="2">C15+C24</f>
        <v>1540</v>
      </c>
      <c r="D25" s="97">
        <f t="shared" si="2"/>
        <v>53.5</v>
      </c>
      <c r="E25" s="97">
        <f t="shared" si="2"/>
        <v>49.010000000000005</v>
      </c>
      <c r="F25" s="97">
        <f t="shared" si="2"/>
        <v>260.75</v>
      </c>
      <c r="G25" s="97">
        <f t="shared" si="2"/>
        <v>1762.59</v>
      </c>
      <c r="H25" s="97">
        <f t="shared" si="2"/>
        <v>2.4480000000000004</v>
      </c>
      <c r="I25" s="97">
        <f t="shared" si="2"/>
        <v>0.09</v>
      </c>
      <c r="J25" s="97">
        <f t="shared" si="2"/>
        <v>28.97</v>
      </c>
      <c r="K25" s="97">
        <f t="shared" si="2"/>
        <v>116.22999999999999</v>
      </c>
      <c r="L25" s="97">
        <f t="shared" si="2"/>
        <v>468.28999999999996</v>
      </c>
      <c r="M25" s="97">
        <f t="shared" si="2"/>
        <v>589.76</v>
      </c>
      <c r="N25" s="97">
        <f t="shared" si="2"/>
        <v>181.32</v>
      </c>
      <c r="O25" s="97">
        <f t="shared" si="2"/>
        <v>14.260000000000002</v>
      </c>
    </row>
    <row r="28" spans="1:15" x14ac:dyDescent="0.25">
      <c r="B28" s="24"/>
    </row>
  </sheetData>
  <mergeCells count="5">
    <mergeCell ref="D7:F7"/>
    <mergeCell ref="H7:K7"/>
    <mergeCell ref="L7:O7"/>
    <mergeCell ref="C5:J5"/>
    <mergeCell ref="L5:O5"/>
  </mergeCells>
  <pageMargins left="0.7" right="0.7" top="0.75" bottom="0.75" header="0.3" footer="0.3"/>
  <pageSetup paperSize="9" scale="92"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1"/>
  <sheetViews>
    <sheetView topLeftCell="A10" zoomScale="90" zoomScaleNormal="90" workbookViewId="0">
      <selection activeCell="B31" sqref="B31"/>
    </sheetView>
  </sheetViews>
  <sheetFormatPr defaultRowHeight="15" x14ac:dyDescent="0.25"/>
  <cols>
    <col min="1" max="1" width="9.42578125" customWidth="1"/>
    <col min="2" max="2" width="46.5703125" customWidth="1"/>
    <col min="3" max="3" width="7.28515625" customWidth="1"/>
    <col min="4" max="4" width="7" customWidth="1"/>
    <col min="5" max="5" width="8" customWidth="1"/>
    <col min="6" max="6" width="7.7109375" customWidth="1"/>
    <col min="8" max="8" width="6.5703125" customWidth="1"/>
    <col min="9" max="9" width="6.5703125" style="2" customWidth="1"/>
    <col min="10" max="10" width="7.42578125" customWidth="1"/>
    <col min="11" max="11" width="8.28515625" customWidth="1"/>
    <col min="12" max="12" width="7.85546875" customWidth="1"/>
    <col min="13" max="13" width="8.28515625" customWidth="1"/>
    <col min="14" max="14" width="7.28515625" customWidth="1"/>
    <col min="15" max="15" width="6.42578125" customWidth="1"/>
  </cols>
  <sheetData>
    <row r="1" spans="1:16" ht="18.75" x14ac:dyDescent="0.3">
      <c r="A1" s="2"/>
      <c r="B1" s="5"/>
      <c r="C1" s="5"/>
      <c r="D1" s="5"/>
      <c r="E1" s="5"/>
      <c r="F1" s="5"/>
      <c r="G1" s="5"/>
      <c r="H1" s="5"/>
      <c r="I1" s="5"/>
      <c r="J1" s="5"/>
      <c r="K1" s="5"/>
      <c r="L1" s="2"/>
      <c r="M1" s="2"/>
    </row>
    <row r="2" spans="1:16" ht="18.75" x14ac:dyDescent="0.3">
      <c r="A2" s="2"/>
      <c r="B2" s="5"/>
      <c r="C2" s="5"/>
      <c r="D2" s="5"/>
      <c r="E2" s="5"/>
      <c r="F2" s="5"/>
      <c r="G2" s="5"/>
      <c r="H2" s="5"/>
      <c r="I2" s="5"/>
      <c r="J2" s="66"/>
      <c r="K2" s="66"/>
      <c r="L2" s="66"/>
      <c r="M2" s="66"/>
      <c r="N2" s="66"/>
    </row>
    <row r="3" spans="1:16" ht="18.75" x14ac:dyDescent="0.3">
      <c r="A3" s="2"/>
      <c r="B3" s="5"/>
      <c r="C3" s="5"/>
      <c r="D3" s="5"/>
      <c r="E3" s="5"/>
      <c r="F3" s="5"/>
      <c r="G3" s="5"/>
      <c r="H3" s="5"/>
      <c r="I3" s="5"/>
      <c r="J3" s="66"/>
      <c r="K3" s="66"/>
      <c r="L3" s="66"/>
      <c r="M3" s="66"/>
      <c r="N3" s="66"/>
    </row>
    <row r="4" spans="1:16" ht="22.5" customHeight="1" x14ac:dyDescent="0.3">
      <c r="A4" s="2"/>
      <c r="B4" s="5"/>
      <c r="C4" s="5"/>
      <c r="D4" s="5"/>
      <c r="E4" s="5"/>
      <c r="F4" s="5"/>
      <c r="G4" s="5"/>
      <c r="H4" s="5"/>
      <c r="I4" s="5"/>
      <c r="J4" s="66"/>
      <c r="K4" s="66"/>
      <c r="L4" s="66"/>
      <c r="M4" s="66"/>
      <c r="N4" s="66"/>
    </row>
    <row r="5" spans="1:16" ht="20.25" customHeight="1" x14ac:dyDescent="0.3">
      <c r="A5" s="2"/>
      <c r="B5" s="2"/>
      <c r="C5" s="122"/>
      <c r="D5" s="122"/>
      <c r="E5" s="122"/>
      <c r="F5" s="122"/>
      <c r="G5" s="122"/>
      <c r="H5" s="122"/>
      <c r="I5" s="122"/>
      <c r="J5" s="122"/>
      <c r="K5" s="127"/>
      <c r="L5" s="127"/>
      <c r="M5" s="127"/>
      <c r="N5" s="127"/>
    </row>
    <row r="6" spans="1:16" ht="18.75" customHeight="1" x14ac:dyDescent="0.25">
      <c r="A6" s="2"/>
      <c r="B6" s="7" t="s">
        <v>27</v>
      </c>
      <c r="C6" s="2"/>
      <c r="D6" s="2"/>
      <c r="E6" s="2"/>
      <c r="F6" s="2"/>
      <c r="G6" s="2"/>
      <c r="H6" s="2"/>
      <c r="J6" s="2"/>
      <c r="K6" s="2"/>
      <c r="L6" s="2"/>
      <c r="M6" s="2"/>
    </row>
    <row r="7" spans="1:16" ht="28.5" customHeight="1" x14ac:dyDescent="0.25">
      <c r="A7" s="8" t="s">
        <v>0</v>
      </c>
      <c r="B7" s="108" t="s">
        <v>17</v>
      </c>
      <c r="C7" s="27" t="s">
        <v>18</v>
      </c>
      <c r="D7" s="124" t="s">
        <v>19</v>
      </c>
      <c r="E7" s="124"/>
      <c r="F7" s="124"/>
      <c r="G7" s="26" t="s">
        <v>31</v>
      </c>
      <c r="H7" s="124" t="s">
        <v>5</v>
      </c>
      <c r="I7" s="124"/>
      <c r="J7" s="124"/>
      <c r="K7" s="124"/>
      <c r="L7" s="124" t="s">
        <v>23</v>
      </c>
      <c r="M7" s="124"/>
      <c r="N7" s="124"/>
      <c r="O7" s="124"/>
    </row>
    <row r="8" spans="1:16" ht="18.75" x14ac:dyDescent="0.3">
      <c r="A8" s="116"/>
      <c r="B8" s="109" t="s">
        <v>47</v>
      </c>
      <c r="C8" s="3"/>
      <c r="D8" s="68" t="s">
        <v>6</v>
      </c>
      <c r="E8" s="68" t="s">
        <v>7</v>
      </c>
      <c r="F8" s="68" t="s">
        <v>8</v>
      </c>
      <c r="G8" s="68"/>
      <c r="H8" s="68" t="s">
        <v>9</v>
      </c>
      <c r="I8" s="68" t="s">
        <v>49</v>
      </c>
      <c r="J8" s="68" t="s">
        <v>10</v>
      </c>
      <c r="K8" s="68" t="s">
        <v>32</v>
      </c>
      <c r="L8" s="68" t="s">
        <v>11</v>
      </c>
      <c r="M8" s="68" t="s">
        <v>33</v>
      </c>
      <c r="N8" s="68" t="s">
        <v>37</v>
      </c>
      <c r="O8" s="68" t="s">
        <v>12</v>
      </c>
    </row>
    <row r="9" spans="1:16" ht="15.75" x14ac:dyDescent="0.25">
      <c r="A9" s="53" t="s">
        <v>117</v>
      </c>
      <c r="B9" s="110" t="s">
        <v>20</v>
      </c>
      <c r="C9" s="53">
        <v>100</v>
      </c>
      <c r="D9" s="39">
        <v>1</v>
      </c>
      <c r="E9" s="39">
        <v>7</v>
      </c>
      <c r="F9" s="39">
        <v>7</v>
      </c>
      <c r="G9" s="39">
        <v>95</v>
      </c>
      <c r="H9" s="68">
        <v>3.7999999999999999E-2</v>
      </c>
      <c r="I9" s="68">
        <v>3.7999999999999999E-2</v>
      </c>
      <c r="J9" s="68">
        <v>4.68</v>
      </c>
      <c r="K9" s="68">
        <v>0</v>
      </c>
      <c r="L9" s="68">
        <v>90.93</v>
      </c>
      <c r="M9" s="68">
        <v>0</v>
      </c>
      <c r="N9" s="68">
        <v>0</v>
      </c>
      <c r="O9" s="68">
        <v>0.74</v>
      </c>
    </row>
    <row r="10" spans="1:16" s="2" customFormat="1" ht="24" customHeight="1" x14ac:dyDescent="0.25">
      <c r="A10" s="56" t="s">
        <v>92</v>
      </c>
      <c r="B10" s="34" t="s">
        <v>85</v>
      </c>
      <c r="C10" s="54">
        <v>100</v>
      </c>
      <c r="D10" s="44">
        <v>11.65</v>
      </c>
      <c r="E10" s="44">
        <v>11.66</v>
      </c>
      <c r="F10" s="44">
        <v>13.51</v>
      </c>
      <c r="G10" s="44">
        <v>166</v>
      </c>
      <c r="H10" s="68">
        <v>0.04</v>
      </c>
      <c r="I10" s="68">
        <v>0</v>
      </c>
      <c r="J10" s="68">
        <v>0.68</v>
      </c>
      <c r="K10" s="68">
        <v>30.1</v>
      </c>
      <c r="L10" s="68">
        <v>30.32</v>
      </c>
      <c r="M10" s="68">
        <v>79</v>
      </c>
      <c r="N10" s="68">
        <v>16.190000000000001</v>
      </c>
      <c r="O10" s="68">
        <v>0.7</v>
      </c>
    </row>
    <row r="11" spans="1:16" ht="22.5" customHeight="1" x14ac:dyDescent="0.25">
      <c r="A11" s="53">
        <v>312</v>
      </c>
      <c r="B11" s="34" t="s">
        <v>86</v>
      </c>
      <c r="C11" s="54">
        <v>180</v>
      </c>
      <c r="D11" s="39">
        <v>3.67</v>
      </c>
      <c r="E11" s="39">
        <v>5.76</v>
      </c>
      <c r="F11" s="39">
        <v>24.53</v>
      </c>
      <c r="G11" s="39">
        <v>164.7</v>
      </c>
      <c r="H11" s="68">
        <v>0.16</v>
      </c>
      <c r="I11" s="68">
        <v>0</v>
      </c>
      <c r="J11" s="68">
        <v>21.8</v>
      </c>
      <c r="K11" s="68">
        <v>30.6</v>
      </c>
      <c r="L11" s="68">
        <v>44.37</v>
      </c>
      <c r="M11" s="68">
        <v>103</v>
      </c>
      <c r="N11" s="68">
        <v>33.299999999999997</v>
      </c>
      <c r="O11" s="68">
        <v>1.21</v>
      </c>
    </row>
    <row r="12" spans="1:16" ht="15.75" x14ac:dyDescent="0.25">
      <c r="A12" s="56">
        <v>457</v>
      </c>
      <c r="B12" s="34" t="s">
        <v>21</v>
      </c>
      <c r="C12" s="55">
        <v>210</v>
      </c>
      <c r="D12" s="44">
        <v>0.2</v>
      </c>
      <c r="E12" s="44">
        <v>0.1</v>
      </c>
      <c r="F12" s="44">
        <v>9.3000000000000007</v>
      </c>
      <c r="G12" s="44">
        <v>38</v>
      </c>
      <c r="H12" s="68">
        <v>0</v>
      </c>
      <c r="I12" s="68">
        <v>0</v>
      </c>
      <c r="J12" s="68">
        <v>0</v>
      </c>
      <c r="K12" s="68">
        <v>0</v>
      </c>
      <c r="L12" s="68">
        <v>5.0999999999999996</v>
      </c>
      <c r="M12" s="68">
        <v>7.7</v>
      </c>
      <c r="N12" s="68">
        <v>4.2</v>
      </c>
      <c r="O12" s="68">
        <v>0.82</v>
      </c>
    </row>
    <row r="13" spans="1:16" ht="15.75" x14ac:dyDescent="0.25">
      <c r="A13" s="56">
        <v>573</v>
      </c>
      <c r="B13" s="34" t="s">
        <v>14</v>
      </c>
      <c r="C13" s="52">
        <v>60</v>
      </c>
      <c r="D13" s="44">
        <v>4.5599999999999996</v>
      </c>
      <c r="E13" s="44">
        <v>0.48</v>
      </c>
      <c r="F13" s="44">
        <v>29.5</v>
      </c>
      <c r="G13" s="44">
        <v>140.4</v>
      </c>
      <c r="H13" s="72">
        <v>1.58</v>
      </c>
      <c r="I13" s="72">
        <v>0</v>
      </c>
      <c r="J13" s="72">
        <v>0</v>
      </c>
      <c r="K13" s="72">
        <v>0</v>
      </c>
      <c r="L13" s="72">
        <v>12</v>
      </c>
      <c r="M13" s="72">
        <v>3.09</v>
      </c>
      <c r="N13" s="72">
        <v>8.4</v>
      </c>
      <c r="O13" s="72">
        <v>0.68</v>
      </c>
    </row>
    <row r="14" spans="1:16" ht="15.75" x14ac:dyDescent="0.25">
      <c r="A14" s="53">
        <v>574</v>
      </c>
      <c r="B14" s="37" t="s">
        <v>22</v>
      </c>
      <c r="C14" s="52">
        <v>40</v>
      </c>
      <c r="D14" s="44">
        <v>3.2</v>
      </c>
      <c r="E14" s="44">
        <v>0.6</v>
      </c>
      <c r="F14" s="44">
        <v>16.04</v>
      </c>
      <c r="G14" s="44">
        <v>82.4</v>
      </c>
      <c r="H14" s="68">
        <v>0.1</v>
      </c>
      <c r="I14" s="68">
        <v>0</v>
      </c>
      <c r="J14" s="68">
        <v>0</v>
      </c>
      <c r="K14" s="68">
        <v>0</v>
      </c>
      <c r="L14" s="68">
        <v>13.2</v>
      </c>
      <c r="M14" s="68">
        <v>93.6</v>
      </c>
      <c r="N14" s="68">
        <v>26.4</v>
      </c>
      <c r="O14" s="68">
        <v>0.88</v>
      </c>
      <c r="P14" s="61"/>
    </row>
    <row r="15" spans="1:16" ht="15.75" hidden="1" x14ac:dyDescent="0.25">
      <c r="A15" s="82"/>
      <c r="B15" s="16"/>
      <c r="C15" s="2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</row>
    <row r="16" spans="1:16" ht="15.75" x14ac:dyDescent="0.25">
      <c r="A16" s="29"/>
      <c r="B16" s="13" t="s">
        <v>15</v>
      </c>
      <c r="C16" s="69">
        <f t="shared" ref="C16:O16" si="0">SUM(C9:C15)</f>
        <v>690</v>
      </c>
      <c r="D16" s="69">
        <f t="shared" si="0"/>
        <v>24.279999999999998</v>
      </c>
      <c r="E16" s="69">
        <f t="shared" si="0"/>
        <v>25.600000000000005</v>
      </c>
      <c r="F16" s="69">
        <f t="shared" si="0"/>
        <v>99.88</v>
      </c>
      <c r="G16" s="69">
        <f t="shared" si="0"/>
        <v>686.5</v>
      </c>
      <c r="H16" s="69">
        <f t="shared" si="0"/>
        <v>1.9180000000000001</v>
      </c>
      <c r="I16" s="69">
        <f t="shared" si="0"/>
        <v>3.7999999999999999E-2</v>
      </c>
      <c r="J16" s="69">
        <f t="shared" si="0"/>
        <v>27.16</v>
      </c>
      <c r="K16" s="69">
        <f t="shared" si="0"/>
        <v>60.7</v>
      </c>
      <c r="L16" s="69">
        <f t="shared" si="0"/>
        <v>195.92</v>
      </c>
      <c r="M16" s="69">
        <f t="shared" si="0"/>
        <v>286.39</v>
      </c>
      <c r="N16" s="69">
        <f t="shared" si="0"/>
        <v>88.49</v>
      </c>
      <c r="O16" s="69">
        <f t="shared" si="0"/>
        <v>5.0299999999999994</v>
      </c>
    </row>
    <row r="17" spans="1:15" ht="18.75" x14ac:dyDescent="0.3">
      <c r="A17" s="30"/>
      <c r="B17" s="10" t="s">
        <v>48</v>
      </c>
      <c r="C17" s="30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</row>
    <row r="18" spans="1:15" ht="19.5" customHeight="1" x14ac:dyDescent="0.25">
      <c r="A18" s="53">
        <v>113</v>
      </c>
      <c r="B18" s="121" t="s">
        <v>95</v>
      </c>
      <c r="C18" s="53">
        <v>250</v>
      </c>
      <c r="D18" s="39">
        <v>6.3</v>
      </c>
      <c r="E18" s="39">
        <v>3.57</v>
      </c>
      <c r="F18" s="39">
        <v>14.6</v>
      </c>
      <c r="G18" s="39">
        <v>114.75</v>
      </c>
      <c r="H18" s="74">
        <v>0.16</v>
      </c>
      <c r="I18" s="74">
        <v>0</v>
      </c>
      <c r="J18" s="74">
        <v>7.75</v>
      </c>
      <c r="K18" s="74">
        <v>0</v>
      </c>
      <c r="L18" s="78">
        <v>35.32</v>
      </c>
      <c r="M18" s="74">
        <v>0</v>
      </c>
      <c r="N18" s="74">
        <v>34.369999999999997</v>
      </c>
      <c r="O18" s="78">
        <v>2.02</v>
      </c>
    </row>
    <row r="19" spans="1:15" ht="21" customHeight="1" x14ac:dyDescent="0.25">
      <c r="A19" s="53">
        <v>319</v>
      </c>
      <c r="B19" s="37" t="s">
        <v>87</v>
      </c>
      <c r="C19" s="53">
        <v>100</v>
      </c>
      <c r="D19" s="48">
        <v>18.100000000000001</v>
      </c>
      <c r="E19" s="48">
        <v>35.799999999999997</v>
      </c>
      <c r="F19" s="48">
        <v>9.8000000000000007</v>
      </c>
      <c r="G19" s="48">
        <v>341</v>
      </c>
      <c r="H19" s="68">
        <v>0.17</v>
      </c>
      <c r="I19" s="68">
        <v>0</v>
      </c>
      <c r="J19" s="68">
        <v>0</v>
      </c>
      <c r="K19" s="68">
        <v>38</v>
      </c>
      <c r="L19" s="68">
        <v>36</v>
      </c>
      <c r="M19" s="68">
        <v>173</v>
      </c>
      <c r="N19" s="68">
        <v>23</v>
      </c>
      <c r="O19" s="68">
        <v>3.1</v>
      </c>
    </row>
    <row r="20" spans="1:15" ht="15.75" x14ac:dyDescent="0.25">
      <c r="A20" s="52">
        <v>177</v>
      </c>
      <c r="B20" s="37" t="s">
        <v>88</v>
      </c>
      <c r="C20" s="52">
        <v>180</v>
      </c>
      <c r="D20" s="36">
        <v>3.42</v>
      </c>
      <c r="E20" s="36">
        <v>7.74</v>
      </c>
      <c r="F20" s="36">
        <v>40.700000000000003</v>
      </c>
      <c r="G20" s="36">
        <v>177</v>
      </c>
      <c r="H20" s="68">
        <v>0.09</v>
      </c>
      <c r="I20" s="68">
        <v>0</v>
      </c>
      <c r="J20" s="68">
        <v>10.8</v>
      </c>
      <c r="K20" s="68">
        <v>0</v>
      </c>
      <c r="L20" s="68">
        <v>54.2</v>
      </c>
      <c r="M20" s="68">
        <v>49.8</v>
      </c>
      <c r="N20" s="68">
        <v>39.700000000000003</v>
      </c>
      <c r="O20" s="68">
        <v>1.57</v>
      </c>
    </row>
    <row r="21" spans="1:15" ht="15.75" x14ac:dyDescent="0.25">
      <c r="A21" s="53">
        <v>389</v>
      </c>
      <c r="B21" s="37" t="s">
        <v>89</v>
      </c>
      <c r="C21" s="53">
        <v>200</v>
      </c>
      <c r="D21" s="39">
        <v>1</v>
      </c>
      <c r="E21" s="39">
        <v>0</v>
      </c>
      <c r="F21" s="39">
        <v>20.399999999999999</v>
      </c>
      <c r="G21" s="39">
        <v>84.8</v>
      </c>
      <c r="H21" s="68">
        <v>0.02</v>
      </c>
      <c r="I21" s="68">
        <v>0</v>
      </c>
      <c r="J21" s="68">
        <v>4</v>
      </c>
      <c r="K21" s="68">
        <v>0</v>
      </c>
      <c r="L21" s="68">
        <v>14</v>
      </c>
      <c r="M21" s="68">
        <v>14</v>
      </c>
      <c r="N21" s="68">
        <v>8</v>
      </c>
      <c r="O21" s="68">
        <v>2.8</v>
      </c>
    </row>
    <row r="22" spans="1:15" ht="15.75" x14ac:dyDescent="0.25">
      <c r="A22" s="53">
        <v>573</v>
      </c>
      <c r="B22" s="37" t="s">
        <v>14</v>
      </c>
      <c r="C22" s="53">
        <v>60</v>
      </c>
      <c r="D22" s="39">
        <v>4.5199999999999996</v>
      </c>
      <c r="E22" s="39">
        <v>0.48</v>
      </c>
      <c r="F22" s="39">
        <v>29.52</v>
      </c>
      <c r="G22" s="39">
        <v>140.4</v>
      </c>
      <c r="H22" s="72">
        <v>1.58</v>
      </c>
      <c r="I22" s="72">
        <v>0</v>
      </c>
      <c r="J22" s="72">
        <v>0</v>
      </c>
      <c r="K22" s="72">
        <v>0</v>
      </c>
      <c r="L22" s="72">
        <v>12</v>
      </c>
      <c r="M22" s="72">
        <v>3.09</v>
      </c>
      <c r="N22" s="72">
        <v>8.4</v>
      </c>
      <c r="O22" s="72">
        <v>0.68</v>
      </c>
    </row>
    <row r="23" spans="1:15" s="2" customFormat="1" ht="15.75" x14ac:dyDescent="0.25">
      <c r="A23" s="53">
        <v>574</v>
      </c>
      <c r="B23" s="37" t="s">
        <v>63</v>
      </c>
      <c r="C23" s="53">
        <v>40</v>
      </c>
      <c r="D23" s="39">
        <v>3.2</v>
      </c>
      <c r="E23" s="39">
        <v>0.6</v>
      </c>
      <c r="F23" s="39">
        <v>16.04</v>
      </c>
      <c r="G23" s="39">
        <v>82.4</v>
      </c>
      <c r="H23" s="69">
        <v>0.05</v>
      </c>
      <c r="I23" s="69">
        <v>0</v>
      </c>
      <c r="J23" s="69">
        <v>0</v>
      </c>
      <c r="K23" s="69">
        <v>0</v>
      </c>
      <c r="L23" s="69">
        <v>6.6</v>
      </c>
      <c r="M23" s="68">
        <v>46.8</v>
      </c>
      <c r="N23" s="68">
        <v>13.2</v>
      </c>
      <c r="O23" s="68">
        <v>0.88</v>
      </c>
    </row>
    <row r="24" spans="1:15" s="2" customFormat="1" ht="15.75" x14ac:dyDescent="0.25">
      <c r="A24" s="53">
        <v>15</v>
      </c>
      <c r="B24" s="111" t="s">
        <v>90</v>
      </c>
      <c r="C24" s="53">
        <v>20</v>
      </c>
      <c r="D24" s="39">
        <v>4.6399999999999997</v>
      </c>
      <c r="E24" s="39">
        <v>5.9</v>
      </c>
      <c r="F24" s="39">
        <v>0</v>
      </c>
      <c r="G24" s="39">
        <v>72</v>
      </c>
      <c r="H24" s="68">
        <v>6.0000000000000001E-3</v>
      </c>
      <c r="I24" s="68">
        <v>0</v>
      </c>
      <c r="J24" s="68">
        <v>0.14000000000000001</v>
      </c>
      <c r="K24" s="68">
        <v>52</v>
      </c>
      <c r="L24" s="68">
        <v>176</v>
      </c>
      <c r="M24" s="68">
        <v>100</v>
      </c>
      <c r="N24" s="68">
        <v>7</v>
      </c>
      <c r="O24" s="68">
        <v>0.2</v>
      </c>
    </row>
    <row r="25" spans="1:15" s="2" customFormat="1" ht="15.75" x14ac:dyDescent="0.25">
      <c r="A25" s="53">
        <v>582</v>
      </c>
      <c r="B25" s="37" t="s">
        <v>91</v>
      </c>
      <c r="C25" s="53">
        <v>20</v>
      </c>
      <c r="D25" s="39">
        <v>1.5</v>
      </c>
      <c r="E25" s="39">
        <v>1.96</v>
      </c>
      <c r="F25" s="39">
        <v>16.88</v>
      </c>
      <c r="G25" s="39">
        <v>83</v>
      </c>
      <c r="H25" s="76">
        <v>1.6E-2</v>
      </c>
      <c r="I25" s="76">
        <v>0</v>
      </c>
      <c r="J25" s="76">
        <v>0</v>
      </c>
      <c r="K25" s="76">
        <v>0</v>
      </c>
      <c r="L25" s="76">
        <v>5.8</v>
      </c>
      <c r="M25" s="76">
        <v>0</v>
      </c>
      <c r="N25" s="76">
        <v>4</v>
      </c>
      <c r="O25" s="76">
        <v>0.42</v>
      </c>
    </row>
    <row r="26" spans="1:15" ht="15.75" x14ac:dyDescent="0.25">
      <c r="A26" s="53">
        <v>338</v>
      </c>
      <c r="B26" s="37" t="s">
        <v>66</v>
      </c>
      <c r="C26" s="53">
        <v>100</v>
      </c>
      <c r="D26" s="39">
        <v>0.4</v>
      </c>
      <c r="E26" s="39">
        <v>0.4</v>
      </c>
      <c r="F26" s="39">
        <v>9.8000000000000007</v>
      </c>
      <c r="G26" s="39">
        <v>47</v>
      </c>
      <c r="H26" s="68">
        <v>0.03</v>
      </c>
      <c r="I26" s="68">
        <v>0</v>
      </c>
      <c r="J26" s="68">
        <v>10</v>
      </c>
      <c r="K26" s="68">
        <v>0</v>
      </c>
      <c r="L26" s="68">
        <v>16</v>
      </c>
      <c r="M26" s="68">
        <v>11</v>
      </c>
      <c r="N26" s="68">
        <v>9</v>
      </c>
      <c r="O26" s="68">
        <v>2.2000000000000002</v>
      </c>
    </row>
    <row r="27" spans="1:15" ht="15.75" x14ac:dyDescent="0.25">
      <c r="A27" s="12"/>
      <c r="B27" s="13" t="s">
        <v>15</v>
      </c>
      <c r="C27" s="69">
        <f t="shared" ref="C27:O27" si="1">SUM(C18:C26)</f>
        <v>970</v>
      </c>
      <c r="D27" s="69">
        <f t="shared" si="1"/>
        <v>43.080000000000005</v>
      </c>
      <c r="E27" s="69">
        <f t="shared" si="1"/>
        <v>56.449999999999996</v>
      </c>
      <c r="F27" s="69">
        <f t="shared" si="1"/>
        <v>157.74</v>
      </c>
      <c r="G27" s="69">
        <f t="shared" si="1"/>
        <v>1142.3499999999999</v>
      </c>
      <c r="H27" s="69">
        <f t="shared" si="1"/>
        <v>2.1219999999999994</v>
      </c>
      <c r="I27" s="69">
        <f t="shared" si="1"/>
        <v>0</v>
      </c>
      <c r="J27" s="69">
        <f t="shared" si="1"/>
        <v>32.69</v>
      </c>
      <c r="K27" s="69">
        <f t="shared" si="1"/>
        <v>90</v>
      </c>
      <c r="L27" s="69">
        <f t="shared" si="1"/>
        <v>355.92</v>
      </c>
      <c r="M27" s="69">
        <f t="shared" si="1"/>
        <v>397.69</v>
      </c>
      <c r="N27" s="69">
        <f t="shared" si="1"/>
        <v>146.67000000000002</v>
      </c>
      <c r="O27" s="69">
        <f t="shared" si="1"/>
        <v>13.870000000000001</v>
      </c>
    </row>
    <row r="28" spans="1:15" ht="18.75" x14ac:dyDescent="0.3">
      <c r="A28" s="3"/>
      <c r="B28" s="10" t="s">
        <v>16</v>
      </c>
      <c r="C28" s="70">
        <f t="shared" ref="C28:O28" si="2">C16+C27</f>
        <v>1660</v>
      </c>
      <c r="D28" s="70">
        <f t="shared" si="2"/>
        <v>67.36</v>
      </c>
      <c r="E28" s="70">
        <f t="shared" si="2"/>
        <v>82.05</v>
      </c>
      <c r="F28" s="70">
        <f t="shared" si="2"/>
        <v>257.62</v>
      </c>
      <c r="G28" s="70">
        <f t="shared" si="2"/>
        <v>1828.85</v>
      </c>
      <c r="H28" s="70">
        <f t="shared" si="2"/>
        <v>4.0399999999999991</v>
      </c>
      <c r="I28" s="70">
        <f t="shared" si="2"/>
        <v>3.7999999999999999E-2</v>
      </c>
      <c r="J28" s="70">
        <f t="shared" si="2"/>
        <v>59.849999999999994</v>
      </c>
      <c r="K28" s="70">
        <f t="shared" si="2"/>
        <v>150.69999999999999</v>
      </c>
      <c r="L28" s="70">
        <f t="shared" si="2"/>
        <v>551.84</v>
      </c>
      <c r="M28" s="70">
        <f t="shared" si="2"/>
        <v>684.07999999999993</v>
      </c>
      <c r="N28" s="70">
        <f t="shared" si="2"/>
        <v>235.16000000000003</v>
      </c>
      <c r="O28" s="70">
        <f t="shared" si="2"/>
        <v>18.899999999999999</v>
      </c>
    </row>
    <row r="31" spans="1:15" x14ac:dyDescent="0.25">
      <c r="B31" s="24"/>
    </row>
  </sheetData>
  <mergeCells count="5">
    <mergeCell ref="D7:F7"/>
    <mergeCell ref="H7:K7"/>
    <mergeCell ref="L7:O7"/>
    <mergeCell ref="C5:J5"/>
    <mergeCell ref="K5:N5"/>
  </mergeCells>
  <pageMargins left="0.7" right="0.7" top="0.75" bottom="0.75" header="0.3" footer="0.3"/>
  <pageSetup paperSize="9" scale="97" orientation="landscape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topLeftCell="A7" zoomScaleNormal="100" workbookViewId="0">
      <selection activeCell="B27" sqref="B27"/>
    </sheetView>
  </sheetViews>
  <sheetFormatPr defaultRowHeight="15" x14ac:dyDescent="0.25"/>
  <cols>
    <col min="1" max="1" width="6.140625" customWidth="1"/>
    <col min="2" max="2" width="41" customWidth="1"/>
    <col min="3" max="3" width="8" customWidth="1"/>
    <col min="4" max="4" width="7.7109375" customWidth="1"/>
    <col min="5" max="5" width="8" customWidth="1"/>
    <col min="6" max="6" width="7.7109375" customWidth="1"/>
    <col min="7" max="7" width="8.28515625" customWidth="1"/>
    <col min="8" max="8" width="6.85546875" customWidth="1"/>
    <col min="9" max="9" width="7.7109375" customWidth="1"/>
    <col min="10" max="10" width="7" customWidth="1"/>
    <col min="11" max="11" width="7.5703125" customWidth="1"/>
    <col min="12" max="12" width="7.42578125" customWidth="1"/>
    <col min="13" max="13" width="8" customWidth="1"/>
    <col min="14" max="14" width="6.7109375" customWidth="1"/>
  </cols>
  <sheetData>
    <row r="1" spans="1:14" ht="18.75" x14ac:dyDescent="0.3">
      <c r="A1" s="2"/>
      <c r="B1" s="5"/>
      <c r="C1" s="5"/>
      <c r="D1" s="5"/>
      <c r="E1" s="5"/>
      <c r="F1" s="5"/>
      <c r="G1" s="5"/>
      <c r="H1" s="5"/>
      <c r="I1" s="5"/>
      <c r="J1" s="5"/>
      <c r="K1" s="2"/>
      <c r="L1" s="2"/>
    </row>
    <row r="2" spans="1:14" ht="18.75" x14ac:dyDescent="0.3">
      <c r="A2" s="2"/>
      <c r="B2" s="5"/>
      <c r="C2" s="5"/>
      <c r="D2" s="5"/>
      <c r="E2" s="5"/>
      <c r="F2" s="5"/>
      <c r="G2" s="5"/>
      <c r="H2" s="5"/>
      <c r="I2" s="66"/>
      <c r="J2" s="66"/>
      <c r="K2" s="66"/>
      <c r="L2" s="66"/>
      <c r="M2" s="66"/>
    </row>
    <row r="3" spans="1:14" ht="18.75" x14ac:dyDescent="0.3">
      <c r="A3" s="2"/>
      <c r="B3" s="5"/>
      <c r="C3" s="5"/>
      <c r="D3" s="5"/>
      <c r="E3" s="5"/>
      <c r="F3" s="5"/>
      <c r="G3" s="5"/>
      <c r="H3" s="5"/>
      <c r="I3" s="66"/>
      <c r="J3" s="66"/>
      <c r="K3" s="66"/>
      <c r="L3" s="66"/>
      <c r="M3" s="66"/>
    </row>
    <row r="4" spans="1:14" ht="23.25" customHeight="1" x14ac:dyDescent="0.3">
      <c r="A4" s="2"/>
      <c r="B4" s="5"/>
      <c r="C4" s="126"/>
      <c r="D4" s="126"/>
      <c r="E4" s="126"/>
      <c r="F4" s="126"/>
      <c r="G4" s="126"/>
      <c r="H4" s="126"/>
      <c r="I4" s="66"/>
      <c r="J4" s="66"/>
      <c r="K4" s="66"/>
      <c r="L4" s="66"/>
      <c r="M4" s="66"/>
    </row>
    <row r="5" spans="1:14" ht="15.75" x14ac:dyDescent="0.25">
      <c r="A5" s="2"/>
      <c r="B5" s="7" t="s">
        <v>28</v>
      </c>
      <c r="C5" s="2"/>
      <c r="D5" s="2"/>
      <c r="E5" s="2"/>
      <c r="F5" s="2"/>
      <c r="G5" s="2"/>
      <c r="H5" s="2"/>
      <c r="I5" s="32"/>
      <c r="J5" s="2"/>
      <c r="K5" s="2"/>
      <c r="L5" s="2"/>
    </row>
    <row r="6" spans="1:14" ht="25.5" customHeight="1" x14ac:dyDescent="0.25">
      <c r="A6" s="8" t="s">
        <v>0</v>
      </c>
      <c r="B6" s="3" t="s">
        <v>17</v>
      </c>
      <c r="C6" s="8" t="s">
        <v>18</v>
      </c>
      <c r="D6" s="124" t="s">
        <v>19</v>
      </c>
      <c r="E6" s="124"/>
      <c r="F6" s="124"/>
      <c r="G6" s="9" t="s">
        <v>31</v>
      </c>
      <c r="H6" s="124" t="s">
        <v>5</v>
      </c>
      <c r="I6" s="124"/>
      <c r="J6" s="124"/>
      <c r="K6" s="124" t="s">
        <v>23</v>
      </c>
      <c r="L6" s="124"/>
      <c r="M6" s="124"/>
      <c r="N6" s="124"/>
    </row>
    <row r="7" spans="1:14" ht="18.75" x14ac:dyDescent="0.3">
      <c r="A7" s="116"/>
      <c r="B7" s="10" t="s">
        <v>47</v>
      </c>
      <c r="C7" s="3"/>
      <c r="D7" s="68" t="s">
        <v>6</v>
      </c>
      <c r="E7" s="68" t="s">
        <v>7</v>
      </c>
      <c r="F7" s="68" t="s">
        <v>8</v>
      </c>
      <c r="G7" s="68"/>
      <c r="H7" s="68" t="s">
        <v>9</v>
      </c>
      <c r="I7" s="68" t="s">
        <v>10</v>
      </c>
      <c r="J7" s="68" t="s">
        <v>32</v>
      </c>
      <c r="K7" s="68" t="s">
        <v>11</v>
      </c>
      <c r="L7" s="68" t="s">
        <v>33</v>
      </c>
      <c r="M7" s="68" t="s">
        <v>37</v>
      </c>
      <c r="N7" s="68" t="s">
        <v>12</v>
      </c>
    </row>
    <row r="8" spans="1:14" ht="21" customHeight="1" x14ac:dyDescent="0.25">
      <c r="A8" s="38" t="s">
        <v>58</v>
      </c>
      <c r="B8" s="111" t="s">
        <v>119</v>
      </c>
      <c r="C8" s="52">
        <v>100</v>
      </c>
      <c r="D8" s="36">
        <v>1.1000000000000001</v>
      </c>
      <c r="E8" s="36">
        <v>0.2</v>
      </c>
      <c r="F8" s="36">
        <v>3.8</v>
      </c>
      <c r="G8" s="63">
        <v>22</v>
      </c>
      <c r="H8" s="68">
        <v>2.5000000000000001E-2</v>
      </c>
      <c r="I8" s="68">
        <v>3.5</v>
      </c>
      <c r="J8" s="68">
        <v>0</v>
      </c>
      <c r="K8" s="68">
        <v>23.55</v>
      </c>
      <c r="L8" s="68">
        <v>24</v>
      </c>
      <c r="M8" s="68">
        <v>14</v>
      </c>
      <c r="N8" s="68">
        <v>0.6</v>
      </c>
    </row>
    <row r="9" spans="1:14" s="2" customFormat="1" ht="15.75" x14ac:dyDescent="0.25">
      <c r="A9" s="38">
        <v>229</v>
      </c>
      <c r="B9" s="34" t="s">
        <v>93</v>
      </c>
      <c r="C9" s="52">
        <v>100</v>
      </c>
      <c r="D9" s="44">
        <v>9.75</v>
      </c>
      <c r="E9" s="44">
        <v>4.95</v>
      </c>
      <c r="F9" s="44">
        <v>3.8</v>
      </c>
      <c r="G9" s="64">
        <v>105</v>
      </c>
      <c r="H9" s="68">
        <v>0.04</v>
      </c>
      <c r="I9" s="68">
        <v>1.4</v>
      </c>
      <c r="J9" s="68">
        <v>7.1</v>
      </c>
      <c r="K9" s="68">
        <v>24.3</v>
      </c>
      <c r="L9" s="68">
        <v>118</v>
      </c>
      <c r="M9" s="68">
        <v>22.1</v>
      </c>
      <c r="N9" s="68">
        <v>0.53</v>
      </c>
    </row>
    <row r="10" spans="1:14" s="2" customFormat="1" ht="15.75" x14ac:dyDescent="0.25">
      <c r="A10" s="38">
        <v>304</v>
      </c>
      <c r="B10" s="85" t="s">
        <v>94</v>
      </c>
      <c r="C10" s="52">
        <v>180</v>
      </c>
      <c r="D10" s="36">
        <v>4.38</v>
      </c>
      <c r="E10" s="36">
        <v>6.44</v>
      </c>
      <c r="F10" s="36">
        <v>44.04</v>
      </c>
      <c r="G10" s="63">
        <v>251.6</v>
      </c>
      <c r="H10" s="68">
        <v>0.04</v>
      </c>
      <c r="I10" s="68">
        <v>0</v>
      </c>
      <c r="J10" s="68">
        <v>0</v>
      </c>
      <c r="K10" s="68">
        <v>1.64</v>
      </c>
      <c r="L10" s="68">
        <v>72.14</v>
      </c>
      <c r="M10" s="68">
        <v>19.600000000000001</v>
      </c>
      <c r="N10" s="68">
        <v>0.64</v>
      </c>
    </row>
    <row r="11" spans="1:14" s="2" customFormat="1" ht="15.75" x14ac:dyDescent="0.25">
      <c r="A11" s="38">
        <v>457</v>
      </c>
      <c r="B11" s="34" t="s">
        <v>21</v>
      </c>
      <c r="C11" s="52">
        <v>210</v>
      </c>
      <c r="D11" s="36">
        <v>0.2</v>
      </c>
      <c r="E11" s="36">
        <v>0.1</v>
      </c>
      <c r="F11" s="36">
        <v>9.3000000000000007</v>
      </c>
      <c r="G11" s="63">
        <v>38</v>
      </c>
      <c r="H11" s="68">
        <v>0</v>
      </c>
      <c r="I11" s="68">
        <v>0</v>
      </c>
      <c r="J11" s="68">
        <v>0</v>
      </c>
      <c r="K11" s="68">
        <v>5.0999999999999996</v>
      </c>
      <c r="L11" s="68">
        <v>7.7</v>
      </c>
      <c r="M11" s="68">
        <v>4.2</v>
      </c>
      <c r="N11" s="68">
        <v>0.82</v>
      </c>
    </row>
    <row r="12" spans="1:14" s="2" customFormat="1" ht="15.75" x14ac:dyDescent="0.25">
      <c r="A12" s="35">
        <v>338</v>
      </c>
      <c r="B12" s="34" t="s">
        <v>41</v>
      </c>
      <c r="C12" s="55">
        <v>100</v>
      </c>
      <c r="D12" s="44">
        <v>0.4</v>
      </c>
      <c r="E12" s="44">
        <v>0.4</v>
      </c>
      <c r="F12" s="44">
        <v>9.8000000000000007</v>
      </c>
      <c r="G12" s="64">
        <v>47</v>
      </c>
      <c r="H12" s="68">
        <v>0.03</v>
      </c>
      <c r="I12" s="68">
        <v>10</v>
      </c>
      <c r="J12" s="68">
        <v>0</v>
      </c>
      <c r="K12" s="68">
        <v>16</v>
      </c>
      <c r="L12" s="68">
        <v>11</v>
      </c>
      <c r="M12" s="68">
        <v>9</v>
      </c>
      <c r="N12" s="68">
        <v>2.2000000000000002</v>
      </c>
    </row>
    <row r="13" spans="1:14" ht="15.75" x14ac:dyDescent="0.25">
      <c r="A13" s="39">
        <v>573</v>
      </c>
      <c r="B13" s="34" t="s">
        <v>14</v>
      </c>
      <c r="C13" s="52">
        <v>60</v>
      </c>
      <c r="D13" s="44">
        <v>4.5599999999999996</v>
      </c>
      <c r="E13" s="44">
        <v>0.48</v>
      </c>
      <c r="F13" s="44">
        <v>29.52</v>
      </c>
      <c r="G13" s="117">
        <v>140.4</v>
      </c>
      <c r="H13" s="72">
        <v>1.58</v>
      </c>
      <c r="I13" s="72">
        <v>0</v>
      </c>
      <c r="J13" s="72">
        <v>0</v>
      </c>
      <c r="K13" s="72">
        <v>12</v>
      </c>
      <c r="L13" s="72">
        <v>3.09</v>
      </c>
      <c r="M13" s="72">
        <v>8.4</v>
      </c>
      <c r="N13" s="72">
        <v>0.68</v>
      </c>
    </row>
    <row r="14" spans="1:14" ht="15.75" x14ac:dyDescent="0.25">
      <c r="A14" s="39">
        <v>574</v>
      </c>
      <c r="B14" s="37" t="s">
        <v>22</v>
      </c>
      <c r="C14" s="52">
        <v>40</v>
      </c>
      <c r="D14" s="44">
        <v>3.2</v>
      </c>
      <c r="E14" s="44">
        <v>0.6</v>
      </c>
      <c r="F14" s="44">
        <v>16.04</v>
      </c>
      <c r="G14" s="64">
        <v>82.4</v>
      </c>
      <c r="H14" s="68">
        <v>0.1</v>
      </c>
      <c r="I14" s="68">
        <v>0</v>
      </c>
      <c r="J14" s="68">
        <v>0</v>
      </c>
      <c r="K14" s="68">
        <v>13.2</v>
      </c>
      <c r="L14" s="68">
        <v>93.6</v>
      </c>
      <c r="M14" s="68">
        <v>26.4</v>
      </c>
      <c r="N14" s="68">
        <v>1.76</v>
      </c>
    </row>
    <row r="15" spans="1:14" ht="15.75" x14ac:dyDescent="0.25">
      <c r="A15" s="29"/>
      <c r="B15" s="13" t="s">
        <v>15</v>
      </c>
      <c r="C15" s="119">
        <f>SUM(C8:C14)</f>
        <v>790</v>
      </c>
      <c r="D15" s="84">
        <f>SUM(D8:D14)</f>
        <v>23.59</v>
      </c>
      <c r="E15" s="84">
        <f t="shared" ref="E15:N15" si="0">SUM(E8:E14)</f>
        <v>13.17</v>
      </c>
      <c r="F15" s="84">
        <f t="shared" si="0"/>
        <v>116.29999999999998</v>
      </c>
      <c r="G15" s="84">
        <f t="shared" si="0"/>
        <v>686.4</v>
      </c>
      <c r="H15" s="84">
        <f t="shared" si="0"/>
        <v>1.8150000000000002</v>
      </c>
      <c r="I15" s="84">
        <f t="shared" si="0"/>
        <v>14.9</v>
      </c>
      <c r="J15" s="84">
        <f t="shared" si="0"/>
        <v>7.1</v>
      </c>
      <c r="K15" s="84">
        <f t="shared" si="0"/>
        <v>95.79</v>
      </c>
      <c r="L15" s="84">
        <f t="shared" si="0"/>
        <v>329.53</v>
      </c>
      <c r="M15" s="84">
        <f t="shared" si="0"/>
        <v>103.70000000000002</v>
      </c>
      <c r="N15" s="84">
        <f t="shared" si="0"/>
        <v>7.2299999999999995</v>
      </c>
    </row>
    <row r="16" spans="1:14" s="2" customFormat="1" ht="18.75" x14ac:dyDescent="0.3">
      <c r="A16" s="30"/>
      <c r="B16" s="10" t="s">
        <v>48</v>
      </c>
      <c r="C16" s="30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</row>
    <row r="17" spans="1:14" s="2" customFormat="1" ht="31.5" x14ac:dyDescent="0.25">
      <c r="A17" s="39">
        <v>82</v>
      </c>
      <c r="B17" s="37" t="s">
        <v>123</v>
      </c>
      <c r="C17" s="102">
        <v>260</v>
      </c>
      <c r="D17" s="90">
        <v>2.06</v>
      </c>
      <c r="E17" s="90">
        <v>6.42</v>
      </c>
      <c r="F17" s="90">
        <v>11.29</v>
      </c>
      <c r="G17" s="90">
        <v>119.75</v>
      </c>
      <c r="H17" s="88">
        <v>0.05</v>
      </c>
      <c r="I17" s="88">
        <v>10.675000000000001</v>
      </c>
      <c r="J17" s="88">
        <v>0</v>
      </c>
      <c r="K17" s="88">
        <v>49.725000000000001</v>
      </c>
      <c r="L17" s="88">
        <v>0</v>
      </c>
      <c r="M17" s="88">
        <v>0</v>
      </c>
      <c r="N17" s="88">
        <v>1.2250000000000001</v>
      </c>
    </row>
    <row r="18" spans="1:14" s="2" customFormat="1" ht="15.75" x14ac:dyDescent="0.25">
      <c r="A18" s="40">
        <v>328</v>
      </c>
      <c r="B18" s="49" t="s">
        <v>96</v>
      </c>
      <c r="C18" s="118">
        <v>240</v>
      </c>
      <c r="D18" s="40">
        <v>22.56</v>
      </c>
      <c r="E18" s="40">
        <v>17.16</v>
      </c>
      <c r="F18" s="40">
        <v>30.96</v>
      </c>
      <c r="G18" s="40">
        <v>368.4</v>
      </c>
      <c r="H18" s="68">
        <v>0.22</v>
      </c>
      <c r="I18" s="68">
        <v>18</v>
      </c>
      <c r="J18" s="68">
        <v>28.8</v>
      </c>
      <c r="K18" s="68">
        <v>37.200000000000003</v>
      </c>
      <c r="L18" s="68">
        <v>250.8</v>
      </c>
      <c r="M18" s="68">
        <v>64.8</v>
      </c>
      <c r="N18" s="68">
        <v>4.03</v>
      </c>
    </row>
    <row r="19" spans="1:14" s="2" customFormat="1" ht="15.75" x14ac:dyDescent="0.25">
      <c r="A19" s="38">
        <v>465</v>
      </c>
      <c r="B19" s="34" t="s">
        <v>26</v>
      </c>
      <c r="C19" s="54">
        <v>200</v>
      </c>
      <c r="D19" s="38">
        <v>2.8</v>
      </c>
      <c r="E19" s="38">
        <v>2.5</v>
      </c>
      <c r="F19" s="38">
        <v>13.6</v>
      </c>
      <c r="G19" s="38">
        <v>88</v>
      </c>
      <c r="H19" s="68">
        <v>0.02</v>
      </c>
      <c r="I19" s="68">
        <v>0</v>
      </c>
      <c r="J19" s="68">
        <v>0.08</v>
      </c>
      <c r="K19" s="68">
        <v>34</v>
      </c>
      <c r="L19" s="68">
        <v>45</v>
      </c>
      <c r="M19" s="68">
        <v>7</v>
      </c>
      <c r="N19" s="68">
        <v>0</v>
      </c>
    </row>
    <row r="20" spans="1:14" s="2" customFormat="1" ht="15.75" x14ac:dyDescent="0.25">
      <c r="A20" s="39">
        <v>573</v>
      </c>
      <c r="B20" s="34" t="s">
        <v>97</v>
      </c>
      <c r="C20" s="54">
        <v>40</v>
      </c>
      <c r="D20" s="39">
        <v>3.04</v>
      </c>
      <c r="E20" s="39">
        <v>0.32</v>
      </c>
      <c r="F20" s="39">
        <v>19.68</v>
      </c>
      <c r="G20" s="39">
        <v>93.6</v>
      </c>
      <c r="H20" s="74">
        <v>0.05</v>
      </c>
      <c r="I20" s="74">
        <v>0</v>
      </c>
      <c r="J20" s="74">
        <v>0</v>
      </c>
      <c r="K20" s="74">
        <v>8</v>
      </c>
      <c r="L20" s="74">
        <v>26.06</v>
      </c>
      <c r="M20" s="74">
        <v>5.6</v>
      </c>
      <c r="N20" s="74">
        <v>0.45</v>
      </c>
    </row>
    <row r="21" spans="1:14" s="2" customFormat="1" ht="15.75" x14ac:dyDescent="0.25">
      <c r="A21" s="39">
        <v>574</v>
      </c>
      <c r="B21" s="37" t="s">
        <v>98</v>
      </c>
      <c r="C21" s="53">
        <v>40</v>
      </c>
      <c r="D21" s="39">
        <v>3.2</v>
      </c>
      <c r="E21" s="39">
        <v>0.6</v>
      </c>
      <c r="F21" s="39">
        <v>16.04</v>
      </c>
      <c r="G21" s="39">
        <v>82.4</v>
      </c>
      <c r="H21" s="73">
        <v>0.1</v>
      </c>
      <c r="I21" s="73">
        <v>0</v>
      </c>
      <c r="J21" s="73">
        <v>0</v>
      </c>
      <c r="K21" s="73">
        <v>13.2</v>
      </c>
      <c r="L21" s="73">
        <v>93.6</v>
      </c>
      <c r="M21" s="73">
        <v>26.4</v>
      </c>
      <c r="N21" s="73">
        <v>1.76</v>
      </c>
    </row>
    <row r="22" spans="1:14" s="2" customFormat="1" ht="15.75" x14ac:dyDescent="0.25">
      <c r="A22" s="39">
        <v>338</v>
      </c>
      <c r="B22" s="34" t="s">
        <v>41</v>
      </c>
      <c r="C22" s="54">
        <v>100</v>
      </c>
      <c r="D22" s="38">
        <v>0.4</v>
      </c>
      <c r="E22" s="38">
        <v>0.4</v>
      </c>
      <c r="F22" s="38">
        <v>9.8000000000000007</v>
      </c>
      <c r="G22" s="38">
        <v>47</v>
      </c>
      <c r="H22" s="68">
        <v>0.03</v>
      </c>
      <c r="I22" s="68">
        <v>10</v>
      </c>
      <c r="J22" s="68">
        <v>0</v>
      </c>
      <c r="K22" s="68">
        <v>16</v>
      </c>
      <c r="L22" s="68">
        <v>11</v>
      </c>
      <c r="M22" s="68">
        <v>9</v>
      </c>
      <c r="N22" s="68">
        <v>2.2000000000000002</v>
      </c>
    </row>
    <row r="23" spans="1:14" ht="15.75" x14ac:dyDescent="0.25">
      <c r="A23" s="12"/>
      <c r="B23" s="13" t="s">
        <v>15</v>
      </c>
      <c r="C23" s="69">
        <f t="shared" ref="C23:N23" si="1">SUM(C17:C22)</f>
        <v>880</v>
      </c>
      <c r="D23" s="69">
        <f t="shared" si="1"/>
        <v>34.059999999999995</v>
      </c>
      <c r="E23" s="69">
        <f t="shared" si="1"/>
        <v>27.4</v>
      </c>
      <c r="F23" s="69">
        <f t="shared" si="1"/>
        <v>101.36999999999999</v>
      </c>
      <c r="G23" s="69">
        <f t="shared" si="1"/>
        <v>799.15</v>
      </c>
      <c r="H23" s="69">
        <f t="shared" si="1"/>
        <v>0.47000000000000008</v>
      </c>
      <c r="I23" s="69">
        <f t="shared" si="1"/>
        <v>38.674999999999997</v>
      </c>
      <c r="J23" s="69">
        <f t="shared" si="1"/>
        <v>28.88</v>
      </c>
      <c r="K23" s="69">
        <f t="shared" si="1"/>
        <v>158.125</v>
      </c>
      <c r="L23" s="69">
        <f t="shared" si="1"/>
        <v>426.46000000000004</v>
      </c>
      <c r="M23" s="69">
        <f t="shared" si="1"/>
        <v>112.79999999999998</v>
      </c>
      <c r="N23" s="69">
        <f t="shared" si="1"/>
        <v>9.6650000000000009</v>
      </c>
    </row>
    <row r="24" spans="1:14" ht="18.75" x14ac:dyDescent="0.3">
      <c r="A24" s="3"/>
      <c r="B24" s="10" t="s">
        <v>16</v>
      </c>
      <c r="C24" s="70">
        <f t="shared" ref="C24:N24" si="2">C15+C23</f>
        <v>1670</v>
      </c>
      <c r="D24" s="70">
        <f t="shared" si="2"/>
        <v>57.649999999999991</v>
      </c>
      <c r="E24" s="70">
        <f t="shared" si="2"/>
        <v>40.57</v>
      </c>
      <c r="F24" s="70">
        <f t="shared" si="2"/>
        <v>217.66999999999996</v>
      </c>
      <c r="G24" s="70">
        <f t="shared" si="2"/>
        <v>1485.55</v>
      </c>
      <c r="H24" s="70">
        <f t="shared" si="2"/>
        <v>2.2850000000000001</v>
      </c>
      <c r="I24" s="70">
        <f t="shared" si="2"/>
        <v>53.574999999999996</v>
      </c>
      <c r="J24" s="70">
        <f t="shared" si="2"/>
        <v>35.979999999999997</v>
      </c>
      <c r="K24" s="70">
        <f t="shared" si="2"/>
        <v>253.91500000000002</v>
      </c>
      <c r="L24" s="70">
        <f t="shared" si="2"/>
        <v>755.99</v>
      </c>
      <c r="M24" s="70">
        <f t="shared" si="2"/>
        <v>216.5</v>
      </c>
      <c r="N24" s="70">
        <f t="shared" si="2"/>
        <v>16.895</v>
      </c>
    </row>
    <row r="27" spans="1:14" x14ac:dyDescent="0.25">
      <c r="B27" s="24"/>
    </row>
  </sheetData>
  <mergeCells count="4">
    <mergeCell ref="D6:F6"/>
    <mergeCell ref="H6:J6"/>
    <mergeCell ref="K6:N6"/>
    <mergeCell ref="C4:H4"/>
  </mergeCells>
  <pageMargins left="0.7" right="0.7" top="0.75" bottom="0.75" header="0.3" footer="0.3"/>
  <pageSetup paperSize="9" scale="95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8"/>
  <sheetViews>
    <sheetView topLeftCell="A7" zoomScaleNormal="100" workbookViewId="0">
      <selection activeCell="B28" sqref="B28"/>
    </sheetView>
  </sheetViews>
  <sheetFormatPr defaultRowHeight="15" x14ac:dyDescent="0.25"/>
  <cols>
    <col min="1" max="1" width="9" customWidth="1"/>
    <col min="2" max="2" width="43.140625" customWidth="1"/>
    <col min="4" max="4" width="7" customWidth="1"/>
    <col min="5" max="5" width="8" customWidth="1"/>
    <col min="6" max="6" width="7.85546875" customWidth="1"/>
    <col min="8" max="8" width="8" customWidth="1"/>
    <col min="9" max="9" width="8" style="2" customWidth="1"/>
    <col min="11" max="11" width="7.5703125" customWidth="1"/>
    <col min="12" max="13" width="7.42578125" customWidth="1"/>
    <col min="14" max="14" width="7.5703125" customWidth="1"/>
    <col min="15" max="15" width="7" customWidth="1"/>
  </cols>
  <sheetData>
    <row r="1" spans="1:15" ht="18.75" x14ac:dyDescent="0.3">
      <c r="A1" s="2"/>
      <c r="B1" s="5"/>
      <c r="C1" s="5"/>
      <c r="D1" s="5"/>
      <c r="E1" s="5"/>
      <c r="F1" s="5"/>
      <c r="G1" s="5"/>
      <c r="H1" s="5"/>
      <c r="I1" s="5"/>
      <c r="J1" s="5"/>
      <c r="K1" s="5"/>
      <c r="L1" s="2"/>
      <c r="M1" s="2"/>
    </row>
    <row r="2" spans="1:15" ht="18.75" x14ac:dyDescent="0.3">
      <c r="A2" s="2"/>
      <c r="B2" s="5"/>
      <c r="C2" s="5"/>
      <c r="D2" s="5"/>
      <c r="E2" s="5"/>
      <c r="F2" s="5"/>
      <c r="G2" s="5"/>
      <c r="H2" s="5"/>
      <c r="I2" s="5"/>
      <c r="J2" s="66"/>
      <c r="K2" s="66"/>
      <c r="L2" s="66"/>
      <c r="M2" s="66"/>
      <c r="N2" s="66"/>
    </row>
    <row r="3" spans="1:15" ht="18.75" x14ac:dyDescent="0.3">
      <c r="A3" s="2"/>
      <c r="B3" s="5"/>
      <c r="C3" s="5"/>
      <c r="D3" s="5"/>
      <c r="E3" s="5"/>
      <c r="F3" s="5"/>
      <c r="G3" s="5"/>
      <c r="H3" s="5"/>
      <c r="I3" s="5"/>
      <c r="J3" s="66"/>
      <c r="K3" s="66"/>
      <c r="L3" s="66"/>
      <c r="M3" s="66"/>
      <c r="N3" s="66"/>
    </row>
    <row r="4" spans="1:15" ht="27" customHeight="1" x14ac:dyDescent="0.3">
      <c r="A4" s="2"/>
      <c r="B4" s="5"/>
      <c r="C4" s="5"/>
      <c r="D4" s="5"/>
      <c r="E4" s="5"/>
      <c r="F4" s="5"/>
      <c r="G4" s="5"/>
      <c r="H4" s="5"/>
      <c r="I4" s="5"/>
      <c r="J4" s="66"/>
      <c r="K4" s="66"/>
      <c r="L4" s="66"/>
      <c r="M4" s="66"/>
      <c r="N4" s="66"/>
    </row>
    <row r="5" spans="1:15" ht="15.75" x14ac:dyDescent="0.25">
      <c r="A5" s="2"/>
      <c r="B5" s="7" t="s">
        <v>29</v>
      </c>
      <c r="C5" s="2"/>
      <c r="D5" s="2"/>
      <c r="E5" s="2"/>
      <c r="F5" s="2"/>
      <c r="G5" s="2"/>
      <c r="H5" s="2"/>
      <c r="J5" s="32"/>
      <c r="K5" s="2"/>
      <c r="L5" s="2"/>
      <c r="M5" s="2"/>
    </row>
    <row r="6" spans="1:15" ht="25.5" customHeight="1" x14ac:dyDescent="0.25">
      <c r="A6" s="15" t="s">
        <v>0</v>
      </c>
      <c r="B6" s="86" t="s">
        <v>17</v>
      </c>
      <c r="C6" s="62" t="s">
        <v>18</v>
      </c>
      <c r="D6" s="128" t="s">
        <v>19</v>
      </c>
      <c r="E6" s="129"/>
      <c r="F6" s="130"/>
      <c r="G6" s="87" t="s">
        <v>31</v>
      </c>
      <c r="H6" s="128" t="s">
        <v>5</v>
      </c>
      <c r="I6" s="129"/>
      <c r="J6" s="129"/>
      <c r="K6" s="130"/>
      <c r="L6" s="128" t="s">
        <v>23</v>
      </c>
      <c r="M6" s="129"/>
      <c r="N6" s="129"/>
      <c r="O6" s="130"/>
    </row>
    <row r="7" spans="1:15" ht="18.75" x14ac:dyDescent="0.3">
      <c r="A7" s="116"/>
      <c r="B7" s="10" t="s">
        <v>47</v>
      </c>
      <c r="C7" s="3"/>
      <c r="D7" s="68" t="s">
        <v>6</v>
      </c>
      <c r="E7" s="68" t="s">
        <v>7</v>
      </c>
      <c r="F7" s="68" t="s">
        <v>8</v>
      </c>
      <c r="G7" s="68"/>
      <c r="H7" s="68" t="s">
        <v>9</v>
      </c>
      <c r="I7" s="68" t="s">
        <v>49</v>
      </c>
      <c r="J7" s="68" t="s">
        <v>10</v>
      </c>
      <c r="K7" s="68" t="s">
        <v>32</v>
      </c>
      <c r="L7" s="68" t="s">
        <v>11</v>
      </c>
      <c r="M7" s="68" t="s">
        <v>33</v>
      </c>
      <c r="N7" s="68" t="s">
        <v>37</v>
      </c>
      <c r="O7" s="68" t="s">
        <v>12</v>
      </c>
    </row>
    <row r="8" spans="1:15" ht="21.75" customHeight="1" x14ac:dyDescent="0.25">
      <c r="A8" s="56" t="s">
        <v>58</v>
      </c>
      <c r="B8" s="110" t="s">
        <v>115</v>
      </c>
      <c r="C8" s="52">
        <v>100</v>
      </c>
      <c r="D8" s="36">
        <v>0.8</v>
      </c>
      <c r="E8" s="36">
        <v>0.1</v>
      </c>
      <c r="F8" s="36">
        <v>1.7</v>
      </c>
      <c r="G8" s="36">
        <v>10</v>
      </c>
      <c r="H8" s="91">
        <v>2.5000000000000001E-2</v>
      </c>
      <c r="I8" s="91">
        <v>0</v>
      </c>
      <c r="J8" s="91">
        <v>3.5</v>
      </c>
      <c r="K8" s="91">
        <v>0</v>
      </c>
      <c r="L8" s="91">
        <v>23.55</v>
      </c>
      <c r="M8" s="91">
        <v>24</v>
      </c>
      <c r="N8" s="91">
        <v>14</v>
      </c>
      <c r="O8" s="91">
        <v>0.6</v>
      </c>
    </row>
    <row r="9" spans="1:15" ht="22.5" customHeight="1" x14ac:dyDescent="0.25">
      <c r="A9" s="56" t="s">
        <v>110</v>
      </c>
      <c r="B9" s="34" t="s">
        <v>74</v>
      </c>
      <c r="C9" s="54">
        <v>100</v>
      </c>
      <c r="D9" s="44">
        <v>13.26</v>
      </c>
      <c r="E9" s="44">
        <v>11.23</v>
      </c>
      <c r="F9" s="44">
        <v>13.52</v>
      </c>
      <c r="G9" s="44">
        <v>185</v>
      </c>
      <c r="H9" s="68">
        <v>0.2</v>
      </c>
      <c r="I9" s="68">
        <v>0</v>
      </c>
      <c r="J9" s="68">
        <v>8.4499999999999993</v>
      </c>
      <c r="K9" s="68">
        <v>5782</v>
      </c>
      <c r="L9" s="68">
        <v>33.24</v>
      </c>
      <c r="M9" s="68">
        <v>239.3</v>
      </c>
      <c r="N9" s="68">
        <v>17.47</v>
      </c>
      <c r="O9" s="68">
        <v>5</v>
      </c>
    </row>
    <row r="10" spans="1:15" ht="15.75" x14ac:dyDescent="0.25">
      <c r="A10" s="53">
        <v>303</v>
      </c>
      <c r="B10" s="34" t="s">
        <v>99</v>
      </c>
      <c r="C10" s="53">
        <v>180</v>
      </c>
      <c r="D10" s="39">
        <v>5.49</v>
      </c>
      <c r="E10" s="39">
        <v>6</v>
      </c>
      <c r="F10" s="39">
        <v>24.6</v>
      </c>
      <c r="G10" s="39">
        <v>174.6</v>
      </c>
      <c r="H10" s="68">
        <v>0.14000000000000001</v>
      </c>
      <c r="I10" s="68">
        <v>0.76</v>
      </c>
      <c r="J10" s="68">
        <v>0</v>
      </c>
      <c r="K10" s="68">
        <v>0</v>
      </c>
      <c r="L10" s="68">
        <v>10.130000000000001</v>
      </c>
      <c r="M10" s="68">
        <v>0</v>
      </c>
      <c r="N10" s="68">
        <v>0</v>
      </c>
      <c r="O10" s="68">
        <v>2.98</v>
      </c>
    </row>
    <row r="11" spans="1:15" ht="15.75" x14ac:dyDescent="0.25">
      <c r="A11" s="52">
        <v>386</v>
      </c>
      <c r="B11" s="34" t="s">
        <v>111</v>
      </c>
      <c r="C11" s="55">
        <v>200</v>
      </c>
      <c r="D11" s="50">
        <v>5.8</v>
      </c>
      <c r="E11" s="50">
        <v>5</v>
      </c>
      <c r="F11" s="50">
        <v>8</v>
      </c>
      <c r="G11" s="50">
        <v>100</v>
      </c>
      <c r="H11" s="68">
        <v>0.04</v>
      </c>
      <c r="I11" s="68">
        <v>0</v>
      </c>
      <c r="J11" s="68">
        <v>0.6</v>
      </c>
      <c r="K11" s="68">
        <v>0.08</v>
      </c>
      <c r="L11" s="68">
        <v>248</v>
      </c>
      <c r="M11" s="68">
        <v>184</v>
      </c>
      <c r="N11" s="68">
        <v>28</v>
      </c>
      <c r="O11" s="68">
        <v>0.2</v>
      </c>
    </row>
    <row r="12" spans="1:15" ht="15.75" x14ac:dyDescent="0.25">
      <c r="A12" s="56">
        <v>573</v>
      </c>
      <c r="B12" s="34" t="s">
        <v>97</v>
      </c>
      <c r="C12" s="52">
        <v>60</v>
      </c>
      <c r="D12" s="44">
        <v>4.5599999999999996</v>
      </c>
      <c r="E12" s="44">
        <v>0.48</v>
      </c>
      <c r="F12" s="44">
        <v>29.5</v>
      </c>
      <c r="G12" s="44">
        <v>140.4</v>
      </c>
      <c r="H12" s="72">
        <v>1.58</v>
      </c>
      <c r="I12" s="72">
        <v>0</v>
      </c>
      <c r="J12" s="72">
        <v>0</v>
      </c>
      <c r="K12" s="72">
        <v>0</v>
      </c>
      <c r="L12" s="72">
        <v>12</v>
      </c>
      <c r="M12" s="72">
        <v>39.090000000000003</v>
      </c>
      <c r="N12" s="72">
        <v>8.4</v>
      </c>
      <c r="O12" s="72">
        <v>0.68</v>
      </c>
    </row>
    <row r="13" spans="1:15" ht="15.75" x14ac:dyDescent="0.25">
      <c r="A13" s="53">
        <v>574</v>
      </c>
      <c r="B13" s="37" t="s">
        <v>98</v>
      </c>
      <c r="C13" s="52">
        <v>40</v>
      </c>
      <c r="D13" s="44">
        <v>3.2</v>
      </c>
      <c r="E13" s="44">
        <v>0.6</v>
      </c>
      <c r="F13" s="44">
        <v>16.04</v>
      </c>
      <c r="G13" s="44">
        <v>82.4</v>
      </c>
      <c r="H13" s="68">
        <v>0.1</v>
      </c>
      <c r="I13" s="68">
        <v>0</v>
      </c>
      <c r="J13" s="68">
        <v>0</v>
      </c>
      <c r="K13" s="68">
        <v>0</v>
      </c>
      <c r="L13" s="68">
        <v>13.2</v>
      </c>
      <c r="M13" s="68">
        <v>93.6</v>
      </c>
      <c r="N13" s="68">
        <v>26.4</v>
      </c>
      <c r="O13" s="68">
        <v>0.88</v>
      </c>
    </row>
    <row r="14" spans="1:15" ht="15.75" x14ac:dyDescent="0.25">
      <c r="A14" s="31"/>
      <c r="B14" s="13" t="s">
        <v>15</v>
      </c>
      <c r="C14" s="69">
        <f t="shared" ref="C14:O14" si="0">C8+C9+C10+C11+C12+C13</f>
        <v>680</v>
      </c>
      <c r="D14" s="69">
        <f t="shared" si="0"/>
        <v>33.11</v>
      </c>
      <c r="E14" s="69">
        <f t="shared" si="0"/>
        <v>23.41</v>
      </c>
      <c r="F14" s="69">
        <f t="shared" si="0"/>
        <v>93.359999999999985</v>
      </c>
      <c r="G14" s="69">
        <f t="shared" si="0"/>
        <v>692.4</v>
      </c>
      <c r="H14" s="69">
        <f t="shared" si="0"/>
        <v>2.085</v>
      </c>
      <c r="I14" s="69">
        <f t="shared" si="0"/>
        <v>0.76</v>
      </c>
      <c r="J14" s="69">
        <f t="shared" si="0"/>
        <v>12.549999999999999</v>
      </c>
      <c r="K14" s="69">
        <f t="shared" si="0"/>
        <v>5782.08</v>
      </c>
      <c r="L14" s="69">
        <f t="shared" si="0"/>
        <v>340.12</v>
      </c>
      <c r="M14" s="69">
        <f t="shared" si="0"/>
        <v>579.99</v>
      </c>
      <c r="N14" s="69">
        <f t="shared" si="0"/>
        <v>94.27000000000001</v>
      </c>
      <c r="O14" s="69">
        <f t="shared" si="0"/>
        <v>10.34</v>
      </c>
    </row>
    <row r="15" spans="1:15" s="2" customFormat="1" ht="18.75" x14ac:dyDescent="0.3">
      <c r="A15" s="57"/>
      <c r="B15" s="10" t="s">
        <v>48</v>
      </c>
      <c r="C15" s="30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</row>
    <row r="16" spans="1:15" s="2" customFormat="1" ht="15.75" x14ac:dyDescent="0.25">
      <c r="A16" s="53" t="s">
        <v>117</v>
      </c>
      <c r="B16" s="111" t="s">
        <v>20</v>
      </c>
      <c r="C16" s="53">
        <v>100</v>
      </c>
      <c r="D16" s="39">
        <v>1</v>
      </c>
      <c r="E16" s="39">
        <v>7</v>
      </c>
      <c r="F16" s="39">
        <v>7</v>
      </c>
      <c r="G16" s="39">
        <v>95</v>
      </c>
      <c r="H16" s="68">
        <v>3.7999999999999999E-2</v>
      </c>
      <c r="I16" s="68">
        <v>3.7999999999999999E-2</v>
      </c>
      <c r="J16" s="68">
        <v>4.68</v>
      </c>
      <c r="K16" s="68">
        <v>0</v>
      </c>
      <c r="L16" s="68">
        <v>90.93</v>
      </c>
      <c r="M16" s="68">
        <v>0</v>
      </c>
      <c r="N16" s="68">
        <v>0</v>
      </c>
      <c r="O16" s="68">
        <v>0.74</v>
      </c>
    </row>
    <row r="17" spans="1:15" s="2" customFormat="1" ht="15.75" x14ac:dyDescent="0.25">
      <c r="A17" s="53">
        <v>101</v>
      </c>
      <c r="B17" s="37" t="s">
        <v>100</v>
      </c>
      <c r="C17" s="53">
        <v>250</v>
      </c>
      <c r="D17" s="39">
        <v>1.97</v>
      </c>
      <c r="E17" s="39">
        <v>2.71</v>
      </c>
      <c r="F17" s="39">
        <v>12.11</v>
      </c>
      <c r="G17" s="39">
        <v>85.75</v>
      </c>
      <c r="H17" s="68">
        <v>0.09</v>
      </c>
      <c r="I17" s="68">
        <v>0.06</v>
      </c>
      <c r="J17" s="68">
        <v>8.25</v>
      </c>
      <c r="K17" s="68">
        <v>0</v>
      </c>
      <c r="L17" s="68">
        <v>26.7</v>
      </c>
      <c r="M17" s="68">
        <v>0</v>
      </c>
      <c r="N17" s="68">
        <v>0</v>
      </c>
      <c r="O17" s="68">
        <v>0.88</v>
      </c>
    </row>
    <row r="18" spans="1:15" s="2" customFormat="1" ht="15.75" x14ac:dyDescent="0.25">
      <c r="A18" s="58">
        <v>234</v>
      </c>
      <c r="B18" s="46" t="s">
        <v>101</v>
      </c>
      <c r="C18" s="58">
        <v>105</v>
      </c>
      <c r="D18" s="47">
        <v>12.4</v>
      </c>
      <c r="E18" s="47">
        <v>14.75</v>
      </c>
      <c r="F18" s="47">
        <v>15.25</v>
      </c>
      <c r="G18" s="47">
        <v>244.36</v>
      </c>
      <c r="H18" s="68">
        <v>0.08</v>
      </c>
      <c r="I18" s="68">
        <v>0.16</v>
      </c>
      <c r="J18" s="68">
        <v>0.63</v>
      </c>
      <c r="K18" s="68">
        <v>0</v>
      </c>
      <c r="L18" s="68">
        <v>70.900000000000006</v>
      </c>
      <c r="M18" s="68">
        <v>0</v>
      </c>
      <c r="N18" s="68">
        <v>0</v>
      </c>
      <c r="O18" s="68">
        <v>1.4</v>
      </c>
    </row>
    <row r="19" spans="1:15" s="2" customFormat="1" ht="15.75" x14ac:dyDescent="0.25">
      <c r="A19" s="53">
        <v>309</v>
      </c>
      <c r="B19" s="37" t="s">
        <v>83</v>
      </c>
      <c r="C19" s="53">
        <v>180</v>
      </c>
      <c r="D19" s="39">
        <v>6.62</v>
      </c>
      <c r="E19" s="39">
        <v>5.42</v>
      </c>
      <c r="F19" s="39">
        <v>31.73</v>
      </c>
      <c r="G19" s="39">
        <v>202.14</v>
      </c>
      <c r="H19" s="68">
        <v>7.0000000000000007E-2</v>
      </c>
      <c r="I19" s="68">
        <v>0.03</v>
      </c>
      <c r="J19" s="68">
        <v>0</v>
      </c>
      <c r="K19" s="68">
        <v>0</v>
      </c>
      <c r="L19" s="68">
        <v>5.83</v>
      </c>
      <c r="M19" s="68">
        <v>0</v>
      </c>
      <c r="N19" s="68">
        <v>0</v>
      </c>
      <c r="O19" s="68">
        <v>1.32</v>
      </c>
    </row>
    <row r="20" spans="1:15" s="2" customFormat="1" ht="15.75" x14ac:dyDescent="0.25">
      <c r="A20" s="53">
        <v>349</v>
      </c>
      <c r="B20" s="37" t="s">
        <v>36</v>
      </c>
      <c r="C20" s="53">
        <v>200</v>
      </c>
      <c r="D20" s="39">
        <v>0.6</v>
      </c>
      <c r="E20" s="39">
        <v>0.1</v>
      </c>
      <c r="F20" s="39">
        <v>32.01</v>
      </c>
      <c r="G20" s="39">
        <v>132.80000000000001</v>
      </c>
      <c r="H20" s="69">
        <v>1.6E-2</v>
      </c>
      <c r="I20" s="69">
        <v>0</v>
      </c>
      <c r="J20" s="69">
        <v>0.7</v>
      </c>
      <c r="K20" s="69">
        <v>0</v>
      </c>
      <c r="L20" s="69">
        <v>32.4</v>
      </c>
      <c r="M20" s="69">
        <v>0</v>
      </c>
      <c r="N20" s="69">
        <v>17.399999999999999</v>
      </c>
      <c r="O20" s="69">
        <v>0.7</v>
      </c>
    </row>
    <row r="21" spans="1:15" s="2" customFormat="1" ht="15.75" x14ac:dyDescent="0.25">
      <c r="A21" s="56">
        <v>573</v>
      </c>
      <c r="B21" s="34" t="s">
        <v>97</v>
      </c>
      <c r="C21" s="54">
        <v>35</v>
      </c>
      <c r="D21" s="38">
        <v>2.66</v>
      </c>
      <c r="E21" s="38">
        <v>0.28000000000000003</v>
      </c>
      <c r="F21" s="38">
        <v>17.22</v>
      </c>
      <c r="G21" s="38">
        <v>81.900000000000006</v>
      </c>
      <c r="H21" s="68">
        <v>0.04</v>
      </c>
      <c r="I21" s="68">
        <v>0</v>
      </c>
      <c r="J21" s="68">
        <v>0</v>
      </c>
      <c r="K21" s="68">
        <v>0</v>
      </c>
      <c r="L21" s="68">
        <v>81.900000000000006</v>
      </c>
      <c r="M21" s="68">
        <v>22.8</v>
      </c>
      <c r="N21" s="68">
        <v>4.9000000000000004</v>
      </c>
      <c r="O21" s="68">
        <v>0.39</v>
      </c>
    </row>
    <row r="22" spans="1:15" s="2" customFormat="1" ht="15.75" x14ac:dyDescent="0.25">
      <c r="A22" s="53">
        <v>574</v>
      </c>
      <c r="B22" s="37" t="s">
        <v>98</v>
      </c>
      <c r="C22" s="53">
        <v>25</v>
      </c>
      <c r="D22" s="39">
        <v>2</v>
      </c>
      <c r="E22" s="39">
        <v>0.38</v>
      </c>
      <c r="F22" s="39">
        <v>10</v>
      </c>
      <c r="G22" s="39">
        <v>51.5</v>
      </c>
      <c r="H22" s="68">
        <v>0.06</v>
      </c>
      <c r="I22" s="68">
        <v>0</v>
      </c>
      <c r="J22" s="68">
        <v>0</v>
      </c>
      <c r="K22" s="68">
        <v>0</v>
      </c>
      <c r="L22" s="68">
        <v>8.25</v>
      </c>
      <c r="M22" s="68">
        <v>58.5</v>
      </c>
      <c r="N22" s="68">
        <v>16.5</v>
      </c>
      <c r="O22" s="68">
        <v>1.1000000000000001</v>
      </c>
    </row>
    <row r="23" spans="1:15" s="2" customFormat="1" ht="15.75" x14ac:dyDescent="0.25">
      <c r="A23" s="53">
        <v>338</v>
      </c>
      <c r="B23" s="37" t="s">
        <v>41</v>
      </c>
      <c r="C23" s="54">
        <v>100</v>
      </c>
      <c r="D23" s="38">
        <v>0.4</v>
      </c>
      <c r="E23" s="38">
        <v>0.4</v>
      </c>
      <c r="F23" s="38">
        <v>9.8000000000000007</v>
      </c>
      <c r="G23" s="38">
        <v>47</v>
      </c>
      <c r="H23" s="68">
        <v>0.03</v>
      </c>
      <c r="I23" s="68">
        <v>0</v>
      </c>
      <c r="J23" s="68">
        <v>0</v>
      </c>
      <c r="K23" s="68">
        <v>10</v>
      </c>
      <c r="L23" s="68">
        <v>16</v>
      </c>
      <c r="M23" s="68">
        <v>11</v>
      </c>
      <c r="N23" s="68">
        <v>9</v>
      </c>
      <c r="O23" s="68">
        <v>2.2000000000000002</v>
      </c>
    </row>
    <row r="24" spans="1:15" s="2" customFormat="1" ht="15.75" x14ac:dyDescent="0.25">
      <c r="A24" s="12"/>
      <c r="B24" s="13" t="s">
        <v>15</v>
      </c>
      <c r="C24" s="69">
        <f t="shared" ref="C24:O24" si="1">SUM(C16:C23)</f>
        <v>995</v>
      </c>
      <c r="D24" s="69">
        <f t="shared" si="1"/>
        <v>27.650000000000002</v>
      </c>
      <c r="E24" s="69">
        <f t="shared" si="1"/>
        <v>31.040000000000003</v>
      </c>
      <c r="F24" s="69">
        <f t="shared" si="1"/>
        <v>135.12</v>
      </c>
      <c r="G24" s="69">
        <f t="shared" si="1"/>
        <v>940.44999999999993</v>
      </c>
      <c r="H24" s="69">
        <f t="shared" si="1"/>
        <v>0.42400000000000004</v>
      </c>
      <c r="I24" s="69">
        <f t="shared" si="1"/>
        <v>0.28800000000000003</v>
      </c>
      <c r="J24" s="69">
        <f t="shared" si="1"/>
        <v>14.26</v>
      </c>
      <c r="K24" s="69">
        <f t="shared" si="1"/>
        <v>10</v>
      </c>
      <c r="L24" s="69">
        <f t="shared" si="1"/>
        <v>332.91000000000008</v>
      </c>
      <c r="M24" s="69">
        <f t="shared" si="1"/>
        <v>92.3</v>
      </c>
      <c r="N24" s="69">
        <f t="shared" si="1"/>
        <v>47.8</v>
      </c>
      <c r="O24" s="69">
        <f t="shared" si="1"/>
        <v>8.73</v>
      </c>
    </row>
    <row r="25" spans="1:15" ht="18.75" x14ac:dyDescent="0.3">
      <c r="A25" s="3"/>
      <c r="B25" s="10" t="s">
        <v>16</v>
      </c>
      <c r="C25" s="70">
        <f t="shared" ref="C25:O25" si="2">C14+C24</f>
        <v>1675</v>
      </c>
      <c r="D25" s="70">
        <f t="shared" si="2"/>
        <v>60.760000000000005</v>
      </c>
      <c r="E25" s="70">
        <f t="shared" si="2"/>
        <v>54.45</v>
      </c>
      <c r="F25" s="70">
        <f t="shared" si="2"/>
        <v>228.48</v>
      </c>
      <c r="G25" s="70">
        <f t="shared" si="2"/>
        <v>1632.85</v>
      </c>
      <c r="H25" s="70">
        <f t="shared" si="2"/>
        <v>2.5089999999999999</v>
      </c>
      <c r="I25" s="70">
        <f t="shared" si="2"/>
        <v>1.048</v>
      </c>
      <c r="J25" s="70">
        <f t="shared" si="2"/>
        <v>26.81</v>
      </c>
      <c r="K25" s="70">
        <f t="shared" si="2"/>
        <v>5792.08</v>
      </c>
      <c r="L25" s="70">
        <f t="shared" si="2"/>
        <v>673.03000000000009</v>
      </c>
      <c r="M25" s="70">
        <f t="shared" si="2"/>
        <v>672.29</v>
      </c>
      <c r="N25" s="70">
        <f t="shared" si="2"/>
        <v>142.07</v>
      </c>
      <c r="O25" s="70">
        <f t="shared" si="2"/>
        <v>19.07</v>
      </c>
    </row>
    <row r="26" spans="1:15" x14ac:dyDescent="0.25">
      <c r="A26" s="2"/>
      <c r="B26" s="2"/>
      <c r="C26" s="2"/>
      <c r="D26" s="2"/>
      <c r="E26" s="2"/>
      <c r="F26" s="2"/>
      <c r="G26" s="2"/>
      <c r="H26" s="2"/>
      <c r="J26" s="2"/>
      <c r="K26" s="2"/>
      <c r="L26" s="2"/>
      <c r="M26" s="2"/>
    </row>
    <row r="28" spans="1:15" x14ac:dyDescent="0.25">
      <c r="B28" s="24"/>
    </row>
  </sheetData>
  <mergeCells count="3">
    <mergeCell ref="D6:F6"/>
    <mergeCell ref="H6:K6"/>
    <mergeCell ref="L6:O6"/>
  </mergeCells>
  <pageMargins left="0.70866141732283472" right="0.70866141732283472" top="0.74803149606299213" bottom="0.74803149606299213" header="0.31496062992125984" footer="0.31496062992125984"/>
  <pageSetup paperSize="9" scale="84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1</vt:i4>
      </vt:variant>
    </vt:vector>
  </HeadingPairs>
  <TitlesOfParts>
    <vt:vector size="11" baseType="lpstr"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  <vt:lpstr>'4 день'!Область_печати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77727</cp:lastModifiedBy>
  <cp:lastPrinted>2024-02-08T05:29:30Z</cp:lastPrinted>
  <dcterms:created xsi:type="dcterms:W3CDTF">2018-02-26T10:56:49Z</dcterms:created>
  <dcterms:modified xsi:type="dcterms:W3CDTF">2024-09-25T05:34:44Z</dcterms:modified>
</cp:coreProperties>
</file>