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645"/>
  </bookViews>
  <sheets>
    <sheet name="I полугодие 2022-2023 уч.г." sheetId="1" r:id="rId1"/>
  </sheets>
  <calcPr calcId="125725"/>
  <fileRecoveryPr repairLoad="1"/>
</workbook>
</file>

<file path=xl/calcChain.xml><?xml version="1.0" encoding="utf-8"?>
<calcChain xmlns="http://schemas.openxmlformats.org/spreadsheetml/2006/main">
  <c r="D16" i="1"/>
  <c r="L16"/>
  <c r="M16"/>
  <c r="G16"/>
  <c r="L36"/>
  <c r="L37"/>
  <c r="L38"/>
  <c r="L35"/>
  <c r="L20"/>
  <c r="L21"/>
  <c r="L22"/>
  <c r="M22"/>
  <c r="L23"/>
  <c r="L24"/>
  <c r="L25"/>
  <c r="L26"/>
  <c r="L27"/>
  <c r="L28"/>
  <c r="M28" s="1"/>
  <c r="L29"/>
  <c r="L30"/>
  <c r="L31"/>
  <c r="M31" s="1"/>
  <c r="L32"/>
  <c r="L33"/>
  <c r="L19"/>
  <c r="L34" s="1"/>
  <c r="M34" s="1"/>
  <c r="L8"/>
  <c r="L9"/>
  <c r="L10"/>
  <c r="M10" s="1"/>
  <c r="L11"/>
  <c r="L12"/>
  <c r="L13"/>
  <c r="M13"/>
  <c r="L14"/>
  <c r="M14"/>
  <c r="L15"/>
  <c r="L17"/>
  <c r="L7"/>
  <c r="B18"/>
  <c r="B34"/>
  <c r="B39"/>
  <c r="D13"/>
  <c r="O13"/>
  <c r="G13"/>
  <c r="F34"/>
  <c r="E34"/>
  <c r="E39"/>
  <c r="C34"/>
  <c r="D34" s="1"/>
  <c r="M20"/>
  <c r="M21"/>
  <c r="M23"/>
  <c r="M24"/>
  <c r="M26"/>
  <c r="M27"/>
  <c r="M29"/>
  <c r="M30"/>
  <c r="M32"/>
  <c r="M33"/>
  <c r="M35"/>
  <c r="D35"/>
  <c r="M36"/>
  <c r="M37"/>
  <c r="M38"/>
  <c r="K18"/>
  <c r="K34"/>
  <c r="K40" s="1"/>
  <c r="K39"/>
  <c r="H39"/>
  <c r="L39"/>
  <c r="F39"/>
  <c r="H34"/>
  <c r="H40" s="1"/>
  <c r="I34"/>
  <c r="I40" s="1"/>
  <c r="J34"/>
  <c r="H18"/>
  <c r="I18"/>
  <c r="J18"/>
  <c r="J39"/>
  <c r="J40"/>
  <c r="D7"/>
  <c r="E18"/>
  <c r="F18"/>
  <c r="F40" s="1"/>
  <c r="C18"/>
  <c r="C39"/>
  <c r="M8"/>
  <c r="D8"/>
  <c r="M9"/>
  <c r="D9"/>
  <c r="O9"/>
  <c r="D10"/>
  <c r="M11"/>
  <c r="D11"/>
  <c r="M12"/>
  <c r="D12"/>
  <c r="O12"/>
  <c r="D14"/>
  <c r="O14" s="1"/>
  <c r="M15"/>
  <c r="D15"/>
  <c r="M17"/>
  <c r="D17"/>
  <c r="O17"/>
  <c r="D19"/>
  <c r="D20"/>
  <c r="O20"/>
  <c r="D21"/>
  <c r="D22"/>
  <c r="O22" s="1"/>
  <c r="D23"/>
  <c r="D24"/>
  <c r="O24"/>
  <c r="D25"/>
  <c r="D26"/>
  <c r="O26"/>
  <c r="D27"/>
  <c r="O27"/>
  <c r="D28"/>
  <c r="D29"/>
  <c r="O29"/>
  <c r="D30"/>
  <c r="D31"/>
  <c r="D32"/>
  <c r="D33"/>
  <c r="O33"/>
  <c r="D36"/>
  <c r="O36"/>
  <c r="D37"/>
  <c r="D38"/>
  <c r="O38"/>
  <c r="I39"/>
  <c r="G8"/>
  <c r="G9"/>
  <c r="G10"/>
  <c r="G11"/>
  <c r="G12"/>
  <c r="G14"/>
  <c r="G15"/>
  <c r="G17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7"/>
  <c r="O37"/>
  <c r="O30"/>
  <c r="O23"/>
  <c r="D39"/>
  <c r="O32"/>
  <c r="O21"/>
  <c r="M39"/>
  <c r="O39"/>
  <c r="G39"/>
  <c r="O35"/>
  <c r="M25"/>
  <c r="O15"/>
  <c r="O11"/>
  <c r="O8"/>
  <c r="M7"/>
  <c r="O16"/>
  <c r="O31" l="1"/>
  <c r="O28"/>
  <c r="O25"/>
  <c r="E40"/>
  <c r="G34"/>
  <c r="B40"/>
  <c r="G40" s="1"/>
  <c r="O34"/>
  <c r="C40"/>
  <c r="M19"/>
  <c r="O19" s="1"/>
  <c r="G18"/>
  <c r="L18"/>
  <c r="M18" s="1"/>
  <c r="O10"/>
  <c r="D18"/>
  <c r="O7"/>
  <c r="D40" l="1"/>
  <c r="B41"/>
  <c r="O18"/>
  <c r="L40"/>
  <c r="M40" s="1"/>
  <c r="O40" l="1"/>
</calcChain>
</file>

<file path=xl/sharedStrings.xml><?xml version="1.0" encoding="utf-8"?>
<sst xmlns="http://schemas.openxmlformats.org/spreadsheetml/2006/main" count="80" uniqueCount="79">
  <si>
    <t>Класс</t>
  </si>
  <si>
    <t>Успевают ("3"-"5")</t>
  </si>
  <si>
    <t>кол-во</t>
  </si>
  <si>
    <t>%</t>
  </si>
  <si>
    <t>Качество знаний</t>
  </si>
  <si>
    <t>кол-во хорошистов "5-4"</t>
  </si>
  <si>
    <t>% качества</t>
  </si>
  <si>
    <t>более одной "2"</t>
  </si>
  <si>
    <t>Не успевают (двоечники)</t>
  </si>
  <si>
    <t>1-а</t>
  </si>
  <si>
    <t>1-б</t>
  </si>
  <si>
    <t>2-а</t>
  </si>
  <si>
    <t>2-б</t>
  </si>
  <si>
    <t>3-а</t>
  </si>
  <si>
    <t>3-б</t>
  </si>
  <si>
    <t>4-а</t>
  </si>
  <si>
    <t>4-б</t>
  </si>
  <si>
    <t>кол-во отлич.-ов "5"</t>
  </si>
  <si>
    <t>Классный руководитель</t>
  </si>
  <si>
    <t>5-а</t>
  </si>
  <si>
    <t>5-б</t>
  </si>
  <si>
    <t>5-в</t>
  </si>
  <si>
    <t>6-а</t>
  </si>
  <si>
    <t>6-б</t>
  </si>
  <si>
    <t>6-в</t>
  </si>
  <si>
    <t>7-а</t>
  </si>
  <si>
    <t>7-б</t>
  </si>
  <si>
    <t>7-в</t>
  </si>
  <si>
    <t>8-а</t>
  </si>
  <si>
    <t>8-б</t>
  </si>
  <si>
    <t>8-в</t>
  </si>
  <si>
    <t>9-а</t>
  </si>
  <si>
    <t>9-б</t>
  </si>
  <si>
    <t>9-в</t>
  </si>
  <si>
    <t>Итого 2-4</t>
  </si>
  <si>
    <t>Итого 5-9</t>
  </si>
  <si>
    <t>Контроль заполнения</t>
  </si>
  <si>
    <t>Кол-во обуч.</t>
  </si>
  <si>
    <t>1-в</t>
  </si>
  <si>
    <t>2-в</t>
  </si>
  <si>
    <t>3-в</t>
  </si>
  <si>
    <t>4-в</t>
  </si>
  <si>
    <t>Кол-во</t>
  </si>
  <si>
    <t xml:space="preserve"> </t>
  </si>
  <si>
    <t>Итого 10-11</t>
  </si>
  <si>
    <t>Примечание</t>
  </si>
  <si>
    <t>10-а</t>
  </si>
  <si>
    <t>10-б</t>
  </si>
  <si>
    <t>11-б</t>
  </si>
  <si>
    <t>Всего надомн</t>
  </si>
  <si>
    <t>Всего 2-11</t>
  </si>
  <si>
    <t>Кол-во уч. 1-11 кл.</t>
  </si>
  <si>
    <t>11-а</t>
  </si>
  <si>
    <t>3-г</t>
  </si>
  <si>
    <t>одну "2"</t>
  </si>
  <si>
    <t xml:space="preserve">Резерв, имеют </t>
  </si>
  <si>
    <t>одну "4"</t>
  </si>
  <si>
    <t>одну "3"</t>
  </si>
  <si>
    <t>Директор школы</t>
  </si>
  <si>
    <t>В примечании указываем инклюзивн. класс</t>
  </si>
  <si>
    <t>Ф.И.О. исполнителя, телефон</t>
  </si>
  <si>
    <t>4-г</t>
  </si>
  <si>
    <t>Успеваемость учащихся МБОУ "_________" за 1 полугод. 2020-2021 уч. г.</t>
  </si>
  <si>
    <t>Претендентов на медаль в 11 кл.</t>
  </si>
  <si>
    <t>Цапенко Ж.В.</t>
  </si>
  <si>
    <t>Доненко Р.А.</t>
  </si>
  <si>
    <t>Седина Н.В.</t>
  </si>
  <si>
    <t>Борисова с.В.</t>
  </si>
  <si>
    <t>С.В.</t>
  </si>
  <si>
    <t>Дмитриева О.Л.</t>
  </si>
  <si>
    <t>Теребова А.В.</t>
  </si>
  <si>
    <t>Мищенко В.Н.</t>
  </si>
  <si>
    <t>Мустафаева А.С.</t>
  </si>
  <si>
    <t>Горякина Т.В.</t>
  </si>
  <si>
    <t>Горбик Л.К.</t>
  </si>
  <si>
    <t>МОУ "Овощновская школа"</t>
  </si>
  <si>
    <t>I полугодие 2020-2021 уч.год</t>
  </si>
  <si>
    <t>Посмашная Т.И.</t>
  </si>
  <si>
    <t>2022-2023уч.год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</si>
</sst>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18"/>
      <name val="Arial Cyr"/>
      <charset val="204"/>
    </font>
    <font>
      <b/>
      <sz val="11"/>
      <color indexed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Protection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/>
    <xf numFmtId="0" fontId="7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2" fillId="0" borderId="0" xfId="0" applyFont="1" applyProtection="1"/>
    <xf numFmtId="0" fontId="8" fillId="2" borderId="0" xfId="0" applyFont="1" applyFill="1"/>
    <xf numFmtId="0" fontId="6" fillId="0" borderId="1" xfId="0" applyFont="1" applyBorder="1" applyAlignment="1">
      <alignment wrapText="1"/>
    </xf>
    <xf numFmtId="0" fontId="8" fillId="2" borderId="1" xfId="0" applyFont="1" applyFill="1" applyBorder="1"/>
    <xf numFmtId="3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zoomScaleNormal="100" workbookViewId="0">
      <selection activeCell="J54" sqref="J54"/>
    </sheetView>
  </sheetViews>
  <sheetFormatPr defaultRowHeight="12.75"/>
  <cols>
    <col min="1" max="1" width="13.7109375" customWidth="1"/>
    <col min="2" max="3" width="6.7109375" customWidth="1"/>
    <col min="4" max="4" width="9.28515625" customWidth="1"/>
    <col min="5" max="5" width="6.7109375" customWidth="1"/>
    <col min="6" max="6" width="9.28515625" customWidth="1"/>
    <col min="7" max="7" width="9.5703125" customWidth="1"/>
    <col min="8" max="10" width="5.7109375" customWidth="1"/>
    <col min="11" max="13" width="6.7109375" customWidth="1"/>
    <col min="14" max="14" width="23.85546875" customWidth="1"/>
    <col min="15" max="15" width="9.5703125" customWidth="1"/>
    <col min="16" max="16" width="11.140625" customWidth="1"/>
  </cols>
  <sheetData>
    <row r="1" spans="1:16">
      <c r="B1" s="3" t="s">
        <v>62</v>
      </c>
      <c r="E1" t="s">
        <v>75</v>
      </c>
      <c r="H1" t="s">
        <v>76</v>
      </c>
      <c r="I1" t="s">
        <v>78</v>
      </c>
    </row>
    <row r="2" spans="1:16">
      <c r="A2" s="33" t="s">
        <v>0</v>
      </c>
      <c r="B2" s="33" t="s">
        <v>37</v>
      </c>
      <c r="C2" s="34" t="s">
        <v>1</v>
      </c>
      <c r="D2" s="34"/>
      <c r="E2" s="34" t="s">
        <v>4</v>
      </c>
      <c r="F2" s="34"/>
      <c r="G2" s="34"/>
      <c r="H2" s="34" t="s">
        <v>55</v>
      </c>
      <c r="I2" s="34"/>
      <c r="J2" s="34"/>
      <c r="K2" s="34"/>
      <c r="L2" s="37" t="s">
        <v>8</v>
      </c>
      <c r="M2" s="38"/>
      <c r="N2" s="39" t="s">
        <v>18</v>
      </c>
      <c r="O2" s="33" t="s">
        <v>36</v>
      </c>
      <c r="P2" s="35" t="s">
        <v>45</v>
      </c>
    </row>
    <row r="3" spans="1:16" ht="39.75" customHeight="1">
      <c r="A3" s="33"/>
      <c r="B3" s="33"/>
      <c r="C3" s="2" t="s">
        <v>2</v>
      </c>
      <c r="D3" s="2" t="s">
        <v>3</v>
      </c>
      <c r="E3" s="1" t="s">
        <v>17</v>
      </c>
      <c r="F3" s="1" t="s">
        <v>5</v>
      </c>
      <c r="G3" s="1" t="s">
        <v>6</v>
      </c>
      <c r="H3" s="1" t="s">
        <v>56</v>
      </c>
      <c r="I3" s="1" t="s">
        <v>57</v>
      </c>
      <c r="J3" s="1" t="s">
        <v>54</v>
      </c>
      <c r="K3" s="1" t="s">
        <v>7</v>
      </c>
      <c r="L3" s="2" t="s">
        <v>42</v>
      </c>
      <c r="M3" s="2" t="s">
        <v>3</v>
      </c>
      <c r="N3" s="40"/>
      <c r="O3" s="33"/>
      <c r="P3" s="36"/>
    </row>
    <row r="4" spans="1:16" ht="15.75">
      <c r="A4" s="2" t="s">
        <v>9</v>
      </c>
      <c r="B4" s="7">
        <v>12</v>
      </c>
      <c r="C4" s="2"/>
      <c r="D4" s="6"/>
      <c r="E4" s="2"/>
      <c r="F4" s="2"/>
      <c r="G4" s="6"/>
      <c r="H4" s="2"/>
      <c r="I4" s="2"/>
      <c r="J4" s="2"/>
      <c r="K4" s="2"/>
      <c r="L4" s="2"/>
      <c r="M4" s="6"/>
      <c r="N4" s="31" t="s">
        <v>66</v>
      </c>
      <c r="O4" s="4"/>
      <c r="P4" s="22"/>
    </row>
    <row r="5" spans="1:16" ht="15.75">
      <c r="A5" s="2" t="s">
        <v>10</v>
      </c>
      <c r="B5" s="20"/>
      <c r="C5" s="2"/>
      <c r="D5" s="6"/>
      <c r="E5" s="2"/>
      <c r="F5" s="2"/>
      <c r="G5" s="6"/>
      <c r="H5" s="2"/>
      <c r="I5" s="2"/>
      <c r="J5" s="2"/>
      <c r="K5" s="2"/>
      <c r="L5" s="2"/>
      <c r="M5" s="6"/>
      <c r="N5" s="31"/>
      <c r="O5" s="4"/>
      <c r="P5" s="21"/>
    </row>
    <row r="6" spans="1:16">
      <c r="A6" s="2" t="s">
        <v>38</v>
      </c>
      <c r="B6" s="20"/>
      <c r="C6" s="2"/>
      <c r="D6" s="6"/>
      <c r="E6" s="2"/>
      <c r="F6" s="2"/>
      <c r="G6" s="6"/>
      <c r="H6" s="2"/>
      <c r="I6" s="2"/>
      <c r="J6" s="2"/>
      <c r="K6" s="2"/>
      <c r="L6" s="2"/>
      <c r="M6" s="6"/>
      <c r="N6" s="20"/>
      <c r="O6" s="4"/>
      <c r="P6" s="21"/>
    </row>
    <row r="7" spans="1:16" ht="15.75">
      <c r="A7" s="2" t="s">
        <v>11</v>
      </c>
      <c r="B7" s="20">
        <v>9</v>
      </c>
      <c r="C7" s="20">
        <v>9</v>
      </c>
      <c r="D7" s="24">
        <f>C7/B7</f>
        <v>1</v>
      </c>
      <c r="E7" s="20">
        <v>2</v>
      </c>
      <c r="F7" s="20">
        <v>3</v>
      </c>
      <c r="G7" s="24">
        <f>(E7+F7)/B7</f>
        <v>0.55555555555555558</v>
      </c>
      <c r="H7" s="7">
        <v>0</v>
      </c>
      <c r="I7" s="20">
        <v>3</v>
      </c>
      <c r="J7" s="20">
        <v>0</v>
      </c>
      <c r="K7" s="20">
        <v>0</v>
      </c>
      <c r="L7" s="8">
        <f>B7-C7</f>
        <v>0</v>
      </c>
      <c r="M7" s="24">
        <f>L7/B7</f>
        <v>0</v>
      </c>
      <c r="N7" s="31" t="s">
        <v>70</v>
      </c>
      <c r="O7" s="24">
        <f>D7+M7</f>
        <v>1</v>
      </c>
      <c r="P7" s="21"/>
    </row>
    <row r="8" spans="1:16" ht="15.75">
      <c r="A8" s="2" t="s">
        <v>12</v>
      </c>
      <c r="B8" s="20"/>
      <c r="C8" s="20"/>
      <c r="D8" s="24" t="e">
        <f t="shared" ref="D8:D40" si="0">C8/B8</f>
        <v>#DIV/0!</v>
      </c>
      <c r="E8" s="20"/>
      <c r="F8" s="20"/>
      <c r="G8" s="24" t="e">
        <f t="shared" ref="G8:G40" si="1">(E8+F8)/B8</f>
        <v>#DIV/0!</v>
      </c>
      <c r="H8" s="20"/>
      <c r="I8" s="20"/>
      <c r="J8" s="20"/>
      <c r="K8" s="20"/>
      <c r="L8" s="8">
        <f t="shared" ref="L8:L17" si="2">B8-C8</f>
        <v>0</v>
      </c>
      <c r="M8" s="24" t="e">
        <f t="shared" ref="M8:M40" si="3">L8/B8</f>
        <v>#DIV/0!</v>
      </c>
      <c r="N8" s="31"/>
      <c r="O8" s="24" t="e">
        <f t="shared" ref="O8:O40" si="4">D8+M8</f>
        <v>#DIV/0!</v>
      </c>
      <c r="P8" s="21"/>
    </row>
    <row r="9" spans="1:16">
      <c r="A9" s="2" t="s">
        <v>39</v>
      </c>
      <c r="B9" s="20"/>
      <c r="C9" s="20"/>
      <c r="D9" s="24" t="e">
        <f t="shared" si="0"/>
        <v>#DIV/0!</v>
      </c>
      <c r="E9" s="20"/>
      <c r="F9" s="20"/>
      <c r="G9" s="24" t="e">
        <f t="shared" si="1"/>
        <v>#DIV/0!</v>
      </c>
      <c r="H9" s="20"/>
      <c r="I9" s="20"/>
      <c r="J9" s="20"/>
      <c r="K9" s="20"/>
      <c r="L9" s="8">
        <f t="shared" si="2"/>
        <v>0</v>
      </c>
      <c r="M9" s="24" t="e">
        <f t="shared" si="3"/>
        <v>#DIV/0!</v>
      </c>
      <c r="N9" s="20"/>
      <c r="O9" s="24" t="e">
        <f t="shared" si="4"/>
        <v>#DIV/0!</v>
      </c>
      <c r="P9" s="21"/>
    </row>
    <row r="10" spans="1:16" ht="15.75">
      <c r="A10" s="2" t="s">
        <v>13</v>
      </c>
      <c r="B10" s="20">
        <v>17</v>
      </c>
      <c r="C10" s="20">
        <v>17</v>
      </c>
      <c r="D10" s="24">
        <f t="shared" si="0"/>
        <v>1</v>
      </c>
      <c r="E10" s="20">
        <v>1</v>
      </c>
      <c r="F10" s="20">
        <v>7</v>
      </c>
      <c r="G10" s="24">
        <f t="shared" si="1"/>
        <v>0.47058823529411764</v>
      </c>
      <c r="H10" s="20">
        <v>0</v>
      </c>
      <c r="I10" s="20">
        <v>0</v>
      </c>
      <c r="J10" s="20">
        <v>0</v>
      </c>
      <c r="K10" s="20">
        <v>0</v>
      </c>
      <c r="L10" s="8">
        <f t="shared" si="2"/>
        <v>0</v>
      </c>
      <c r="M10" s="24">
        <f t="shared" si="3"/>
        <v>0</v>
      </c>
      <c r="N10" s="29" t="s">
        <v>64</v>
      </c>
      <c r="O10" s="24">
        <f t="shared" si="4"/>
        <v>1</v>
      </c>
      <c r="P10" s="21"/>
    </row>
    <row r="11" spans="1:16">
      <c r="A11" s="2" t="s">
        <v>14</v>
      </c>
      <c r="B11" s="20"/>
      <c r="C11" s="20"/>
      <c r="D11" s="24" t="e">
        <f t="shared" si="0"/>
        <v>#DIV/0!</v>
      </c>
      <c r="E11" s="20"/>
      <c r="F11" s="20"/>
      <c r="G11" s="24" t="e">
        <f t="shared" si="1"/>
        <v>#DIV/0!</v>
      </c>
      <c r="H11" s="20"/>
      <c r="I11" s="20"/>
      <c r="J11" s="20"/>
      <c r="K11" s="20"/>
      <c r="L11" s="8">
        <f t="shared" si="2"/>
        <v>0</v>
      </c>
      <c r="M11" s="24" t="e">
        <f t="shared" si="3"/>
        <v>#DIV/0!</v>
      </c>
      <c r="N11" s="20"/>
      <c r="O11" s="24" t="e">
        <f t="shared" si="4"/>
        <v>#DIV/0!</v>
      </c>
      <c r="P11" s="21"/>
    </row>
    <row r="12" spans="1:16">
      <c r="A12" s="2" t="s">
        <v>40</v>
      </c>
      <c r="B12" s="20"/>
      <c r="C12" s="20"/>
      <c r="D12" s="24" t="e">
        <f t="shared" si="0"/>
        <v>#DIV/0!</v>
      </c>
      <c r="E12" s="20"/>
      <c r="F12" s="20"/>
      <c r="G12" s="24" t="e">
        <f t="shared" si="1"/>
        <v>#DIV/0!</v>
      </c>
      <c r="H12" s="20"/>
      <c r="I12" s="20"/>
      <c r="J12" s="20"/>
      <c r="K12" s="20"/>
      <c r="L12" s="8">
        <f t="shared" si="2"/>
        <v>0</v>
      </c>
      <c r="M12" s="24" t="e">
        <f t="shared" si="3"/>
        <v>#DIV/0!</v>
      </c>
      <c r="N12" s="20"/>
      <c r="O12" s="24" t="e">
        <f t="shared" si="4"/>
        <v>#DIV/0!</v>
      </c>
      <c r="P12" s="21"/>
    </row>
    <row r="13" spans="1:16">
      <c r="A13" s="2" t="s">
        <v>53</v>
      </c>
      <c r="B13" s="20"/>
      <c r="C13" s="20"/>
      <c r="D13" s="24" t="e">
        <f t="shared" si="0"/>
        <v>#DIV/0!</v>
      </c>
      <c r="E13" s="20"/>
      <c r="F13" s="20"/>
      <c r="G13" s="24" t="e">
        <f t="shared" si="1"/>
        <v>#DIV/0!</v>
      </c>
      <c r="H13" s="20"/>
      <c r="I13" s="20"/>
      <c r="J13" s="20"/>
      <c r="K13" s="20"/>
      <c r="L13" s="8">
        <f t="shared" si="2"/>
        <v>0</v>
      </c>
      <c r="M13" s="24" t="e">
        <f t="shared" si="3"/>
        <v>#DIV/0!</v>
      </c>
      <c r="N13" s="20"/>
      <c r="O13" s="24" t="e">
        <f t="shared" si="4"/>
        <v>#DIV/0!</v>
      </c>
      <c r="P13" s="21"/>
    </row>
    <row r="14" spans="1:16">
      <c r="A14" s="2" t="s">
        <v>15</v>
      </c>
      <c r="B14" s="20">
        <v>15</v>
      </c>
      <c r="C14" s="20">
        <v>15</v>
      </c>
      <c r="D14" s="24">
        <f t="shared" si="0"/>
        <v>1</v>
      </c>
      <c r="E14" s="20">
        <v>5</v>
      </c>
      <c r="F14" s="20">
        <v>4</v>
      </c>
      <c r="G14" s="24">
        <f t="shared" si="1"/>
        <v>0.6</v>
      </c>
      <c r="H14" s="20">
        <v>0</v>
      </c>
      <c r="I14" s="20">
        <v>1</v>
      </c>
      <c r="J14" s="20">
        <v>0</v>
      </c>
      <c r="K14" s="20">
        <v>0</v>
      </c>
      <c r="L14" s="8">
        <f t="shared" si="2"/>
        <v>0</v>
      </c>
      <c r="M14" s="24">
        <f t="shared" si="3"/>
        <v>0</v>
      </c>
      <c r="N14" s="20" t="s">
        <v>65</v>
      </c>
      <c r="O14" s="24">
        <f t="shared" si="4"/>
        <v>1</v>
      </c>
      <c r="P14" s="21"/>
    </row>
    <row r="15" spans="1:16">
      <c r="A15" s="2" t="s">
        <v>16</v>
      </c>
      <c r="B15" s="20"/>
      <c r="C15" s="20"/>
      <c r="D15" s="24" t="e">
        <f t="shared" si="0"/>
        <v>#DIV/0!</v>
      </c>
      <c r="E15" s="20"/>
      <c r="F15" s="20"/>
      <c r="G15" s="24" t="e">
        <f t="shared" si="1"/>
        <v>#DIV/0!</v>
      </c>
      <c r="H15" s="20"/>
      <c r="I15" s="20"/>
      <c r="J15" s="20"/>
      <c r="K15" s="20"/>
      <c r="L15" s="8">
        <f t="shared" si="2"/>
        <v>0</v>
      </c>
      <c r="M15" s="24" t="e">
        <f t="shared" si="3"/>
        <v>#DIV/0!</v>
      </c>
      <c r="N15" s="20"/>
      <c r="O15" s="24" t="e">
        <f t="shared" si="4"/>
        <v>#DIV/0!</v>
      </c>
      <c r="P15" s="21"/>
    </row>
    <row r="16" spans="1:16">
      <c r="A16" s="2" t="s">
        <v>41</v>
      </c>
      <c r="B16" s="20"/>
      <c r="C16" s="20"/>
      <c r="D16" s="24" t="e">
        <f t="shared" si="0"/>
        <v>#DIV/0!</v>
      </c>
      <c r="E16" s="20"/>
      <c r="F16" s="20"/>
      <c r="G16" s="24" t="e">
        <f t="shared" si="1"/>
        <v>#DIV/0!</v>
      </c>
      <c r="H16" s="20"/>
      <c r="I16" s="20"/>
      <c r="J16" s="20"/>
      <c r="K16" s="20"/>
      <c r="L16" s="8">
        <f t="shared" si="2"/>
        <v>0</v>
      </c>
      <c r="M16" s="24" t="e">
        <f t="shared" si="3"/>
        <v>#DIV/0!</v>
      </c>
      <c r="N16" s="20"/>
      <c r="O16" s="24" t="e">
        <f t="shared" si="4"/>
        <v>#DIV/0!</v>
      </c>
      <c r="P16" s="21"/>
    </row>
    <row r="17" spans="1:16">
      <c r="A17" s="2" t="s">
        <v>61</v>
      </c>
      <c r="B17" s="20"/>
      <c r="C17" s="20"/>
      <c r="D17" s="24" t="e">
        <f t="shared" si="0"/>
        <v>#DIV/0!</v>
      </c>
      <c r="E17" s="20"/>
      <c r="F17" s="20"/>
      <c r="G17" s="24" t="e">
        <f t="shared" si="1"/>
        <v>#DIV/0!</v>
      </c>
      <c r="H17" s="20"/>
      <c r="I17" s="20"/>
      <c r="J17" s="20"/>
      <c r="K17" s="20"/>
      <c r="L17" s="8">
        <f t="shared" si="2"/>
        <v>0</v>
      </c>
      <c r="M17" s="24" t="e">
        <f t="shared" si="3"/>
        <v>#DIV/0!</v>
      </c>
      <c r="N17" s="20"/>
      <c r="O17" s="24" t="e">
        <f t="shared" si="4"/>
        <v>#DIV/0!</v>
      </c>
      <c r="P17" s="21"/>
    </row>
    <row r="18" spans="1:16">
      <c r="A18" s="14" t="s">
        <v>34</v>
      </c>
      <c r="B18" s="15">
        <f>SUM(B7:B17)</f>
        <v>41</v>
      </c>
      <c r="C18" s="15">
        <f>SUM(C7:C17)</f>
        <v>41</v>
      </c>
      <c r="D18" s="25">
        <f t="shared" si="0"/>
        <v>1</v>
      </c>
      <c r="E18" s="15">
        <f>SUM(E7:E17)</f>
        <v>8</v>
      </c>
      <c r="F18" s="15">
        <f>SUM(F7:F17)</f>
        <v>14</v>
      </c>
      <c r="G18" s="25">
        <f t="shared" si="1"/>
        <v>0.53658536585365857</v>
      </c>
      <c r="H18" s="15">
        <f>SUM(H7:H17)</f>
        <v>0</v>
      </c>
      <c r="I18" s="15">
        <f>SUM(I7:I17)</f>
        <v>4</v>
      </c>
      <c r="J18" s="15">
        <f>SUM(J7:J17)</f>
        <v>0</v>
      </c>
      <c r="K18" s="15">
        <f>SUM(K7:K17)</f>
        <v>0</v>
      </c>
      <c r="L18" s="15">
        <f>SUM(L7:L17)</f>
        <v>0</v>
      </c>
      <c r="M18" s="25">
        <f t="shared" si="3"/>
        <v>0</v>
      </c>
      <c r="N18" s="15"/>
      <c r="O18" s="25">
        <f t="shared" si="4"/>
        <v>1</v>
      </c>
      <c r="P18" s="16"/>
    </row>
    <row r="19" spans="1:16">
      <c r="A19" s="2" t="s">
        <v>19</v>
      </c>
      <c r="B19" s="20">
        <v>10</v>
      </c>
      <c r="C19" s="20">
        <v>10</v>
      </c>
      <c r="D19" s="24">
        <f t="shared" si="0"/>
        <v>1</v>
      </c>
      <c r="E19" s="20">
        <v>0</v>
      </c>
      <c r="F19" s="20">
        <v>4</v>
      </c>
      <c r="G19" s="24">
        <f t="shared" si="1"/>
        <v>0.4</v>
      </c>
      <c r="H19" s="20">
        <v>0</v>
      </c>
      <c r="I19" s="20">
        <v>1</v>
      </c>
      <c r="J19" s="20">
        <v>0</v>
      </c>
      <c r="K19" s="20">
        <v>0</v>
      </c>
      <c r="L19" s="8">
        <f>B19-C19</f>
        <v>0</v>
      </c>
      <c r="M19" s="24">
        <f t="shared" si="3"/>
        <v>0</v>
      </c>
      <c r="N19" s="20" t="s">
        <v>73</v>
      </c>
      <c r="O19" s="24">
        <f t="shared" si="4"/>
        <v>1</v>
      </c>
      <c r="P19" s="22"/>
    </row>
    <row r="20" spans="1:16">
      <c r="A20" s="2" t="s">
        <v>20</v>
      </c>
      <c r="B20" s="20"/>
      <c r="C20" s="20"/>
      <c r="D20" s="24" t="e">
        <f t="shared" si="0"/>
        <v>#DIV/0!</v>
      </c>
      <c r="E20" s="20"/>
      <c r="F20" s="20"/>
      <c r="G20" s="24" t="e">
        <f t="shared" si="1"/>
        <v>#DIV/0!</v>
      </c>
      <c r="H20" s="20"/>
      <c r="I20" s="20"/>
      <c r="J20" s="20"/>
      <c r="K20" s="20"/>
      <c r="L20" s="8">
        <f t="shared" ref="L20:L33" si="5">B20-C20</f>
        <v>0</v>
      </c>
      <c r="M20" s="24" t="e">
        <f t="shared" si="3"/>
        <v>#DIV/0!</v>
      </c>
      <c r="N20" s="20"/>
      <c r="O20" s="24" t="e">
        <f t="shared" si="4"/>
        <v>#DIV/0!</v>
      </c>
      <c r="P20" s="21"/>
    </row>
    <row r="21" spans="1:16">
      <c r="A21" s="2" t="s">
        <v>21</v>
      </c>
      <c r="B21" s="20"/>
      <c r="C21" s="20"/>
      <c r="D21" s="24" t="e">
        <f t="shared" si="0"/>
        <v>#DIV/0!</v>
      </c>
      <c r="E21" s="20"/>
      <c r="F21" s="20"/>
      <c r="G21" s="24" t="e">
        <f t="shared" si="1"/>
        <v>#DIV/0!</v>
      </c>
      <c r="H21" s="20"/>
      <c r="I21" s="20"/>
      <c r="J21" s="20"/>
      <c r="K21" s="20"/>
      <c r="L21" s="8">
        <f t="shared" si="5"/>
        <v>0</v>
      </c>
      <c r="M21" s="24" t="e">
        <f t="shared" si="3"/>
        <v>#DIV/0!</v>
      </c>
      <c r="N21" s="20"/>
      <c r="O21" s="24" t="e">
        <f t="shared" si="4"/>
        <v>#DIV/0!</v>
      </c>
      <c r="P21" s="21"/>
    </row>
    <row r="22" spans="1:16" ht="15.75">
      <c r="A22" s="2" t="s">
        <v>22</v>
      </c>
      <c r="B22" s="20">
        <v>12</v>
      </c>
      <c r="C22" s="20">
        <v>12</v>
      </c>
      <c r="D22" s="24">
        <f t="shared" si="0"/>
        <v>1</v>
      </c>
      <c r="E22" s="20">
        <v>0</v>
      </c>
      <c r="F22" s="20">
        <v>4</v>
      </c>
      <c r="G22" s="24">
        <f t="shared" si="1"/>
        <v>0.33333333333333331</v>
      </c>
      <c r="H22" s="20">
        <v>0</v>
      </c>
      <c r="I22" s="20">
        <v>2</v>
      </c>
      <c r="J22" s="20">
        <v>0</v>
      </c>
      <c r="K22" s="20">
        <v>0</v>
      </c>
      <c r="L22" s="8">
        <f t="shared" si="5"/>
        <v>0</v>
      </c>
      <c r="M22" s="24">
        <f t="shared" si="3"/>
        <v>0</v>
      </c>
      <c r="N22" s="31" t="s">
        <v>74</v>
      </c>
      <c r="O22" s="24">
        <f t="shared" si="4"/>
        <v>1</v>
      </c>
      <c r="P22" s="21"/>
    </row>
    <row r="23" spans="1:16" ht="15.75">
      <c r="A23" s="2" t="s">
        <v>23</v>
      </c>
      <c r="B23" s="20"/>
      <c r="C23" s="20"/>
      <c r="D23" s="24" t="e">
        <f t="shared" si="0"/>
        <v>#DIV/0!</v>
      </c>
      <c r="E23" s="20"/>
      <c r="F23" s="20"/>
      <c r="G23" s="24" t="e">
        <f t="shared" si="1"/>
        <v>#DIV/0!</v>
      </c>
      <c r="H23" s="20"/>
      <c r="I23" s="20"/>
      <c r="J23" s="20"/>
      <c r="K23" s="20"/>
      <c r="L23" s="8">
        <f t="shared" si="5"/>
        <v>0</v>
      </c>
      <c r="M23" s="24" t="e">
        <f t="shared" si="3"/>
        <v>#DIV/0!</v>
      </c>
      <c r="N23" s="31"/>
      <c r="O23" s="24" t="e">
        <f t="shared" si="4"/>
        <v>#DIV/0!</v>
      </c>
      <c r="P23" s="21"/>
    </row>
    <row r="24" spans="1:16">
      <c r="A24" s="2" t="s">
        <v>24</v>
      </c>
      <c r="B24" s="20"/>
      <c r="C24" s="20"/>
      <c r="D24" s="24" t="e">
        <f t="shared" si="0"/>
        <v>#DIV/0!</v>
      </c>
      <c r="E24" s="20"/>
      <c r="F24" s="20"/>
      <c r="G24" s="24" t="e">
        <f t="shared" si="1"/>
        <v>#DIV/0!</v>
      </c>
      <c r="H24" s="20"/>
      <c r="I24" s="20"/>
      <c r="J24" s="20"/>
      <c r="K24" s="20"/>
      <c r="L24" s="8">
        <f t="shared" si="5"/>
        <v>0</v>
      </c>
      <c r="M24" s="24" t="e">
        <f t="shared" si="3"/>
        <v>#DIV/0!</v>
      </c>
      <c r="N24" s="20"/>
      <c r="O24" s="24" t="e">
        <f t="shared" si="4"/>
        <v>#DIV/0!</v>
      </c>
      <c r="P24" s="21"/>
    </row>
    <row r="25" spans="1:16" ht="15.75">
      <c r="A25" s="2" t="s">
        <v>25</v>
      </c>
      <c r="B25" s="20">
        <v>18</v>
      </c>
      <c r="C25" s="20">
        <v>18</v>
      </c>
      <c r="D25" s="24">
        <f t="shared" si="0"/>
        <v>1</v>
      </c>
      <c r="E25" s="20">
        <v>0</v>
      </c>
      <c r="F25" s="20">
        <v>6</v>
      </c>
      <c r="G25" s="24">
        <f t="shared" si="1"/>
        <v>0.33333333333333331</v>
      </c>
      <c r="H25" s="20">
        <v>0</v>
      </c>
      <c r="I25" s="20">
        <v>0</v>
      </c>
      <c r="J25" s="20">
        <v>0</v>
      </c>
      <c r="K25" s="20">
        <v>0</v>
      </c>
      <c r="L25" s="8">
        <f t="shared" si="5"/>
        <v>0</v>
      </c>
      <c r="M25" s="24">
        <f t="shared" si="3"/>
        <v>0</v>
      </c>
      <c r="N25" s="31" t="s">
        <v>71</v>
      </c>
      <c r="O25" s="24">
        <f t="shared" si="4"/>
        <v>1</v>
      </c>
      <c r="P25" s="21"/>
    </row>
    <row r="26" spans="1:16" ht="15.75">
      <c r="A26" s="2" t="s">
        <v>26</v>
      </c>
      <c r="B26" s="20"/>
      <c r="C26" s="20"/>
      <c r="D26" s="24" t="e">
        <f t="shared" si="0"/>
        <v>#DIV/0!</v>
      </c>
      <c r="E26" s="20"/>
      <c r="F26" s="20"/>
      <c r="G26" s="24" t="e">
        <f t="shared" si="1"/>
        <v>#DIV/0!</v>
      </c>
      <c r="H26" s="20"/>
      <c r="I26" s="20"/>
      <c r="J26" s="20"/>
      <c r="K26" s="20"/>
      <c r="L26" s="8">
        <f t="shared" si="5"/>
        <v>0</v>
      </c>
      <c r="M26" s="24" t="e">
        <f t="shared" si="3"/>
        <v>#DIV/0!</v>
      </c>
      <c r="N26" s="31"/>
      <c r="O26" s="24" t="e">
        <f t="shared" si="4"/>
        <v>#DIV/0!</v>
      </c>
      <c r="P26" s="21"/>
    </row>
    <row r="27" spans="1:16">
      <c r="A27" s="2" t="s">
        <v>27</v>
      </c>
      <c r="B27" s="20"/>
      <c r="C27" s="20"/>
      <c r="D27" s="24" t="e">
        <f t="shared" si="0"/>
        <v>#DIV/0!</v>
      </c>
      <c r="E27" s="20"/>
      <c r="F27" s="20"/>
      <c r="G27" s="24" t="e">
        <f t="shared" si="1"/>
        <v>#DIV/0!</v>
      </c>
      <c r="H27" s="20"/>
      <c r="I27" s="20"/>
      <c r="J27" s="20"/>
      <c r="K27" s="20"/>
      <c r="L27" s="8">
        <f t="shared" si="5"/>
        <v>0</v>
      </c>
      <c r="M27" s="24" t="e">
        <f t="shared" si="3"/>
        <v>#DIV/0!</v>
      </c>
      <c r="N27" s="20"/>
      <c r="O27" s="24" t="e">
        <f t="shared" si="4"/>
        <v>#DIV/0!</v>
      </c>
      <c r="P27" s="21"/>
    </row>
    <row r="28" spans="1:16" ht="15.75">
      <c r="A28" s="2" t="s">
        <v>28</v>
      </c>
      <c r="B28" s="20">
        <v>16</v>
      </c>
      <c r="C28" s="20">
        <v>16</v>
      </c>
      <c r="D28" s="24">
        <f t="shared" si="0"/>
        <v>1</v>
      </c>
      <c r="E28" s="20">
        <v>1</v>
      </c>
      <c r="F28" s="20">
        <v>3</v>
      </c>
      <c r="G28" s="24">
        <f t="shared" si="1"/>
        <v>0.25</v>
      </c>
      <c r="H28" s="20">
        <v>1</v>
      </c>
      <c r="I28" s="20">
        <v>0</v>
      </c>
      <c r="J28" s="20">
        <v>0</v>
      </c>
      <c r="K28" s="20">
        <v>0</v>
      </c>
      <c r="L28" s="8">
        <f t="shared" si="5"/>
        <v>0</v>
      </c>
      <c r="M28" s="24">
        <f t="shared" si="3"/>
        <v>0</v>
      </c>
      <c r="N28" s="31" t="s">
        <v>77</v>
      </c>
      <c r="O28" s="24">
        <f t="shared" si="4"/>
        <v>1</v>
      </c>
      <c r="P28" s="21"/>
    </row>
    <row r="29" spans="1:16" ht="15.75">
      <c r="A29" s="2" t="s">
        <v>29</v>
      </c>
      <c r="B29" s="20"/>
      <c r="C29" s="20"/>
      <c r="D29" s="24" t="e">
        <f t="shared" si="0"/>
        <v>#DIV/0!</v>
      </c>
      <c r="E29" s="20"/>
      <c r="F29" s="20"/>
      <c r="G29" s="24" t="e">
        <f t="shared" si="1"/>
        <v>#DIV/0!</v>
      </c>
      <c r="H29" s="20"/>
      <c r="I29" s="20"/>
      <c r="J29" s="20"/>
      <c r="K29" s="20"/>
      <c r="L29" s="8">
        <f t="shared" si="5"/>
        <v>0</v>
      </c>
      <c r="M29" s="24" t="e">
        <f t="shared" si="3"/>
        <v>#DIV/0!</v>
      </c>
      <c r="N29" s="31"/>
      <c r="O29" s="24" t="e">
        <f t="shared" si="4"/>
        <v>#DIV/0!</v>
      </c>
      <c r="P29" s="21"/>
    </row>
    <row r="30" spans="1:16">
      <c r="A30" s="2" t="s">
        <v>30</v>
      </c>
      <c r="B30" s="20"/>
      <c r="C30" s="20"/>
      <c r="D30" s="24" t="e">
        <f t="shared" si="0"/>
        <v>#DIV/0!</v>
      </c>
      <c r="E30" s="20"/>
      <c r="F30" s="20"/>
      <c r="G30" s="24" t="e">
        <f t="shared" si="1"/>
        <v>#DIV/0!</v>
      </c>
      <c r="H30" s="20"/>
      <c r="I30" s="20"/>
      <c r="J30" s="20"/>
      <c r="K30" s="20"/>
      <c r="L30" s="8">
        <f t="shared" si="5"/>
        <v>0</v>
      </c>
      <c r="M30" s="24" t="e">
        <f t="shared" si="3"/>
        <v>#DIV/0!</v>
      </c>
      <c r="N30" s="20"/>
      <c r="O30" s="24" t="e">
        <f t="shared" si="4"/>
        <v>#DIV/0!</v>
      </c>
      <c r="P30" s="21"/>
    </row>
    <row r="31" spans="1:16" ht="15.75">
      <c r="A31" s="2" t="s">
        <v>31</v>
      </c>
      <c r="B31" s="20">
        <v>12</v>
      </c>
      <c r="C31" s="20">
        <v>12</v>
      </c>
      <c r="D31" s="24">
        <f t="shared" si="0"/>
        <v>1</v>
      </c>
      <c r="E31" s="20">
        <v>0</v>
      </c>
      <c r="F31" s="20">
        <v>2</v>
      </c>
      <c r="G31" s="24">
        <f t="shared" si="1"/>
        <v>0.16666666666666666</v>
      </c>
      <c r="H31" s="20">
        <v>1</v>
      </c>
      <c r="I31" s="20">
        <v>0</v>
      </c>
      <c r="J31" s="20">
        <v>0</v>
      </c>
      <c r="K31" s="20">
        <v>0</v>
      </c>
      <c r="L31" s="8">
        <f t="shared" si="5"/>
        <v>0</v>
      </c>
      <c r="M31" s="24">
        <f t="shared" si="3"/>
        <v>0</v>
      </c>
      <c r="N31" s="29" t="s">
        <v>72</v>
      </c>
      <c r="O31" s="24">
        <f t="shared" si="4"/>
        <v>1</v>
      </c>
      <c r="P31" s="21"/>
    </row>
    <row r="32" spans="1:16">
      <c r="A32" s="2" t="s">
        <v>32</v>
      </c>
      <c r="B32" s="20"/>
      <c r="C32" s="20"/>
      <c r="D32" s="24" t="e">
        <f t="shared" si="0"/>
        <v>#DIV/0!</v>
      </c>
      <c r="E32" s="20"/>
      <c r="F32" s="20"/>
      <c r="G32" s="24" t="e">
        <f t="shared" si="1"/>
        <v>#DIV/0!</v>
      </c>
      <c r="H32" s="20"/>
      <c r="I32" s="20"/>
      <c r="J32" s="20"/>
      <c r="K32" s="20"/>
      <c r="L32" s="8">
        <f t="shared" si="5"/>
        <v>0</v>
      </c>
      <c r="M32" s="24" t="e">
        <f t="shared" si="3"/>
        <v>#DIV/0!</v>
      </c>
      <c r="N32" s="20"/>
      <c r="O32" s="24" t="e">
        <f t="shared" si="4"/>
        <v>#DIV/0!</v>
      </c>
      <c r="P32" s="21"/>
    </row>
    <row r="33" spans="1:16">
      <c r="A33" s="2" t="s">
        <v>33</v>
      </c>
      <c r="B33" s="20"/>
      <c r="C33" s="20"/>
      <c r="D33" s="24" t="e">
        <f t="shared" si="0"/>
        <v>#DIV/0!</v>
      </c>
      <c r="E33" s="20"/>
      <c r="F33" s="20"/>
      <c r="G33" s="24" t="e">
        <f t="shared" si="1"/>
        <v>#DIV/0!</v>
      </c>
      <c r="H33" s="20"/>
      <c r="I33" s="20"/>
      <c r="J33" s="20"/>
      <c r="K33" s="20"/>
      <c r="L33" s="8">
        <f t="shared" si="5"/>
        <v>0</v>
      </c>
      <c r="M33" s="24" t="e">
        <f t="shared" si="3"/>
        <v>#DIV/0!</v>
      </c>
      <c r="N33" s="20"/>
      <c r="O33" s="24" t="e">
        <f t="shared" si="4"/>
        <v>#DIV/0!</v>
      </c>
      <c r="P33" s="21"/>
    </row>
    <row r="34" spans="1:16">
      <c r="A34" s="14" t="s">
        <v>35</v>
      </c>
      <c r="B34" s="15">
        <f>SUM(B19:B33)</f>
        <v>68</v>
      </c>
      <c r="C34" s="15">
        <f>SUM(C19:C33)</f>
        <v>68</v>
      </c>
      <c r="D34" s="25">
        <f t="shared" si="0"/>
        <v>1</v>
      </c>
      <c r="E34" s="15">
        <f>SUM(E19:E33)</f>
        <v>1</v>
      </c>
      <c r="F34" s="15">
        <f>SUM(F19:F33)</f>
        <v>19</v>
      </c>
      <c r="G34" s="25">
        <f t="shared" si="1"/>
        <v>0.29411764705882354</v>
      </c>
      <c r="H34" s="15">
        <f>SUM(H19:H33)</f>
        <v>2</v>
      </c>
      <c r="I34" s="15">
        <f>SUM(I19:I33)</f>
        <v>3</v>
      </c>
      <c r="J34" s="15">
        <f>SUM(J19:J33)</f>
        <v>0</v>
      </c>
      <c r="K34" s="15">
        <f>SUM(K19:K33)</f>
        <v>0</v>
      </c>
      <c r="L34" s="15">
        <f>SUM(L19:L33)</f>
        <v>0</v>
      </c>
      <c r="M34" s="25">
        <f t="shared" si="3"/>
        <v>0</v>
      </c>
      <c r="N34" s="15"/>
      <c r="O34" s="25">
        <f t="shared" si="4"/>
        <v>1</v>
      </c>
      <c r="P34" s="16"/>
    </row>
    <row r="35" spans="1:16" ht="15.75">
      <c r="A35" s="5" t="s">
        <v>46</v>
      </c>
      <c r="B35" s="7"/>
      <c r="C35" s="7"/>
      <c r="D35" s="24" t="e">
        <f t="shared" si="0"/>
        <v>#DIV/0!</v>
      </c>
      <c r="E35" s="7"/>
      <c r="F35" s="20"/>
      <c r="G35" s="24" t="e">
        <f t="shared" si="1"/>
        <v>#DIV/0!</v>
      </c>
      <c r="H35" s="7"/>
      <c r="I35" s="20"/>
      <c r="J35" s="20"/>
      <c r="K35" s="20"/>
      <c r="L35" s="2">
        <f>B35-C35</f>
        <v>0</v>
      </c>
      <c r="M35" s="24" t="e">
        <f t="shared" si="3"/>
        <v>#DIV/0!</v>
      </c>
      <c r="N35" s="29"/>
      <c r="O35" s="24" t="e">
        <f t="shared" si="4"/>
        <v>#DIV/0!</v>
      </c>
      <c r="P35" s="22"/>
    </row>
    <row r="36" spans="1:16">
      <c r="A36" s="5" t="s">
        <v>47</v>
      </c>
      <c r="B36" s="20"/>
      <c r="C36" s="20"/>
      <c r="D36" s="24" t="e">
        <f t="shared" si="0"/>
        <v>#DIV/0!</v>
      </c>
      <c r="E36" s="20"/>
      <c r="F36" s="20"/>
      <c r="G36" s="24" t="e">
        <f t="shared" si="1"/>
        <v>#DIV/0!</v>
      </c>
      <c r="H36" s="20"/>
      <c r="I36" s="20"/>
      <c r="J36" s="20"/>
      <c r="K36" s="20"/>
      <c r="L36" s="2">
        <f>B36-C36</f>
        <v>0</v>
      </c>
      <c r="M36" s="24" t="e">
        <f t="shared" si="3"/>
        <v>#DIV/0!</v>
      </c>
      <c r="N36" s="20"/>
      <c r="O36" s="24" t="e">
        <f t="shared" si="4"/>
        <v>#DIV/0!</v>
      </c>
      <c r="P36" s="21"/>
    </row>
    <row r="37" spans="1:16" ht="15.75">
      <c r="A37" s="5" t="s">
        <v>52</v>
      </c>
      <c r="B37" s="20"/>
      <c r="C37" s="20"/>
      <c r="D37" s="24" t="e">
        <f t="shared" si="0"/>
        <v>#DIV/0!</v>
      </c>
      <c r="E37" s="20"/>
      <c r="F37" s="20"/>
      <c r="G37" s="24" t="e">
        <f t="shared" si="1"/>
        <v>#DIV/0!</v>
      </c>
      <c r="H37" s="20"/>
      <c r="I37" s="20"/>
      <c r="J37" s="20"/>
      <c r="K37" s="20"/>
      <c r="L37" s="2">
        <f>B37-C37</f>
        <v>0</v>
      </c>
      <c r="M37" s="24" t="e">
        <f t="shared" si="3"/>
        <v>#DIV/0!</v>
      </c>
      <c r="N37" s="29"/>
      <c r="O37" s="24" t="e">
        <f t="shared" si="4"/>
        <v>#DIV/0!</v>
      </c>
      <c r="P37" s="21"/>
    </row>
    <row r="38" spans="1:16">
      <c r="A38" s="5" t="s">
        <v>48</v>
      </c>
      <c r="B38" s="20"/>
      <c r="C38" s="20"/>
      <c r="D38" s="24" t="e">
        <f t="shared" si="0"/>
        <v>#DIV/0!</v>
      </c>
      <c r="E38" s="20"/>
      <c r="F38" s="20"/>
      <c r="G38" s="24" t="e">
        <f t="shared" si="1"/>
        <v>#DIV/0!</v>
      </c>
      <c r="H38" s="20"/>
      <c r="I38" s="20"/>
      <c r="J38" s="20"/>
      <c r="K38" s="20"/>
      <c r="L38" s="2">
        <f>B38-C38</f>
        <v>0</v>
      </c>
      <c r="M38" s="24" t="e">
        <f t="shared" si="3"/>
        <v>#DIV/0!</v>
      </c>
      <c r="N38" s="20"/>
      <c r="O38" s="24" t="e">
        <f t="shared" si="4"/>
        <v>#DIV/0!</v>
      </c>
      <c r="P38" s="21"/>
    </row>
    <row r="39" spans="1:16">
      <c r="A39" s="14" t="s">
        <v>44</v>
      </c>
      <c r="B39" s="15">
        <f>SUM(B35:B38)</f>
        <v>0</v>
      </c>
      <c r="C39" s="15">
        <f>SUM(C35:C38)</f>
        <v>0</v>
      </c>
      <c r="D39" s="25" t="e">
        <f t="shared" si="0"/>
        <v>#DIV/0!</v>
      </c>
      <c r="E39" s="15">
        <f>SUM(E35:E38)</f>
        <v>0</v>
      </c>
      <c r="F39" s="15">
        <f>SUM(F35:F38)</f>
        <v>0</v>
      </c>
      <c r="G39" s="25" t="e">
        <f t="shared" si="1"/>
        <v>#DIV/0!</v>
      </c>
      <c r="H39" s="15">
        <f>SUM(H35:H38)</f>
        <v>0</v>
      </c>
      <c r="I39" s="15">
        <f>SUM(I35:I38)</f>
        <v>0</v>
      </c>
      <c r="J39" s="15">
        <f>SUM(J35:J38)</f>
        <v>0</v>
      </c>
      <c r="K39" s="15">
        <f>SUM(K35:K38)</f>
        <v>0</v>
      </c>
      <c r="L39" s="15">
        <f>SUM(L35:L38)</f>
        <v>0</v>
      </c>
      <c r="M39" s="25" t="e">
        <f t="shared" si="3"/>
        <v>#DIV/0!</v>
      </c>
      <c r="N39" s="15"/>
      <c r="O39" s="25" t="e">
        <f t="shared" si="4"/>
        <v>#DIV/0!</v>
      </c>
      <c r="P39" s="16"/>
    </row>
    <row r="40" spans="1:16" ht="15">
      <c r="A40" s="17" t="s">
        <v>50</v>
      </c>
      <c r="B40" s="18">
        <f>B18+B34+B39</f>
        <v>109</v>
      </c>
      <c r="C40" s="18">
        <f>C18+C34+C39</f>
        <v>109</v>
      </c>
      <c r="D40" s="26">
        <f t="shared" si="0"/>
        <v>1</v>
      </c>
      <c r="E40" s="18">
        <f>E18+E34+E39</f>
        <v>9</v>
      </c>
      <c r="F40" s="18">
        <f>F18+F34+F39</f>
        <v>33</v>
      </c>
      <c r="G40" s="26">
        <f t="shared" si="1"/>
        <v>0.38532110091743121</v>
      </c>
      <c r="H40" s="18">
        <f>H18+H34+H39</f>
        <v>2</v>
      </c>
      <c r="I40" s="18">
        <f>I18+I34+I39</f>
        <v>7</v>
      </c>
      <c r="J40" s="18">
        <f>J18+J34+J39</f>
        <v>0</v>
      </c>
      <c r="K40" s="18">
        <f>K18+K34+K39</f>
        <v>0</v>
      </c>
      <c r="L40" s="18">
        <f>L18+L34+L39</f>
        <v>0</v>
      </c>
      <c r="M40" s="27">
        <f t="shared" si="3"/>
        <v>0</v>
      </c>
      <c r="N40" s="18"/>
      <c r="O40" s="26">
        <f t="shared" si="4"/>
        <v>1</v>
      </c>
      <c r="P40" s="19"/>
    </row>
    <row r="41" spans="1:16">
      <c r="A41" s="10" t="s">
        <v>51</v>
      </c>
      <c r="B41" s="11">
        <f>B40+B4+B5+B6</f>
        <v>121</v>
      </c>
      <c r="D41" s="9"/>
    </row>
    <row r="42" spans="1:16">
      <c r="A42" s="12" t="s">
        <v>49</v>
      </c>
      <c r="B42" s="23">
        <v>2</v>
      </c>
      <c r="F42" s="13"/>
    </row>
    <row r="43" spans="1:16" ht="32.25">
      <c r="A43" s="30" t="s">
        <v>63</v>
      </c>
      <c r="B43" s="22"/>
      <c r="D43" t="s">
        <v>43</v>
      </c>
    </row>
    <row r="44" spans="1:16">
      <c r="N44" t="s">
        <v>59</v>
      </c>
    </row>
    <row r="46" spans="1:16">
      <c r="A46" s="3" t="s">
        <v>60</v>
      </c>
      <c r="F46" t="s">
        <v>69</v>
      </c>
      <c r="H46" s="32">
        <v>7</v>
      </c>
      <c r="I46">
        <v>978</v>
      </c>
      <c r="J46">
        <v>5877</v>
      </c>
      <c r="K46">
        <v>505</v>
      </c>
    </row>
    <row r="47" spans="1:16">
      <c r="A47" s="28" t="s">
        <v>58</v>
      </c>
      <c r="F47" t="s">
        <v>67</v>
      </c>
      <c r="G47" t="s">
        <v>68</v>
      </c>
    </row>
  </sheetData>
  <sheetProtection password="CCF3" sheet="1" deleteRows="0"/>
  <protectedRanges>
    <protectedRange sqref="A1:R1 P4:P6" name="Диапазон2"/>
    <protectedRange sqref="B4:B17 C7:C17 E7:F17 H7:K17 N4:N17 P7:P17 B19:C33 E19:F33 H19:K33 N19:N33 P19:P33 B35:C38 E35:F38 H35:K38 N35:N38 P35:P38 B42 A44:A146 B43:D146 F43:T146 E44:E146" name="Диапазон1"/>
  </protectedRanges>
  <mergeCells count="9">
    <mergeCell ref="A2:A3"/>
    <mergeCell ref="B2:B3"/>
    <mergeCell ref="C2:D2"/>
    <mergeCell ref="E2:G2"/>
    <mergeCell ref="P2:P3"/>
    <mergeCell ref="H2:K2"/>
    <mergeCell ref="L2:M2"/>
    <mergeCell ref="N2:N3"/>
    <mergeCell ref="O2:O3"/>
  </mergeCells>
  <phoneticPr fontId="1" type="noConversion"/>
  <pageMargins left="0.19685039370078741" right="0.19685039370078741" top="7.874015748031496E-2" bottom="7.874015748031496E-2" header="0.51181102362204722" footer="0.51181102362204722"/>
  <pageSetup paperSize="9" scale="95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2022-2023 уч.г.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2020-05-27T20:21:15Z</cp:lastPrinted>
  <dcterms:created xsi:type="dcterms:W3CDTF">2016-05-24T18:15:43Z</dcterms:created>
  <dcterms:modified xsi:type="dcterms:W3CDTF">2023-01-01T13:39:39Z</dcterms:modified>
</cp:coreProperties>
</file>