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M16" i="1"/>
  <c r="K16"/>
  <c r="I16"/>
  <c r="G16"/>
  <c r="E16"/>
  <c r="C16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L9"/>
  <c r="L16" s="1"/>
  <c r="K9"/>
  <c r="J9"/>
  <c r="J16" s="1"/>
  <c r="I9"/>
  <c r="H9"/>
  <c r="H16" s="1"/>
  <c r="G9"/>
  <c r="F9"/>
  <c r="F16" s="1"/>
  <c r="E9"/>
  <c r="D9"/>
  <c r="D16" s="1"/>
</calcChain>
</file>

<file path=xl/sharedStrings.xml><?xml version="1.0" encoding="utf-8"?>
<sst xmlns="http://schemas.openxmlformats.org/spreadsheetml/2006/main" count="32" uniqueCount="31">
  <si>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</si>
  <si>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</si>
  <si>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</si>
  <si>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</si>
  <si>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</si>
  <si>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</si>
  <si>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</si>
  <si>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</si>
  <si>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</si>
  <si>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</si>
  <si>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</si>
  <si>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</si>
  <si>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</si>
  <si>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</si>
  <si>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</si>
  <si>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</si>
  <si>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</si>
  <si>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</si>
  <si>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</si>
  <si>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</si>
  <si>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</si>
  <si>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</si>
  <si>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</si>
  <si>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</si>
  <si>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</si>
  <si>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Сок</t>
  </si>
  <si>
    <t>итого</t>
  </si>
  <si>
    <t xml:space="preserve">Норматив по САНПиН </t>
  </si>
  <si>
    <t>Неделя: первая</t>
  </si>
  <si>
    <t>Возврастная категория: 12-17 лет</t>
  </si>
  <si>
    <t>День: 15.10.2026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</si>
</sst>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9.6640625" customWidth="1"/>
  </cols>
  <sheetData>
    <row r="1" spans="1:13" ht="17.399999999999999">
      <c r="A1" s="20" t="s">
        <v>30</v>
      </c>
    </row>
    <row r="2" spans="1:13" ht="17.399999999999999">
      <c r="A2" s="20" t="s">
        <v>28</v>
      </c>
    </row>
    <row r="3" spans="1:13" ht="17.399999999999999">
      <c r="A3" s="20" t="s">
        <v>29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9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2">
        <v>389</v>
      </c>
      <c r="B15" s="7" t="s">
        <v>25</v>
      </c>
      <c r="C15" s="8">
        <v>200</v>
      </c>
      <c r="D15" s="9">
        <f>4*C15/1000</f>
        <v>0.8</v>
      </c>
      <c r="E15" s="9">
        <f>4*C15/1000</f>
        <v>0.8</v>
      </c>
      <c r="F15" s="9">
        <f>98*C15/1000</f>
        <v>19.600000000000001</v>
      </c>
      <c r="G15" s="9">
        <f>470*C15/1000</f>
        <v>94</v>
      </c>
      <c r="H15" s="9">
        <f>0</f>
        <v>0</v>
      </c>
      <c r="I15" s="9">
        <f>0.3*C15/1000</f>
        <v>0.06</v>
      </c>
      <c r="J15" s="9">
        <f>100*C15/1000</f>
        <v>20</v>
      </c>
      <c r="K15" s="9">
        <f>160*C15/1000</f>
        <v>32</v>
      </c>
      <c r="L15" s="9">
        <f>110*C15/1000</f>
        <v>22</v>
      </c>
      <c r="M15" s="9">
        <f>22*C15/1000</f>
        <v>4.4000000000000004</v>
      </c>
    </row>
    <row r="16" spans="1:13">
      <c r="A16" s="10"/>
      <c r="B16" s="13" t="s">
        <v>26</v>
      </c>
      <c r="C16" s="14">
        <f>SUM(C9:C15)</f>
        <v>750</v>
      </c>
      <c r="D16" s="15">
        <f t="shared" ref="D16:M16" si="0">SUM(D9:D15)</f>
        <v>20.478999999999999</v>
      </c>
      <c r="E16" s="15">
        <f t="shared" si="0"/>
        <v>28.789000000000001</v>
      </c>
      <c r="F16" s="15">
        <f t="shared" si="0"/>
        <v>91.262</v>
      </c>
      <c r="G16" s="15">
        <f t="shared" si="0"/>
        <v>626.41</v>
      </c>
      <c r="H16" s="15">
        <f t="shared" si="0"/>
        <v>162.32</v>
      </c>
      <c r="I16" s="15">
        <f t="shared" si="0"/>
        <v>0.34700000000000003</v>
      </c>
      <c r="J16" s="15">
        <f t="shared" si="0"/>
        <v>34.427</v>
      </c>
      <c r="K16" s="15">
        <f t="shared" si="0"/>
        <v>530.33999999999992</v>
      </c>
      <c r="L16" s="15">
        <f t="shared" si="0"/>
        <v>393.15999999999997</v>
      </c>
      <c r="M16" s="15">
        <f t="shared" si="0"/>
        <v>9.4340000000000011</v>
      </c>
    </row>
    <row r="17" spans="1:13" ht="25.8" customHeight="1">
      <c r="A17" s="16"/>
      <c r="B17" s="17" t="s">
        <v>27</v>
      </c>
      <c r="C17" s="18">
        <v>500</v>
      </c>
      <c r="D17" s="19">
        <v>19.3</v>
      </c>
      <c r="E17" s="19">
        <v>19.8</v>
      </c>
      <c r="F17" s="19">
        <v>83.8</v>
      </c>
      <c r="G17" s="19">
        <v>587.5</v>
      </c>
      <c r="H17" s="19">
        <v>175</v>
      </c>
      <c r="I17" s="19">
        <v>0.3</v>
      </c>
      <c r="J17" s="19">
        <v>15</v>
      </c>
      <c r="K17" s="19">
        <v>275</v>
      </c>
      <c r="L17" s="19">
        <v>275</v>
      </c>
      <c r="M17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2026-10-01T12:42:24Z</dcterms:modified>
</cp:coreProperties>
</file>