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6" windowHeight="11760" tabRatio="5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J195" s="1"/>
  <c r="I194"/>
  <c r="H194"/>
  <c r="H195" s="1"/>
  <c r="G194"/>
  <c r="F194"/>
  <c r="F195" s="1"/>
  <c r="B185"/>
  <c r="A185"/>
  <c r="L184"/>
  <c r="J184"/>
  <c r="I184"/>
  <c r="I195"/>
  <c r="H184"/>
  <c r="G184"/>
  <c r="G195"/>
  <c r="F184"/>
  <c r="B176"/>
  <c r="A176"/>
  <c r="L175"/>
  <c r="L176" s="1"/>
  <c r="J175"/>
  <c r="J176" s="1"/>
  <c r="I175"/>
  <c r="H175"/>
  <c r="H176" s="1"/>
  <c r="G175"/>
  <c r="G176" s="1"/>
  <c r="F175"/>
  <c r="F176" s="1"/>
  <c r="B166"/>
  <c r="A166"/>
  <c r="L165"/>
  <c r="J165"/>
  <c r="I165"/>
  <c r="H165"/>
  <c r="G165"/>
  <c r="F165"/>
  <c r="B157"/>
  <c r="A157"/>
  <c r="L156"/>
  <c r="L157" s="1"/>
  <c r="J156"/>
  <c r="I156"/>
  <c r="H156"/>
  <c r="G156"/>
  <c r="F156"/>
  <c r="B147"/>
  <c r="A147"/>
  <c r="L146"/>
  <c r="J146"/>
  <c r="I146"/>
  <c r="H146"/>
  <c r="G146"/>
  <c r="F146"/>
  <c r="B138"/>
  <c r="A138"/>
  <c r="L137"/>
  <c r="L138" s="1"/>
  <c r="J137"/>
  <c r="J138" s="1"/>
  <c r="I137"/>
  <c r="I138" s="1"/>
  <c r="H137"/>
  <c r="H138" s="1"/>
  <c r="G137"/>
  <c r="G138" s="1"/>
  <c r="F137"/>
  <c r="F138" s="1"/>
  <c r="B128"/>
  <c r="A128"/>
  <c r="L127"/>
  <c r="J127"/>
  <c r="I127"/>
  <c r="H127"/>
  <c r="G127"/>
  <c r="F127"/>
  <c r="B119"/>
  <c r="A119"/>
  <c r="L118"/>
  <c r="L119" s="1"/>
  <c r="J118"/>
  <c r="J119" s="1"/>
  <c r="I118"/>
  <c r="H118"/>
  <c r="G118"/>
  <c r="F118"/>
  <c r="F119" s="1"/>
  <c r="B109"/>
  <c r="A109"/>
  <c r="L108"/>
  <c r="J108"/>
  <c r="I108"/>
  <c r="H108"/>
  <c r="G108"/>
  <c r="F108"/>
  <c r="B100"/>
  <c r="A100"/>
  <c r="L99"/>
  <c r="L100" s="1"/>
  <c r="J99"/>
  <c r="J100" s="1"/>
  <c r="I99"/>
  <c r="I100" s="1"/>
  <c r="H99"/>
  <c r="G99"/>
  <c r="G100" s="1"/>
  <c r="F99"/>
  <c r="F100" s="1"/>
  <c r="B90"/>
  <c r="A90"/>
  <c r="L89"/>
  <c r="J89"/>
  <c r="I89"/>
  <c r="H89"/>
  <c r="H100"/>
  <c r="G89"/>
  <c r="F89"/>
  <c r="B81"/>
  <c r="A81"/>
  <c r="L80"/>
  <c r="L81" s="1"/>
  <c r="J80"/>
  <c r="I80"/>
  <c r="H80"/>
  <c r="G80"/>
  <c r="F80"/>
  <c r="B71"/>
  <c r="A71"/>
  <c r="L70"/>
  <c r="J70"/>
  <c r="I70"/>
  <c r="H70"/>
  <c r="G70"/>
  <c r="F70"/>
  <c r="B62"/>
  <c r="A62"/>
  <c r="L61"/>
  <c r="L62" s="1"/>
  <c r="J61"/>
  <c r="J62" s="1"/>
  <c r="I61"/>
  <c r="I62" s="1"/>
  <c r="H61"/>
  <c r="G61"/>
  <c r="G62" s="1"/>
  <c r="F61"/>
  <c r="F62" s="1"/>
  <c r="B52"/>
  <c r="A52"/>
  <c r="L51"/>
  <c r="J51"/>
  <c r="I51"/>
  <c r="H51"/>
  <c r="H62"/>
  <c r="G51"/>
  <c r="F51"/>
  <c r="B43"/>
  <c r="A43"/>
  <c r="L42"/>
  <c r="L43" s="1"/>
  <c r="J42"/>
  <c r="I42"/>
  <c r="H42"/>
  <c r="G42"/>
  <c r="F42"/>
  <c r="F43" s="1"/>
  <c r="B33"/>
  <c r="A33"/>
  <c r="L32"/>
  <c r="J32"/>
  <c r="I32"/>
  <c r="H32"/>
  <c r="G32"/>
  <c r="F32"/>
  <c r="B24"/>
  <c r="A24"/>
  <c r="L23"/>
  <c r="L24" s="1"/>
  <c r="J23"/>
  <c r="J24" s="1"/>
  <c r="I23"/>
  <c r="I24" s="1"/>
  <c r="H23"/>
  <c r="G23"/>
  <c r="G24" s="1"/>
  <c r="F23"/>
  <c r="B14"/>
  <c r="A14"/>
  <c r="L13"/>
  <c r="J13"/>
  <c r="I13"/>
  <c r="H13"/>
  <c r="G13"/>
  <c r="F13"/>
  <c r="H119" l="1"/>
  <c r="H24"/>
  <c r="G157"/>
  <c r="G81"/>
  <c r="H157"/>
  <c r="F157"/>
  <c r="I157"/>
  <c r="J157"/>
  <c r="I81"/>
  <c r="H81"/>
  <c r="J81"/>
  <c r="J196" s="1"/>
  <c r="F81"/>
  <c r="H43"/>
  <c r="G43"/>
  <c r="L195"/>
  <c r="J43"/>
  <c r="I43"/>
  <c r="F24"/>
  <c r="I119"/>
  <c r="I176"/>
  <c r="H196"/>
  <c r="G119"/>
  <c r="G196" s="1"/>
  <c r="L196"/>
  <c r="F196" l="1"/>
  <c r="I196"/>
</calcChain>
</file>

<file path=xl/sharedStrings.xml><?xml version="1.0" encoding="utf-8"?>
<sst xmlns="http://schemas.openxmlformats.org/spreadsheetml/2006/main" count="276" uniqueCount="90">
  <si>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</si>
  <si>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</si>
  <si>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</si>
  <si>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</si>
  <si>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</si>
  <si>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</si>
  <si>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</si>
  <si>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</si>
  <si>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</si>
  <si>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</si>
  <si>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</si>
  <si>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</si>
  <si>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</si>
  <si>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</si>
  <si>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</si>
  <si>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</si>
  <si>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</si>
  <si>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</si>
  <si>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</si>
  <si>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</si>
  <si>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</si>
  <si>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</si>
  <si>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</si>
  <si>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</si>
  <si>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</si>
  <si>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</si>
  <si>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</si>
  <si>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</si>
  <si>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</si>
  <si>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</si>
  <si>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</si>
  <si>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</si>
  <si>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</si>
  <si>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</si>
  <si>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</si>
  <si>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</si>
  <si>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</si>
  <si>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</si>
  <si>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</si>
  <si>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МОУ "Соленоозерная школа им. С.Куца"</t>
  </si>
  <si>
    <t>суп картофельный с клецками</t>
  </si>
  <si>
    <t>котлеты рубленные из птицы с соусом</t>
  </si>
  <si>
    <t>капуста тушенная</t>
  </si>
  <si>
    <t>хлеб пшеничный</t>
  </si>
  <si>
    <t>хлеб ржаной</t>
  </si>
  <si>
    <t>компот из свежих плодов</t>
  </si>
  <si>
    <t>икра морковная или овощи по сезону</t>
  </si>
  <si>
    <t>борщ со сметаной</t>
  </si>
  <si>
    <t>каша вязкая из гречневой крупы</t>
  </si>
  <si>
    <t>яблоки</t>
  </si>
  <si>
    <t>303.1</t>
  </si>
  <si>
    <t>щи из свежей капусты со сметаной</t>
  </si>
  <si>
    <t>птица тушеная в соусе</t>
  </si>
  <si>
    <t>соки овощные, фруктовые и ягодные</t>
  </si>
  <si>
    <t>каша вязкая из крупы "артек с м/с</t>
  </si>
  <si>
    <t>кондитерские изделия</t>
  </si>
  <si>
    <t xml:space="preserve">кисель из яблок сушеных </t>
  </si>
  <si>
    <t>303.3</t>
  </si>
  <si>
    <t>сладкое</t>
  </si>
  <si>
    <t xml:space="preserve">рыба тушенная в томате с овощами </t>
  </si>
  <si>
    <t>каша вязкая из пшена</t>
  </si>
  <si>
    <t>соки овощные фруктовые и ягодные</t>
  </si>
  <si>
    <t>запеканка (рулет) картофельная с субпродуктами</t>
  </si>
  <si>
    <t>суп картофельный с крупой</t>
  </si>
  <si>
    <t>кофейный напиток с молоком</t>
  </si>
  <si>
    <t>борщ с капустой и картофелем</t>
  </si>
  <si>
    <t>макаронные изделия отварные</t>
  </si>
  <si>
    <t>компот из смеси сухофруктов</t>
  </si>
  <si>
    <t>салат из белокачанной капусты или капуста тушенная</t>
  </si>
  <si>
    <t xml:space="preserve">суп картофельный с клецками или лапшой домашней </t>
  </si>
  <si>
    <t>жаркое по-домашнему</t>
  </si>
  <si>
    <t>рыба тушенная в томате с овощами</t>
  </si>
  <si>
    <t>каша вязкая из риса</t>
  </si>
  <si>
    <t>компот из свежих яблок с витамином "с"</t>
  </si>
  <si>
    <t>суп из овощей со сметаной</t>
  </si>
  <si>
    <t xml:space="preserve">суп из овощей с фасолью      </t>
  </si>
  <si>
    <t>кк</t>
  </si>
  <si>
    <t>запеканка из творога с соусом</t>
  </si>
  <si>
    <t>салат из свеклы отварной\яйцо отварное</t>
  </si>
  <si>
    <t>салат из свеклы отварной</t>
  </si>
  <si>
    <t>И.о. директора</t>
  </si>
  <si>
    <t>котлеты с соусом</t>
  </si>
  <si>
    <t>чай с сахаром</t>
  </si>
  <si>
    <t>салат из свеклы с изюмом\яйцо отварное</t>
  </si>
  <si>
    <t>какао с молоком</t>
  </si>
  <si>
    <t>пюре картофельное</t>
  </si>
  <si>
    <t>рассольник ленинградский со сметаной</t>
  </si>
  <si>
    <t>бутерброд с сыром</t>
  </si>
  <si>
    <t>Сулейманова Н.А.</t>
  </si>
  <si>
    <t>йогурт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</si>
</sst>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charset val="1"/>
    </font>
    <font>
      <sz val="10"/>
      <color indexed="55"/>
      <name val="Arial"/>
      <family val="2"/>
      <charset val="204"/>
    </font>
    <font>
      <b/>
      <sz val="14"/>
      <color indexed="51"/>
      <name val="Arial"/>
      <family val="2"/>
      <charset val="204"/>
    </font>
    <font>
      <sz val="10"/>
      <color indexed="55"/>
      <name val="Arial"/>
      <family val="2"/>
      <charset val="204"/>
    </font>
    <font>
      <sz val="10"/>
      <color indexed="51"/>
      <name val="Arial"/>
      <family val="2"/>
      <charset val="204"/>
    </font>
    <font>
      <i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i/>
      <sz val="11"/>
      <color indexed="55"/>
      <name val="Calibri"/>
      <family val="2"/>
      <charset val="204"/>
    </font>
    <font>
      <b/>
      <sz val="10"/>
      <color indexed="55"/>
      <name val="Arial"/>
      <family val="2"/>
      <charset val="204"/>
    </font>
    <font>
      <sz val="11"/>
      <color indexed="55"/>
      <name val="Calibri"/>
      <family val="2"/>
    </font>
    <font>
      <sz val="11"/>
      <color indexed="55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23"/>
      </patternFill>
    </fill>
    <fill>
      <patternFill patternType="solid">
        <fgColor indexed="23"/>
        <bgColor indexed="14"/>
      </patternFill>
    </fill>
    <fill>
      <patternFill patternType="solid">
        <fgColor indexed="18"/>
        <bgColor indexed="64"/>
      </patternFill>
    </fill>
    <fill>
      <patternFill patternType="solid">
        <fgColor indexed="18"/>
        <bgColor indexed="5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10" fillId="5" borderId="23" xfId="0" applyFont="1" applyFill="1" applyBorder="1" applyAlignment="1" applyProtection="1">
      <alignment wrapText="1"/>
      <protection locked="0"/>
    </xf>
    <xf numFmtId="1" fontId="10" fillId="5" borderId="23" xfId="0" applyNumberFormat="1" applyFont="1" applyFill="1" applyBorder="1" applyProtection="1">
      <protection locked="0"/>
    </xf>
    <xf numFmtId="1" fontId="10" fillId="5" borderId="24" xfId="0" applyNumberFormat="1" applyFont="1" applyFill="1" applyBorder="1" applyProtection="1">
      <protection locked="0"/>
    </xf>
    <xf numFmtId="0" fontId="10" fillId="5" borderId="23" xfId="0" applyFont="1" applyFill="1" applyBorder="1" applyProtection="1">
      <protection locked="0"/>
    </xf>
    <xf numFmtId="0" fontId="0" fillId="5" borderId="18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11" fillId="5" borderId="23" xfId="0" applyFon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25" xfId="0" applyNumberFormat="1" applyFill="1" applyBorder="1" applyProtection="1">
      <protection locked="0"/>
    </xf>
    <xf numFmtId="1" fontId="0" fillId="5" borderId="26" xfId="0" applyNumberFormat="1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10" fillId="5" borderId="16" xfId="0" applyFont="1" applyFill="1" applyBorder="1" applyAlignment="1" applyProtection="1">
      <alignment wrapText="1"/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0" fontId="10" fillId="5" borderId="12" xfId="0" applyFont="1" applyFill="1" applyBorder="1" applyAlignment="1" applyProtection="1">
      <alignment wrapText="1"/>
      <protection locked="0"/>
    </xf>
    <xf numFmtId="1" fontId="10" fillId="5" borderId="25" xfId="0" applyNumberFormat="1" applyFont="1" applyFill="1" applyBorder="1" applyProtection="1">
      <protection locked="0"/>
    </xf>
    <xf numFmtId="1" fontId="10" fillId="5" borderId="16" xfId="0" applyNumberFormat="1" applyFont="1" applyFill="1" applyBorder="1" applyProtection="1">
      <protection locked="0"/>
    </xf>
    <xf numFmtId="1" fontId="10" fillId="5" borderId="26" xfId="0" applyNumberFormat="1" applyFont="1" applyFill="1" applyBorder="1" applyProtection="1">
      <protection locked="0"/>
    </xf>
    <xf numFmtId="1" fontId="10" fillId="5" borderId="27" xfId="0" applyNumberFormat="1" applyFont="1" applyFill="1" applyBorder="1" applyProtection="1">
      <protection locked="0"/>
    </xf>
    <xf numFmtId="0" fontId="10" fillId="5" borderId="1" xfId="0" applyFont="1" applyFill="1" applyBorder="1" applyProtection="1">
      <protection locked="0"/>
    </xf>
    <xf numFmtId="1" fontId="10" fillId="5" borderId="2" xfId="0" applyNumberFormat="1" applyFont="1" applyFill="1" applyBorder="1" applyProtection="1">
      <protection locked="0"/>
    </xf>
    <xf numFmtId="0" fontId="10" fillId="5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10" fillId="5" borderId="1" xfId="0" applyNumberFormat="1" applyFont="1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="80" zoomScaleNormal="100" zoomScaleSheetLayoutView="80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F110" sqref="F110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>
      <c r="A1" s="2" t="s">
        <v>0</v>
      </c>
      <c r="C1" s="89" t="s">
        <v>39</v>
      </c>
      <c r="D1" s="89"/>
      <c r="E1" s="89"/>
      <c r="F1" s="3" t="s">
        <v>1</v>
      </c>
      <c r="G1" s="1" t="s">
        <v>2</v>
      </c>
      <c r="H1" s="90" t="s">
        <v>80</v>
      </c>
      <c r="I1" s="90"/>
      <c r="J1" s="90"/>
      <c r="K1" s="90"/>
    </row>
    <row r="2" spans="1:12" ht="17.399999999999999">
      <c r="A2" s="4" t="s">
        <v>3</v>
      </c>
      <c r="C2" s="1"/>
      <c r="G2" s="1" t="s">
        <v>4</v>
      </c>
      <c r="H2" s="90" t="s">
        <v>88</v>
      </c>
      <c r="I2" s="90"/>
      <c r="J2" s="90"/>
      <c r="K2" s="90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0.6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4.4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 ht="14.4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52" t="s">
        <v>83</v>
      </c>
      <c r="F14" s="53">
        <v>80</v>
      </c>
      <c r="G14" s="53">
        <v>15</v>
      </c>
      <c r="H14" s="53">
        <v>17.100000000000001</v>
      </c>
      <c r="I14" s="61">
        <v>5</v>
      </c>
      <c r="J14" s="53">
        <v>234</v>
      </c>
      <c r="K14" s="51">
        <v>51</v>
      </c>
      <c r="L14" s="28"/>
    </row>
    <row r="15" spans="1:12" ht="14.4">
      <c r="A15" s="23"/>
      <c r="B15" s="24"/>
      <c r="C15" s="25"/>
      <c r="D15" s="30" t="s">
        <v>31</v>
      </c>
      <c r="E15" s="54" t="s">
        <v>40</v>
      </c>
      <c r="F15" s="53">
        <v>200</v>
      </c>
      <c r="G15" s="53">
        <v>3</v>
      </c>
      <c r="H15" s="53">
        <v>4</v>
      </c>
      <c r="I15" s="61">
        <v>19</v>
      </c>
      <c r="J15" s="53">
        <v>124</v>
      </c>
      <c r="K15" s="53">
        <v>108</v>
      </c>
      <c r="L15" s="28"/>
    </row>
    <row r="16" spans="1:12" ht="14.4">
      <c r="A16" s="23"/>
      <c r="B16" s="24"/>
      <c r="C16" s="25"/>
      <c r="D16" s="30" t="s">
        <v>32</v>
      </c>
      <c r="E16" s="54" t="s">
        <v>41</v>
      </c>
      <c r="F16" s="53">
        <v>90</v>
      </c>
      <c r="G16" s="53">
        <v>12</v>
      </c>
      <c r="H16" s="53">
        <v>13</v>
      </c>
      <c r="I16" s="61">
        <v>12</v>
      </c>
      <c r="J16" s="53">
        <v>212</v>
      </c>
      <c r="K16" s="53">
        <v>294</v>
      </c>
      <c r="L16" s="28"/>
    </row>
    <row r="17" spans="1:12" ht="14.4">
      <c r="A17" s="23"/>
      <c r="B17" s="24"/>
      <c r="C17" s="25"/>
      <c r="D17" s="30" t="s">
        <v>33</v>
      </c>
      <c r="E17" s="54" t="s">
        <v>42</v>
      </c>
      <c r="F17" s="53">
        <v>150</v>
      </c>
      <c r="G17" s="53">
        <v>4</v>
      </c>
      <c r="H17" s="53">
        <v>4</v>
      </c>
      <c r="I17" s="61">
        <v>15</v>
      </c>
      <c r="J17" s="53">
        <v>112</v>
      </c>
      <c r="K17" s="53">
        <v>321</v>
      </c>
      <c r="L17" s="28"/>
    </row>
    <row r="18" spans="1:12" ht="14.4">
      <c r="A18" s="23"/>
      <c r="B18" s="24"/>
      <c r="C18" s="25"/>
      <c r="D18" s="30" t="s">
        <v>34</v>
      </c>
      <c r="E18" s="56" t="s">
        <v>45</v>
      </c>
      <c r="F18" s="53">
        <v>180</v>
      </c>
      <c r="G18" s="57">
        <v>0</v>
      </c>
      <c r="H18" s="57">
        <v>0</v>
      </c>
      <c r="I18" s="62">
        <v>10</v>
      </c>
      <c r="J18" s="53">
        <v>41</v>
      </c>
      <c r="K18" s="55">
        <v>342</v>
      </c>
      <c r="L18" s="28"/>
    </row>
    <row r="19" spans="1:12" ht="14.4">
      <c r="A19" s="23"/>
      <c r="B19" s="24"/>
      <c r="C19" s="25"/>
      <c r="D19" s="30" t="s">
        <v>35</v>
      </c>
      <c r="E19" s="54" t="s">
        <v>43</v>
      </c>
      <c r="F19" s="53">
        <v>40</v>
      </c>
      <c r="G19" s="53">
        <v>3</v>
      </c>
      <c r="H19" s="53">
        <v>0</v>
      </c>
      <c r="I19" s="61">
        <v>20</v>
      </c>
      <c r="J19" s="53">
        <v>94</v>
      </c>
      <c r="K19" s="51" t="s">
        <v>76</v>
      </c>
      <c r="L19" s="28"/>
    </row>
    <row r="20" spans="1:12" ht="14.4">
      <c r="A20" s="23"/>
      <c r="B20" s="24"/>
      <c r="C20" s="25"/>
      <c r="D20" s="30" t="s">
        <v>36</v>
      </c>
      <c r="E20" s="54"/>
      <c r="F20" s="53"/>
      <c r="G20" s="53"/>
      <c r="H20" s="53"/>
      <c r="I20" s="61"/>
      <c r="J20" s="53"/>
      <c r="K20" s="51"/>
      <c r="L20" s="28"/>
    </row>
    <row r="21" spans="1:12" ht="15" thickBot="1">
      <c r="A21" s="23"/>
      <c r="B21" s="24"/>
      <c r="C21" s="25"/>
      <c r="D21" s="58"/>
      <c r="E21" s="59"/>
      <c r="F21" s="57"/>
      <c r="G21" s="60"/>
      <c r="H21" s="60"/>
      <c r="I21" s="63"/>
      <c r="J21" s="57"/>
      <c r="K21" s="55"/>
      <c r="L21" s="28"/>
    </row>
    <row r="22" spans="1:12" ht="15" thickBot="1">
      <c r="A22" s="23"/>
      <c r="B22" s="24"/>
      <c r="C22" s="25"/>
      <c r="D22" s="26"/>
      <c r="E22" s="59"/>
      <c r="F22" s="60"/>
      <c r="G22" s="60"/>
      <c r="H22" s="60"/>
      <c r="I22" s="63"/>
      <c r="J22" s="60"/>
      <c r="K22" s="58"/>
      <c r="L22" s="28">
        <v>85.55</v>
      </c>
    </row>
    <row r="23" spans="1:12" ht="14.4">
      <c r="A23" s="31"/>
      <c r="B23" s="32"/>
      <c r="C23" s="33"/>
      <c r="D23" s="34" t="s">
        <v>28</v>
      </c>
      <c r="E23" s="35"/>
      <c r="F23" s="36">
        <f>SUM(F14:F22)</f>
        <v>740</v>
      </c>
      <c r="G23" s="36">
        <f>SUM(G14:G22)</f>
        <v>37</v>
      </c>
      <c r="H23" s="36">
        <f>SUM(H14:H22)</f>
        <v>38.1</v>
      </c>
      <c r="I23" s="36">
        <f>SUM(I14:I22)</f>
        <v>81</v>
      </c>
      <c r="J23" s="36">
        <f>SUM(J14:J22)</f>
        <v>817</v>
      </c>
      <c r="K23" s="37"/>
      <c r="L23" s="36">
        <f>SUM(L14:L22)</f>
        <v>85.55</v>
      </c>
    </row>
    <row r="24" spans="1:12" ht="15" customHeight="1">
      <c r="A24" s="41">
        <f>A6</f>
        <v>1</v>
      </c>
      <c r="B24" s="42">
        <f>B6</f>
        <v>1</v>
      </c>
      <c r="C24" s="91" t="s">
        <v>37</v>
      </c>
      <c r="D24" s="91"/>
      <c r="E24" s="43"/>
      <c r="F24" s="44">
        <f>F13+F23</f>
        <v>740</v>
      </c>
      <c r="G24" s="44">
        <f>G13+G23</f>
        <v>37</v>
      </c>
      <c r="H24" s="44">
        <f>H13+H23</f>
        <v>38.1</v>
      </c>
      <c r="I24" s="44">
        <f>I13+I23</f>
        <v>81</v>
      </c>
      <c r="J24" s="44">
        <f>J13+J23</f>
        <v>817</v>
      </c>
      <c r="K24" s="44"/>
      <c r="L24" s="44">
        <f>L13+L23</f>
        <v>85.55</v>
      </c>
    </row>
    <row r="25" spans="1:12" ht="14.4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ht="14.4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4.4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ht="14.4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ht="14.4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4.4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4.4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4.4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 ht="14.4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52" t="s">
        <v>46</v>
      </c>
      <c r="F33" s="53">
        <v>80</v>
      </c>
      <c r="G33" s="53">
        <v>1</v>
      </c>
      <c r="H33" s="53">
        <v>6</v>
      </c>
      <c r="I33" s="61">
        <v>8</v>
      </c>
      <c r="J33" s="53">
        <v>90</v>
      </c>
      <c r="K33" s="51">
        <v>75</v>
      </c>
      <c r="L33" s="28"/>
    </row>
    <row r="34" spans="1:12" ht="14.4">
      <c r="A34" s="45"/>
      <c r="B34" s="24"/>
      <c r="C34" s="25"/>
      <c r="D34" s="30" t="s">
        <v>31</v>
      </c>
      <c r="E34" s="54" t="s">
        <v>47</v>
      </c>
      <c r="F34" s="53">
        <v>205</v>
      </c>
      <c r="G34" s="53">
        <v>1</v>
      </c>
      <c r="H34" s="53">
        <v>5</v>
      </c>
      <c r="I34" s="61">
        <v>8</v>
      </c>
      <c r="J34" s="53">
        <v>80</v>
      </c>
      <c r="K34" s="53">
        <v>81</v>
      </c>
      <c r="L34" s="28"/>
    </row>
    <row r="35" spans="1:12" ht="14.4">
      <c r="A35" s="45"/>
      <c r="B35" s="24"/>
      <c r="C35" s="25"/>
      <c r="D35" s="30" t="s">
        <v>32</v>
      </c>
      <c r="E35" s="54" t="s">
        <v>81</v>
      </c>
      <c r="F35" s="53">
        <v>90</v>
      </c>
      <c r="G35" s="53">
        <v>11</v>
      </c>
      <c r="H35" s="53">
        <v>10</v>
      </c>
      <c r="I35" s="61">
        <v>12</v>
      </c>
      <c r="J35" s="53">
        <v>185</v>
      </c>
      <c r="K35" s="53">
        <v>268</v>
      </c>
      <c r="L35" s="28"/>
    </row>
    <row r="36" spans="1:12" ht="14.4">
      <c r="A36" s="45"/>
      <c r="B36" s="24"/>
      <c r="C36" s="25"/>
      <c r="D36" s="30" t="s">
        <v>33</v>
      </c>
      <c r="E36" s="54" t="s">
        <v>48</v>
      </c>
      <c r="F36" s="53">
        <v>160</v>
      </c>
      <c r="G36" s="53">
        <v>5</v>
      </c>
      <c r="H36" s="53">
        <v>6</v>
      </c>
      <c r="I36" s="61">
        <v>22</v>
      </c>
      <c r="J36" s="53">
        <v>154</v>
      </c>
      <c r="K36" s="53" t="s">
        <v>50</v>
      </c>
      <c r="L36" s="28"/>
    </row>
    <row r="37" spans="1:12" ht="14.4">
      <c r="A37" s="45"/>
      <c r="B37" s="24"/>
      <c r="C37" s="25"/>
      <c r="D37" s="30" t="s">
        <v>34</v>
      </c>
      <c r="E37" s="56" t="s">
        <v>82</v>
      </c>
      <c r="F37" s="57">
        <v>200</v>
      </c>
      <c r="G37" s="57">
        <v>2</v>
      </c>
      <c r="H37" s="57">
        <v>1</v>
      </c>
      <c r="I37" s="62">
        <v>12</v>
      </c>
      <c r="J37" s="57">
        <v>66</v>
      </c>
      <c r="K37" s="55">
        <v>378</v>
      </c>
      <c r="L37" s="28"/>
    </row>
    <row r="38" spans="1:12" ht="14.4">
      <c r="A38" s="45"/>
      <c r="B38" s="24"/>
      <c r="C38" s="25"/>
      <c r="D38" s="30" t="s">
        <v>35</v>
      </c>
      <c r="E38" s="54" t="s">
        <v>43</v>
      </c>
      <c r="F38" s="53">
        <v>26</v>
      </c>
      <c r="G38" s="53">
        <v>2</v>
      </c>
      <c r="H38" s="53">
        <v>0</v>
      </c>
      <c r="I38" s="61">
        <v>13</v>
      </c>
      <c r="J38" s="53">
        <v>61</v>
      </c>
      <c r="K38" s="51" t="s">
        <v>76</v>
      </c>
      <c r="L38" s="28"/>
    </row>
    <row r="39" spans="1:12" ht="14.4">
      <c r="A39" s="45"/>
      <c r="B39" s="24"/>
      <c r="C39" s="25"/>
      <c r="D39" s="30" t="s">
        <v>36</v>
      </c>
      <c r="E39" s="54" t="s">
        <v>44</v>
      </c>
      <c r="F39" s="53">
        <v>30</v>
      </c>
      <c r="G39" s="53">
        <v>3</v>
      </c>
      <c r="H39" s="53">
        <v>1</v>
      </c>
      <c r="I39" s="61">
        <v>15</v>
      </c>
      <c r="J39" s="53">
        <v>78</v>
      </c>
      <c r="K39" s="51" t="s">
        <v>76</v>
      </c>
      <c r="L39" s="28"/>
    </row>
    <row r="40" spans="1:12" ht="15" thickBot="1">
      <c r="A40" s="45"/>
      <c r="B40" s="24"/>
      <c r="C40" s="25"/>
      <c r="D40" s="26"/>
      <c r="E40" s="59"/>
      <c r="F40" s="60"/>
      <c r="G40" s="60"/>
      <c r="H40" s="60"/>
      <c r="I40" s="63"/>
      <c r="J40" s="60"/>
      <c r="K40" s="58"/>
      <c r="L40" s="28"/>
    </row>
    <row r="41" spans="1:12" ht="15" thickBot="1">
      <c r="A41" s="45"/>
      <c r="B41" s="24"/>
      <c r="C41" s="25"/>
      <c r="D41" s="26"/>
      <c r="E41" s="59"/>
      <c r="F41" s="60"/>
      <c r="G41" s="60"/>
      <c r="H41" s="60"/>
      <c r="I41" s="63"/>
      <c r="J41" s="60"/>
      <c r="K41" s="58"/>
      <c r="L41" s="28">
        <v>85.55</v>
      </c>
    </row>
    <row r="42" spans="1:12" ht="14.4">
      <c r="A42" s="46"/>
      <c r="B42" s="32"/>
      <c r="C42" s="33"/>
      <c r="D42" s="34" t="s">
        <v>28</v>
      </c>
      <c r="E42" s="35"/>
      <c r="F42" s="36">
        <f>SUM(F33:F41)</f>
        <v>791</v>
      </c>
      <c r="G42" s="36">
        <f>SUM(G33:G41)</f>
        <v>25</v>
      </c>
      <c r="H42" s="36">
        <f>SUM(H33:H41)</f>
        <v>29</v>
      </c>
      <c r="I42" s="36">
        <f>SUM(I33:I41)</f>
        <v>90</v>
      </c>
      <c r="J42" s="36">
        <f>SUM(J33:J41)</f>
        <v>714</v>
      </c>
      <c r="K42" s="37"/>
      <c r="L42" s="36">
        <f>SUM(L33:L41)</f>
        <v>85.55</v>
      </c>
    </row>
    <row r="43" spans="1:12" ht="15.75" customHeight="1">
      <c r="A43" s="47">
        <f>A25</f>
        <v>1</v>
      </c>
      <c r="B43" s="47">
        <f>B25</f>
        <v>2</v>
      </c>
      <c r="C43" s="91" t="s">
        <v>37</v>
      </c>
      <c r="D43" s="91"/>
      <c r="E43" s="43"/>
      <c r="F43" s="44">
        <f>F32+F42</f>
        <v>791</v>
      </c>
      <c r="G43" s="44">
        <f>G32+G42</f>
        <v>25</v>
      </c>
      <c r="H43" s="44">
        <f>H32+H42</f>
        <v>29</v>
      </c>
      <c r="I43" s="44">
        <f>I32+I42</f>
        <v>90</v>
      </c>
      <c r="J43" s="44">
        <f>J32+J42</f>
        <v>714</v>
      </c>
      <c r="K43" s="44"/>
      <c r="L43" s="44">
        <f>L32+L42</f>
        <v>85.55</v>
      </c>
    </row>
    <row r="44" spans="1:12" ht="14.4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ht="14.4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4.4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4.4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4.4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4.4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4.4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4.4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 ht="14.4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4.4">
      <c r="A53" s="23"/>
      <c r="B53" s="24"/>
      <c r="C53" s="25"/>
      <c r="D53" s="30" t="s">
        <v>31</v>
      </c>
      <c r="E53" s="54" t="s">
        <v>51</v>
      </c>
      <c r="F53" s="53">
        <v>205</v>
      </c>
      <c r="G53" s="53">
        <v>2</v>
      </c>
      <c r="H53" s="53">
        <v>5</v>
      </c>
      <c r="I53" s="61">
        <v>7</v>
      </c>
      <c r="J53" s="53">
        <v>76</v>
      </c>
      <c r="K53" s="53">
        <v>87</v>
      </c>
      <c r="L53" s="28"/>
    </row>
    <row r="54" spans="1:12" ht="14.4">
      <c r="A54" s="23"/>
      <c r="B54" s="24"/>
      <c r="C54" s="25"/>
      <c r="D54" s="30" t="s">
        <v>32</v>
      </c>
      <c r="E54" s="54" t="s">
        <v>52</v>
      </c>
      <c r="F54" s="53">
        <v>100</v>
      </c>
      <c r="G54" s="53">
        <v>13</v>
      </c>
      <c r="H54" s="53">
        <v>16</v>
      </c>
      <c r="I54" s="61">
        <v>3</v>
      </c>
      <c r="J54" s="53">
        <v>213</v>
      </c>
      <c r="K54" s="53">
        <v>290</v>
      </c>
      <c r="L54" s="28"/>
    </row>
    <row r="55" spans="1:12" ht="14.4">
      <c r="A55" s="23"/>
      <c r="B55" s="24"/>
      <c r="C55" s="25"/>
      <c r="D55" s="30" t="s">
        <v>33</v>
      </c>
      <c r="E55" s="54" t="s">
        <v>85</v>
      </c>
      <c r="F55" s="53">
        <v>155</v>
      </c>
      <c r="G55" s="53">
        <v>3</v>
      </c>
      <c r="H55" s="53">
        <v>5</v>
      </c>
      <c r="I55" s="61">
        <v>22</v>
      </c>
      <c r="J55" s="53">
        <v>147</v>
      </c>
      <c r="K55" s="53">
        <v>312</v>
      </c>
      <c r="L55" s="28"/>
    </row>
    <row r="56" spans="1:12" ht="14.4">
      <c r="A56" s="23"/>
      <c r="B56" s="24"/>
      <c r="C56" s="25"/>
      <c r="D56" s="30" t="s">
        <v>34</v>
      </c>
      <c r="E56" s="64" t="s">
        <v>73</v>
      </c>
      <c r="F56" s="65">
        <v>180</v>
      </c>
      <c r="G56" s="65">
        <v>0</v>
      </c>
      <c r="H56" s="65">
        <v>0</v>
      </c>
      <c r="I56" s="66">
        <v>10</v>
      </c>
      <c r="J56" s="65">
        <v>41</v>
      </c>
      <c r="K56" s="67">
        <v>394</v>
      </c>
      <c r="L56" s="28"/>
    </row>
    <row r="57" spans="1:12" ht="14.4">
      <c r="A57" s="23"/>
      <c r="B57" s="24"/>
      <c r="C57" s="25"/>
      <c r="D57" s="30" t="s">
        <v>35</v>
      </c>
      <c r="E57" s="54" t="s">
        <v>43</v>
      </c>
      <c r="F57" s="53">
        <v>26</v>
      </c>
      <c r="G57" s="53">
        <v>2</v>
      </c>
      <c r="H57" s="53">
        <v>0</v>
      </c>
      <c r="I57" s="61">
        <v>13</v>
      </c>
      <c r="J57" s="53">
        <v>61</v>
      </c>
      <c r="K57" s="51" t="s">
        <v>76</v>
      </c>
      <c r="L57" s="28"/>
    </row>
    <row r="58" spans="1:12" ht="14.4">
      <c r="A58" s="23"/>
      <c r="B58" s="24"/>
      <c r="C58" s="25"/>
      <c r="D58" s="30" t="s">
        <v>36</v>
      </c>
      <c r="E58" s="54" t="s">
        <v>44</v>
      </c>
      <c r="F58" s="53">
        <v>35</v>
      </c>
      <c r="G58" s="53">
        <v>3</v>
      </c>
      <c r="H58" s="53">
        <v>1</v>
      </c>
      <c r="I58" s="61">
        <v>17</v>
      </c>
      <c r="J58" s="53">
        <v>91</v>
      </c>
      <c r="K58" s="51" t="s">
        <v>76</v>
      </c>
      <c r="L58" s="28"/>
    </row>
    <row r="59" spans="1:12" ht="15" thickBot="1">
      <c r="A59" s="23"/>
      <c r="B59" s="24"/>
      <c r="C59" s="25"/>
      <c r="D59" s="26"/>
      <c r="E59" s="59"/>
      <c r="F59" s="60"/>
      <c r="G59" s="60"/>
      <c r="H59" s="60"/>
      <c r="I59" s="63"/>
      <c r="J59" s="60"/>
      <c r="K59" s="58"/>
      <c r="L59" s="28"/>
    </row>
    <row r="60" spans="1:12" ht="15" thickBot="1">
      <c r="A60" s="23"/>
      <c r="B60" s="24"/>
      <c r="C60" s="25"/>
      <c r="D60" s="26"/>
      <c r="E60" s="59"/>
      <c r="F60" s="60"/>
      <c r="G60" s="60"/>
      <c r="H60" s="60"/>
      <c r="I60" s="63"/>
      <c r="J60" s="60"/>
      <c r="K60" s="58"/>
      <c r="L60" s="28">
        <v>85.55</v>
      </c>
    </row>
    <row r="61" spans="1:12" ht="14.4">
      <c r="A61" s="31"/>
      <c r="B61" s="32"/>
      <c r="C61" s="33"/>
      <c r="D61" s="34" t="s">
        <v>28</v>
      </c>
      <c r="E61" s="35"/>
      <c r="F61" s="36">
        <f>SUM(F52:F60)</f>
        <v>701</v>
      </c>
      <c r="G61" s="36">
        <f>SUM(G52:G60)</f>
        <v>23</v>
      </c>
      <c r="H61" s="36">
        <f>SUM(H52:H60)</f>
        <v>27</v>
      </c>
      <c r="I61" s="36">
        <f>SUM(I52:I60)</f>
        <v>72</v>
      </c>
      <c r="J61" s="36">
        <f>SUM(J52:J60)</f>
        <v>629</v>
      </c>
      <c r="K61" s="37"/>
      <c r="L61" s="36">
        <f>SUM(L52:L60)</f>
        <v>85.55</v>
      </c>
    </row>
    <row r="62" spans="1:12" ht="15.75" customHeight="1">
      <c r="A62" s="41">
        <f>A44</f>
        <v>1</v>
      </c>
      <c r="B62" s="42">
        <f>B44</f>
        <v>3</v>
      </c>
      <c r="C62" s="91" t="s">
        <v>37</v>
      </c>
      <c r="D62" s="91"/>
      <c r="E62" s="43"/>
      <c r="F62" s="44">
        <f>F51+F61</f>
        <v>701</v>
      </c>
      <c r="G62" s="44">
        <f>G51+G61</f>
        <v>23</v>
      </c>
      <c r="H62" s="44">
        <f>H51+H61</f>
        <v>27</v>
      </c>
      <c r="I62" s="44">
        <f>I51+I61</f>
        <v>72</v>
      </c>
      <c r="J62" s="44">
        <f>J51+J61</f>
        <v>629</v>
      </c>
      <c r="K62" s="44"/>
      <c r="L62" s="44">
        <f>L51+L61</f>
        <v>85.55</v>
      </c>
    </row>
    <row r="63" spans="1:12" ht="14.4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4.4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4.4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ht="14.4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4.4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4.4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4.4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4.4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ht="14.4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ht="14.4">
      <c r="A72" s="23"/>
      <c r="B72" s="24"/>
      <c r="C72" s="25"/>
      <c r="D72" s="30" t="s">
        <v>31</v>
      </c>
      <c r="E72" s="54" t="s">
        <v>74</v>
      </c>
      <c r="F72" s="53">
        <v>200</v>
      </c>
      <c r="G72" s="53">
        <v>2</v>
      </c>
      <c r="H72" s="53">
        <v>5</v>
      </c>
      <c r="I72" s="61">
        <v>9</v>
      </c>
      <c r="J72" s="53">
        <v>82</v>
      </c>
      <c r="K72" s="53">
        <v>99</v>
      </c>
      <c r="L72" s="28"/>
    </row>
    <row r="73" spans="1:12" ht="14.4">
      <c r="A73" s="23"/>
      <c r="B73" s="24"/>
      <c r="C73" s="25"/>
      <c r="D73" s="30" t="s">
        <v>32</v>
      </c>
      <c r="E73" s="54" t="s">
        <v>81</v>
      </c>
      <c r="F73" s="53">
        <v>90</v>
      </c>
      <c r="G73" s="53">
        <v>11</v>
      </c>
      <c r="H73" s="53">
        <v>10</v>
      </c>
      <c r="I73" s="61">
        <v>12</v>
      </c>
      <c r="J73" s="53">
        <v>185</v>
      </c>
      <c r="K73" s="53">
        <v>268</v>
      </c>
      <c r="L73" s="28"/>
    </row>
    <row r="74" spans="1:12" ht="14.4">
      <c r="A74" s="23"/>
      <c r="B74" s="24"/>
      <c r="C74" s="25"/>
      <c r="D74" s="30" t="s">
        <v>33</v>
      </c>
      <c r="E74" s="54" t="s">
        <v>54</v>
      </c>
      <c r="F74" s="53">
        <v>150</v>
      </c>
      <c r="G74" s="53">
        <v>4</v>
      </c>
      <c r="H74" s="53">
        <v>4</v>
      </c>
      <c r="I74" s="61">
        <v>24</v>
      </c>
      <c r="J74" s="53">
        <v>151</v>
      </c>
      <c r="K74" s="54" t="s">
        <v>57</v>
      </c>
      <c r="L74" s="28"/>
    </row>
    <row r="75" spans="1:12" ht="14.4">
      <c r="A75" s="23"/>
      <c r="B75" s="24"/>
      <c r="C75" s="25"/>
      <c r="D75" s="30" t="s">
        <v>34</v>
      </c>
      <c r="E75" s="68" t="s">
        <v>56</v>
      </c>
      <c r="F75" s="69">
        <v>200</v>
      </c>
      <c r="G75" s="69">
        <v>0</v>
      </c>
      <c r="H75" s="69">
        <v>0</v>
      </c>
      <c r="I75" s="70">
        <v>28</v>
      </c>
      <c r="J75" s="71">
        <v>113</v>
      </c>
      <c r="K75" s="72">
        <v>354</v>
      </c>
      <c r="L75" s="28"/>
    </row>
    <row r="76" spans="1:12" ht="14.4">
      <c r="A76" s="23"/>
      <c r="B76" s="24"/>
      <c r="C76" s="25"/>
      <c r="D76" s="30" t="s">
        <v>35</v>
      </c>
      <c r="E76" s="54" t="s">
        <v>43</v>
      </c>
      <c r="F76" s="53">
        <v>44</v>
      </c>
      <c r="G76" s="53">
        <v>3</v>
      </c>
      <c r="H76" s="53">
        <v>0</v>
      </c>
      <c r="I76" s="61">
        <v>22</v>
      </c>
      <c r="J76" s="53">
        <v>103</v>
      </c>
      <c r="K76" s="51" t="s">
        <v>76</v>
      </c>
      <c r="L76" s="28"/>
    </row>
    <row r="77" spans="1:12" ht="14.4">
      <c r="A77" s="23"/>
      <c r="B77" s="24"/>
      <c r="C77" s="25"/>
      <c r="D77" s="30" t="s">
        <v>36</v>
      </c>
      <c r="E77" s="54" t="s">
        <v>44</v>
      </c>
      <c r="F77" s="53">
        <v>30</v>
      </c>
      <c r="G77" s="53">
        <v>3</v>
      </c>
      <c r="H77" s="53">
        <v>1</v>
      </c>
      <c r="I77" s="61">
        <v>15</v>
      </c>
      <c r="J77" s="53">
        <v>78</v>
      </c>
      <c r="K77" s="51" t="s">
        <v>76</v>
      </c>
      <c r="L77" s="28"/>
    </row>
    <row r="78" spans="1:12" ht="15" thickBot="1">
      <c r="A78" s="23"/>
      <c r="B78" s="24"/>
      <c r="C78" s="25"/>
      <c r="D78" s="26"/>
      <c r="E78" s="59"/>
      <c r="F78" s="60"/>
      <c r="G78" s="60"/>
      <c r="H78" s="60"/>
      <c r="I78" s="63"/>
      <c r="J78" s="60"/>
      <c r="K78" s="58"/>
      <c r="L78" s="28"/>
    </row>
    <row r="79" spans="1:12" ht="15" thickBot="1">
      <c r="A79" s="23"/>
      <c r="B79" s="24"/>
      <c r="C79" s="25"/>
      <c r="D79" s="26"/>
      <c r="E79" s="59"/>
      <c r="F79" s="60"/>
      <c r="G79" s="60"/>
      <c r="H79" s="60"/>
      <c r="I79" s="63"/>
      <c r="J79" s="60"/>
      <c r="K79" s="58"/>
      <c r="L79" s="28">
        <v>85.55</v>
      </c>
    </row>
    <row r="80" spans="1:12" ht="14.4">
      <c r="A80" s="31"/>
      <c r="B80" s="32"/>
      <c r="C80" s="33"/>
      <c r="D80" s="34" t="s">
        <v>28</v>
      </c>
      <c r="E80" s="35"/>
      <c r="F80" s="36">
        <f>SUM(F71:F79)</f>
        <v>714</v>
      </c>
      <c r="G80" s="36">
        <f>SUM(G71:G79)</f>
        <v>23</v>
      </c>
      <c r="H80" s="36">
        <f>SUM(H71:H79)</f>
        <v>20</v>
      </c>
      <c r="I80" s="36">
        <f>SUM(I71:I79)</f>
        <v>110</v>
      </c>
      <c r="J80" s="36">
        <f>SUM(J71:J79)</f>
        <v>712</v>
      </c>
      <c r="K80" s="37"/>
      <c r="L80" s="36">
        <f>SUM(L71:L79)</f>
        <v>85.55</v>
      </c>
    </row>
    <row r="81" spans="1:12" ht="15.75" customHeight="1">
      <c r="A81" s="41">
        <f>A63</f>
        <v>1</v>
      </c>
      <c r="B81" s="42">
        <f>B63</f>
        <v>4</v>
      </c>
      <c r="C81" s="91" t="s">
        <v>37</v>
      </c>
      <c r="D81" s="91"/>
      <c r="E81" s="43"/>
      <c r="F81" s="44">
        <f>F70+F80</f>
        <v>714</v>
      </c>
      <c r="G81" s="44">
        <f>G70+G80</f>
        <v>23</v>
      </c>
      <c r="H81" s="44">
        <f>H70+H80</f>
        <v>20</v>
      </c>
      <c r="I81" s="44">
        <f>I70+I80</f>
        <v>110</v>
      </c>
      <c r="J81" s="44">
        <f>J70+J80</f>
        <v>712</v>
      </c>
      <c r="K81" s="44"/>
      <c r="L81" s="44">
        <f>L70+L80</f>
        <v>85.55</v>
      </c>
    </row>
    <row r="82" spans="1:12" ht="14.4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ht="14.4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4.4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4.4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4.4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4.4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4.4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4.4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ht="14.4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78" t="s">
        <v>79</v>
      </c>
      <c r="F90" s="82">
        <v>60</v>
      </c>
      <c r="G90" s="82">
        <v>1</v>
      </c>
      <c r="H90" s="82">
        <v>3.7</v>
      </c>
      <c r="I90" s="84">
        <v>5</v>
      </c>
      <c r="J90" s="82">
        <v>56</v>
      </c>
      <c r="K90" s="86">
        <v>52</v>
      </c>
      <c r="L90" s="28"/>
    </row>
    <row r="91" spans="1:12" ht="14.4">
      <c r="A91" s="23"/>
      <c r="B91" s="24"/>
      <c r="C91" s="25"/>
      <c r="D91" s="30" t="s">
        <v>31</v>
      </c>
      <c r="E91" s="78" t="s">
        <v>86</v>
      </c>
      <c r="F91" s="83">
        <v>205</v>
      </c>
      <c r="G91" s="83">
        <v>2</v>
      </c>
      <c r="H91" s="83">
        <v>5</v>
      </c>
      <c r="I91" s="85">
        <v>13</v>
      </c>
      <c r="J91" s="83">
        <v>107</v>
      </c>
      <c r="K91" s="87">
        <v>96</v>
      </c>
      <c r="L91" s="28"/>
    </row>
    <row r="92" spans="1:12" ht="14.4">
      <c r="A92" s="23"/>
      <c r="B92" s="24"/>
      <c r="C92" s="25"/>
      <c r="D92" s="30" t="s">
        <v>32</v>
      </c>
      <c r="E92" s="78" t="s">
        <v>59</v>
      </c>
      <c r="F92" s="83">
        <v>110</v>
      </c>
      <c r="G92" s="83">
        <v>11</v>
      </c>
      <c r="H92" s="83">
        <v>2</v>
      </c>
      <c r="I92" s="85">
        <v>6</v>
      </c>
      <c r="J92" s="83">
        <v>85</v>
      </c>
      <c r="K92" s="87">
        <v>229</v>
      </c>
      <c r="L92" s="28"/>
    </row>
    <row r="93" spans="1:12" ht="14.4">
      <c r="A93" s="23"/>
      <c r="B93" s="24"/>
      <c r="C93" s="25"/>
      <c r="D93" s="30" t="s">
        <v>33</v>
      </c>
      <c r="E93" s="78" t="s">
        <v>60</v>
      </c>
      <c r="F93" s="83">
        <v>150</v>
      </c>
      <c r="G93" s="83">
        <v>4</v>
      </c>
      <c r="H93" s="83">
        <v>5</v>
      </c>
      <c r="I93" s="85">
        <v>24</v>
      </c>
      <c r="J93" s="83">
        <v>155</v>
      </c>
      <c r="K93" s="87" t="s">
        <v>57</v>
      </c>
      <c r="L93" s="28"/>
    </row>
    <row r="94" spans="1:12" ht="14.4">
      <c r="A94" s="23"/>
      <c r="B94" s="24"/>
      <c r="C94" s="25"/>
      <c r="D94" s="30" t="s">
        <v>34</v>
      </c>
      <c r="E94" s="81" t="s">
        <v>61</v>
      </c>
      <c r="F94" s="93">
        <v>200</v>
      </c>
      <c r="G94" s="93">
        <v>1</v>
      </c>
      <c r="H94" s="93">
        <v>0</v>
      </c>
      <c r="I94" s="93">
        <v>18</v>
      </c>
      <c r="J94" s="93">
        <v>83</v>
      </c>
      <c r="K94" s="86">
        <v>389</v>
      </c>
      <c r="L94" s="28"/>
    </row>
    <row r="95" spans="1:12" ht="14.4">
      <c r="A95" s="23"/>
      <c r="B95" s="24"/>
      <c r="C95" s="25"/>
      <c r="D95" s="30" t="s">
        <v>35</v>
      </c>
      <c r="E95" s="79" t="s">
        <v>43</v>
      </c>
      <c r="F95" s="93">
        <v>30</v>
      </c>
      <c r="G95" s="93">
        <v>2</v>
      </c>
      <c r="H95" s="93">
        <v>0</v>
      </c>
      <c r="I95" s="93">
        <v>15</v>
      </c>
      <c r="J95" s="93">
        <v>71</v>
      </c>
      <c r="K95" s="86" t="s">
        <v>76</v>
      </c>
      <c r="L95" s="28"/>
    </row>
    <row r="96" spans="1:12" ht="14.4">
      <c r="A96" s="23"/>
      <c r="B96" s="24"/>
      <c r="C96" s="25"/>
      <c r="D96" s="30" t="s">
        <v>36</v>
      </c>
      <c r="E96" s="80" t="s">
        <v>44</v>
      </c>
      <c r="F96" s="83">
        <v>23</v>
      </c>
      <c r="G96" s="83">
        <v>2</v>
      </c>
      <c r="H96" s="83">
        <v>1</v>
      </c>
      <c r="I96" s="85">
        <v>11</v>
      </c>
      <c r="J96" s="83">
        <v>60</v>
      </c>
      <c r="K96" s="88" t="s">
        <v>76</v>
      </c>
      <c r="L96" s="28"/>
    </row>
    <row r="97" spans="1:12" ht="15" thickBot="1">
      <c r="A97" s="23"/>
      <c r="B97" s="24"/>
      <c r="C97" s="25"/>
      <c r="D97" s="26" t="s">
        <v>27</v>
      </c>
      <c r="E97" s="59" t="s">
        <v>49</v>
      </c>
      <c r="F97" s="60">
        <v>100</v>
      </c>
      <c r="G97" s="60">
        <v>0.5</v>
      </c>
      <c r="H97" s="60">
        <v>0.5</v>
      </c>
      <c r="I97" s="63">
        <v>11.3</v>
      </c>
      <c r="J97" s="60">
        <v>54.1</v>
      </c>
      <c r="K97" s="58">
        <v>338</v>
      </c>
      <c r="L97" s="28"/>
    </row>
    <row r="98" spans="1:12" ht="14.4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>
        <v>85.55</v>
      </c>
    </row>
    <row r="99" spans="1:12" ht="14.4">
      <c r="A99" s="31"/>
      <c r="B99" s="32"/>
      <c r="C99" s="33"/>
      <c r="D99" s="34" t="s">
        <v>28</v>
      </c>
      <c r="E99" s="35"/>
      <c r="F99" s="36">
        <f>SUM(F90:F98)</f>
        <v>878</v>
      </c>
      <c r="G99" s="36">
        <f>SUM(G90:G98)</f>
        <v>23.5</v>
      </c>
      <c r="H99" s="36">
        <f>SUM(H90:H98)</f>
        <v>17.2</v>
      </c>
      <c r="I99" s="36">
        <f>SUM(I90:I98)</f>
        <v>103.3</v>
      </c>
      <c r="J99" s="36">
        <f>SUM(J90:J98)</f>
        <v>671.1</v>
      </c>
      <c r="K99" s="37"/>
      <c r="L99" s="36">
        <f>SUM(L90:L98)</f>
        <v>85.55</v>
      </c>
    </row>
    <row r="100" spans="1:12" ht="15.75" customHeight="1">
      <c r="A100" s="41">
        <f>A82</f>
        <v>1</v>
      </c>
      <c r="B100" s="42">
        <f>B82</f>
        <v>5</v>
      </c>
      <c r="C100" s="91" t="s">
        <v>37</v>
      </c>
      <c r="D100" s="91"/>
      <c r="E100" s="43"/>
      <c r="F100" s="44">
        <f>F89+F99</f>
        <v>878</v>
      </c>
      <c r="G100" s="44">
        <f>G89+G99</f>
        <v>23.5</v>
      </c>
      <c r="H100" s="44">
        <f>H89+H99</f>
        <v>17.2</v>
      </c>
      <c r="I100" s="44">
        <f>I89+I99</f>
        <v>103.3</v>
      </c>
      <c r="J100" s="44">
        <f>J89+J99</f>
        <v>671.1</v>
      </c>
      <c r="K100" s="44"/>
      <c r="L100" s="44">
        <f>L89+L99</f>
        <v>85.55</v>
      </c>
    </row>
    <row r="101" spans="1:12" ht="14.4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ht="14.4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4.4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ht="14.4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ht="14.4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4.4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4.4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4.4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 ht="14.4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52"/>
      <c r="F109" s="53"/>
      <c r="G109" s="53"/>
      <c r="H109" s="53"/>
      <c r="I109" s="61"/>
      <c r="J109" s="53"/>
      <c r="K109" s="51"/>
      <c r="L109" s="28"/>
    </row>
    <row r="110" spans="1:12" ht="14.4">
      <c r="A110" s="23"/>
      <c r="B110" s="24"/>
      <c r="C110" s="25"/>
      <c r="D110" s="30" t="s">
        <v>31</v>
      </c>
      <c r="E110" s="54" t="s">
        <v>75</v>
      </c>
      <c r="F110" s="53">
        <v>200</v>
      </c>
      <c r="G110" s="53">
        <v>1.8</v>
      </c>
      <c r="H110" s="53">
        <v>4.0999999999999996</v>
      </c>
      <c r="I110" s="61">
        <v>9.6999999999999993</v>
      </c>
      <c r="J110" s="53">
        <v>82.3</v>
      </c>
      <c r="K110" s="53">
        <v>99</v>
      </c>
      <c r="L110" s="28"/>
    </row>
    <row r="111" spans="1:12" ht="14.4">
      <c r="A111" s="23"/>
      <c r="B111" s="24"/>
      <c r="C111" s="25"/>
      <c r="D111" s="30" t="s">
        <v>32</v>
      </c>
      <c r="E111" s="54" t="s">
        <v>62</v>
      </c>
      <c r="F111" s="53">
        <v>100</v>
      </c>
      <c r="G111" s="53">
        <v>11</v>
      </c>
      <c r="H111" s="53">
        <v>7</v>
      </c>
      <c r="I111" s="61">
        <v>17</v>
      </c>
      <c r="J111" s="53">
        <v>174</v>
      </c>
      <c r="K111" s="53">
        <v>284</v>
      </c>
      <c r="L111" s="28"/>
    </row>
    <row r="112" spans="1:12" ht="14.4">
      <c r="A112" s="23"/>
      <c r="B112" s="24"/>
      <c r="C112" s="25"/>
      <c r="D112" s="30" t="s">
        <v>33</v>
      </c>
      <c r="E112" s="54"/>
      <c r="F112" s="53"/>
      <c r="G112" s="53"/>
      <c r="H112" s="53"/>
      <c r="I112" s="61"/>
      <c r="J112" s="53"/>
      <c r="K112" s="53"/>
      <c r="L112" s="28"/>
    </row>
    <row r="113" spans="1:12" ht="14.4">
      <c r="A113" s="23"/>
      <c r="B113" s="24"/>
      <c r="C113" s="25"/>
      <c r="D113" s="30" t="s">
        <v>34</v>
      </c>
      <c r="E113" s="64" t="s">
        <v>84</v>
      </c>
      <c r="F113" s="65">
        <v>180</v>
      </c>
      <c r="G113" s="65">
        <v>3.4</v>
      </c>
      <c r="H113" s="65">
        <v>2.7</v>
      </c>
      <c r="I113" s="66">
        <v>11.4</v>
      </c>
      <c r="J113" s="65">
        <v>84</v>
      </c>
      <c r="K113" s="67">
        <v>382</v>
      </c>
      <c r="L113" s="28"/>
    </row>
    <row r="114" spans="1:12" ht="14.4">
      <c r="A114" s="23"/>
      <c r="B114" s="24"/>
      <c r="C114" s="25"/>
      <c r="D114" s="30" t="s">
        <v>35</v>
      </c>
      <c r="E114" s="79"/>
      <c r="F114" s="53"/>
      <c r="G114" s="53"/>
      <c r="H114" s="53"/>
      <c r="I114" s="61"/>
      <c r="J114" s="53"/>
      <c r="K114" s="51"/>
      <c r="L114" s="28"/>
    </row>
    <row r="115" spans="1:12" ht="14.4">
      <c r="A115" s="23"/>
      <c r="B115" s="24"/>
      <c r="C115" s="25"/>
      <c r="D115" s="30" t="s">
        <v>36</v>
      </c>
      <c r="E115" s="80" t="s">
        <v>44</v>
      </c>
      <c r="F115" s="53">
        <v>30</v>
      </c>
      <c r="G115" s="53">
        <v>2.6</v>
      </c>
      <c r="H115" s="53">
        <v>1</v>
      </c>
      <c r="I115" s="61">
        <v>14.5</v>
      </c>
      <c r="J115" s="53">
        <v>77.7</v>
      </c>
      <c r="K115" s="51" t="s">
        <v>76</v>
      </c>
      <c r="L115" s="28"/>
    </row>
    <row r="116" spans="1:12" ht="15" thickBot="1">
      <c r="A116" s="23"/>
      <c r="B116" s="24"/>
      <c r="C116" s="25"/>
      <c r="D116" s="26" t="s">
        <v>58</v>
      </c>
      <c r="E116" s="59" t="s">
        <v>55</v>
      </c>
      <c r="F116" s="60">
        <v>30</v>
      </c>
      <c r="G116" s="60">
        <v>2</v>
      </c>
      <c r="H116" s="60">
        <v>2</v>
      </c>
      <c r="I116" s="63">
        <v>23</v>
      </c>
      <c r="J116" s="60">
        <v>110</v>
      </c>
      <c r="K116" s="58" t="s">
        <v>76</v>
      </c>
      <c r="L116" s="28">
        <v>85.55</v>
      </c>
    </row>
    <row r="117" spans="1:12" ht="14.4">
      <c r="A117" s="23"/>
      <c r="B117" s="24"/>
      <c r="C117" s="25"/>
      <c r="D117" s="26"/>
      <c r="E117" s="52" t="s">
        <v>87</v>
      </c>
      <c r="F117" s="53">
        <v>50</v>
      </c>
      <c r="G117" s="53">
        <v>4</v>
      </c>
      <c r="H117" s="53">
        <v>5</v>
      </c>
      <c r="I117" s="61">
        <v>20</v>
      </c>
      <c r="J117" s="53">
        <v>145</v>
      </c>
      <c r="K117" s="51">
        <v>3</v>
      </c>
      <c r="L117" s="28"/>
    </row>
    <row r="118" spans="1:12" ht="14.4">
      <c r="A118" s="31"/>
      <c r="B118" s="32"/>
      <c r="C118" s="33"/>
      <c r="D118" s="34" t="s">
        <v>28</v>
      </c>
      <c r="E118" s="35"/>
      <c r="F118" s="36">
        <f>SUM(F109:F117)</f>
        <v>590</v>
      </c>
      <c r="G118" s="36">
        <f>SUM(G109:G117)</f>
        <v>24.8</v>
      </c>
      <c r="H118" s="36">
        <f>SUM(H109:H117)</f>
        <v>21.8</v>
      </c>
      <c r="I118" s="36">
        <f>SUM(I109:I117)</f>
        <v>95.6</v>
      </c>
      <c r="J118" s="36">
        <f>SUM(J109:J117)</f>
        <v>673</v>
      </c>
      <c r="K118" s="37"/>
      <c r="L118" s="36">
        <f>SUM(L109:L117)</f>
        <v>85.55</v>
      </c>
    </row>
    <row r="119" spans="1:12" ht="15" customHeight="1">
      <c r="A119" s="41">
        <f>A101</f>
        <v>2</v>
      </c>
      <c r="B119" s="42">
        <f>B101</f>
        <v>1</v>
      </c>
      <c r="C119" s="91" t="s">
        <v>37</v>
      </c>
      <c r="D119" s="91"/>
      <c r="E119" s="43"/>
      <c r="F119" s="44">
        <f>F108+F118</f>
        <v>590</v>
      </c>
      <c r="G119" s="44">
        <f>G108+G118</f>
        <v>24.8</v>
      </c>
      <c r="H119" s="44">
        <f>H108+H118</f>
        <v>21.8</v>
      </c>
      <c r="I119" s="44">
        <f>I108+I118</f>
        <v>95.6</v>
      </c>
      <c r="J119" s="44">
        <f>J108+J118</f>
        <v>673</v>
      </c>
      <c r="K119" s="44"/>
      <c r="L119" s="44">
        <f>L108+L118</f>
        <v>85.55</v>
      </c>
    </row>
    <row r="120" spans="1:12" ht="14.4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4.4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4.4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4.4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4.4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4.4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4.4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4.4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 ht="14.4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4.4">
      <c r="A129" s="45"/>
      <c r="B129" s="24"/>
      <c r="C129" s="25"/>
      <c r="D129" s="30" t="s">
        <v>31</v>
      </c>
      <c r="E129" s="54" t="s">
        <v>63</v>
      </c>
      <c r="F129" s="53">
        <v>200</v>
      </c>
      <c r="G129" s="53">
        <v>2</v>
      </c>
      <c r="H129" s="53">
        <v>2</v>
      </c>
      <c r="I129" s="61">
        <v>14</v>
      </c>
      <c r="J129" s="53">
        <v>81</v>
      </c>
      <c r="K129" s="53">
        <v>101</v>
      </c>
      <c r="L129" s="28"/>
    </row>
    <row r="130" spans="1:12" ht="14.4">
      <c r="A130" s="45"/>
      <c r="B130" s="24"/>
      <c r="C130" s="25"/>
      <c r="D130" s="30" t="s">
        <v>32</v>
      </c>
      <c r="E130" s="54" t="s">
        <v>77</v>
      </c>
      <c r="F130" s="53">
        <v>130</v>
      </c>
      <c r="G130" s="53">
        <v>17</v>
      </c>
      <c r="H130" s="53">
        <v>13</v>
      </c>
      <c r="I130" s="61">
        <v>19</v>
      </c>
      <c r="J130" s="53">
        <v>267</v>
      </c>
      <c r="K130" s="53">
        <v>223</v>
      </c>
      <c r="L130" s="28"/>
    </row>
    <row r="131" spans="1:12" ht="14.4">
      <c r="A131" s="45"/>
      <c r="B131" s="24"/>
      <c r="C131" s="25"/>
      <c r="D131" s="30" t="s">
        <v>33</v>
      </c>
      <c r="E131" s="54"/>
      <c r="F131" s="53"/>
      <c r="G131" s="53"/>
      <c r="H131" s="53"/>
      <c r="I131" s="61"/>
      <c r="J131" s="53"/>
      <c r="K131" s="53"/>
      <c r="L131" s="28"/>
    </row>
    <row r="132" spans="1:12" ht="14.4">
      <c r="A132" s="45"/>
      <c r="B132" s="24"/>
      <c r="C132" s="25"/>
      <c r="D132" s="30" t="s">
        <v>34</v>
      </c>
      <c r="E132" s="56" t="s">
        <v>64</v>
      </c>
      <c r="F132" s="57">
        <v>200</v>
      </c>
      <c r="G132" s="57">
        <v>3</v>
      </c>
      <c r="H132" s="57">
        <v>2</v>
      </c>
      <c r="I132" s="62">
        <v>14</v>
      </c>
      <c r="J132" s="57">
        <v>92</v>
      </c>
      <c r="K132" s="67">
        <v>379</v>
      </c>
      <c r="L132" s="28"/>
    </row>
    <row r="133" spans="1:12" ht="14.4">
      <c r="A133" s="45"/>
      <c r="B133" s="24"/>
      <c r="C133" s="25"/>
      <c r="D133" s="30" t="s">
        <v>35</v>
      </c>
      <c r="E133" s="79" t="s">
        <v>43</v>
      </c>
      <c r="F133" s="53">
        <v>40</v>
      </c>
      <c r="G133" s="53">
        <v>3</v>
      </c>
      <c r="H133" s="53">
        <v>0</v>
      </c>
      <c r="I133" s="61">
        <v>20</v>
      </c>
      <c r="J133" s="53">
        <v>96</v>
      </c>
      <c r="K133" s="51" t="s">
        <v>76</v>
      </c>
      <c r="L133" s="28"/>
    </row>
    <row r="134" spans="1:12" ht="14.4">
      <c r="A134" s="45"/>
      <c r="B134" s="24"/>
      <c r="C134" s="25"/>
      <c r="D134" s="30" t="s">
        <v>36</v>
      </c>
      <c r="E134" s="80" t="s">
        <v>44</v>
      </c>
      <c r="F134" s="53">
        <v>38</v>
      </c>
      <c r="G134" s="53">
        <v>3</v>
      </c>
      <c r="H134" s="53">
        <v>1</v>
      </c>
      <c r="I134" s="61">
        <v>18</v>
      </c>
      <c r="J134" s="53">
        <v>98</v>
      </c>
      <c r="K134" s="51" t="s">
        <v>76</v>
      </c>
      <c r="L134" s="28"/>
    </row>
    <row r="135" spans="1:12" ht="14.4">
      <c r="A135" s="45"/>
      <c r="B135" s="24"/>
      <c r="C135" s="25"/>
      <c r="D135" s="26"/>
      <c r="E135" s="56" t="s">
        <v>89</v>
      </c>
      <c r="F135" s="57">
        <v>100</v>
      </c>
      <c r="G135" s="57">
        <v>5</v>
      </c>
      <c r="H135" s="57">
        <v>3</v>
      </c>
      <c r="I135" s="62">
        <v>9</v>
      </c>
      <c r="J135" s="57">
        <v>87</v>
      </c>
      <c r="K135" s="67">
        <v>137</v>
      </c>
      <c r="L135" s="28"/>
    </row>
    <row r="136" spans="1:12" ht="14.4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>
        <v>85.55</v>
      </c>
    </row>
    <row r="137" spans="1:12" ht="14.4">
      <c r="A137" s="46"/>
      <c r="B137" s="32"/>
      <c r="C137" s="33"/>
      <c r="D137" s="34" t="s">
        <v>28</v>
      </c>
      <c r="E137" s="35"/>
      <c r="F137" s="36">
        <f>SUM(F128:F136)</f>
        <v>708</v>
      </c>
      <c r="G137" s="36">
        <f>SUM(G128:G136)</f>
        <v>33</v>
      </c>
      <c r="H137" s="36">
        <f>SUM(H128:H136)</f>
        <v>21</v>
      </c>
      <c r="I137" s="36">
        <f>SUM(I128:I136)</f>
        <v>94</v>
      </c>
      <c r="J137" s="36">
        <f>SUM(J128:J136)</f>
        <v>721</v>
      </c>
      <c r="K137" s="37"/>
      <c r="L137" s="36">
        <f>SUM(L128:L136)</f>
        <v>85.55</v>
      </c>
    </row>
    <row r="138" spans="1:12" ht="15" customHeight="1">
      <c r="A138" s="47">
        <f>A120</f>
        <v>2</v>
      </c>
      <c r="B138" s="47">
        <f>B120</f>
        <v>2</v>
      </c>
      <c r="C138" s="91" t="s">
        <v>37</v>
      </c>
      <c r="D138" s="91"/>
      <c r="E138" s="43"/>
      <c r="F138" s="44">
        <f>F127+F137</f>
        <v>708</v>
      </c>
      <c r="G138" s="44">
        <f>G127+G137</f>
        <v>33</v>
      </c>
      <c r="H138" s="44">
        <f>H127+H137</f>
        <v>21</v>
      </c>
      <c r="I138" s="44">
        <f>I127+I137</f>
        <v>94</v>
      </c>
      <c r="J138" s="44">
        <f>J127+J137</f>
        <v>721</v>
      </c>
      <c r="K138" s="44"/>
      <c r="L138" s="44">
        <f>L127+L137</f>
        <v>85.55</v>
      </c>
    </row>
    <row r="139" spans="1:12" ht="14.4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ht="14.4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4.4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ht="14.4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4.4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4.4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4.4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 ht="14.4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52"/>
      <c r="F147" s="53"/>
      <c r="G147" s="53"/>
      <c r="H147" s="53"/>
      <c r="I147" s="61"/>
      <c r="J147" s="53"/>
      <c r="K147" s="51"/>
      <c r="L147" s="28"/>
    </row>
    <row r="148" spans="1:12" ht="14.4">
      <c r="A148" s="23"/>
      <c r="B148" s="24"/>
      <c r="C148" s="25"/>
      <c r="D148" s="30" t="s">
        <v>31</v>
      </c>
      <c r="E148" s="54" t="s">
        <v>65</v>
      </c>
      <c r="F148" s="53">
        <v>200</v>
      </c>
      <c r="G148" s="53">
        <v>2</v>
      </c>
      <c r="H148" s="53">
        <v>4</v>
      </c>
      <c r="I148" s="61">
        <v>10</v>
      </c>
      <c r="J148" s="53">
        <v>85</v>
      </c>
      <c r="K148" s="53">
        <v>82</v>
      </c>
      <c r="L148" s="28"/>
    </row>
    <row r="149" spans="1:12" ht="14.4">
      <c r="A149" s="23"/>
      <c r="B149" s="24"/>
      <c r="C149" s="25"/>
      <c r="D149" s="30" t="s">
        <v>32</v>
      </c>
      <c r="E149" s="54" t="s">
        <v>81</v>
      </c>
      <c r="F149" s="53">
        <v>130</v>
      </c>
      <c r="G149" s="53">
        <v>14</v>
      </c>
      <c r="H149" s="53">
        <v>17</v>
      </c>
      <c r="I149" s="61">
        <v>16</v>
      </c>
      <c r="J149" s="53">
        <v>270</v>
      </c>
      <c r="K149" s="53">
        <v>268</v>
      </c>
      <c r="L149" s="28"/>
    </row>
    <row r="150" spans="1:12" ht="14.4">
      <c r="A150" s="23"/>
      <c r="B150" s="24"/>
      <c r="C150" s="25"/>
      <c r="D150" s="30" t="s">
        <v>33</v>
      </c>
      <c r="E150" s="54" t="s">
        <v>66</v>
      </c>
      <c r="F150" s="53">
        <v>150</v>
      </c>
      <c r="G150" s="53">
        <v>5</v>
      </c>
      <c r="H150" s="53">
        <v>4</v>
      </c>
      <c r="I150" s="61">
        <v>35</v>
      </c>
      <c r="J150" s="53">
        <v>201</v>
      </c>
      <c r="K150" s="53">
        <v>309</v>
      </c>
      <c r="L150" s="28"/>
    </row>
    <row r="151" spans="1:12" ht="14.4">
      <c r="A151" s="23"/>
      <c r="B151" s="24"/>
      <c r="C151" s="25"/>
      <c r="D151" s="30" t="s">
        <v>34</v>
      </c>
      <c r="E151" s="64" t="s">
        <v>67</v>
      </c>
      <c r="F151" s="65">
        <v>200</v>
      </c>
      <c r="G151" s="65">
        <v>1</v>
      </c>
      <c r="H151" s="65">
        <v>0</v>
      </c>
      <c r="I151" s="66">
        <v>18</v>
      </c>
      <c r="J151" s="65">
        <v>77</v>
      </c>
      <c r="K151" s="67">
        <v>349</v>
      </c>
      <c r="L151" s="28"/>
    </row>
    <row r="152" spans="1:12" ht="14.4">
      <c r="A152" s="23"/>
      <c r="B152" s="24"/>
      <c r="C152" s="25"/>
      <c r="D152" s="30" t="s">
        <v>35</v>
      </c>
      <c r="E152" s="79" t="s">
        <v>43</v>
      </c>
      <c r="F152" s="53">
        <v>45</v>
      </c>
      <c r="G152" s="53">
        <v>3</v>
      </c>
      <c r="H152" s="53">
        <v>0</v>
      </c>
      <c r="I152" s="61">
        <v>22</v>
      </c>
      <c r="J152" s="53">
        <v>106</v>
      </c>
      <c r="K152" s="51" t="s">
        <v>76</v>
      </c>
      <c r="L152" s="28"/>
    </row>
    <row r="153" spans="1:12" ht="14.4">
      <c r="A153" s="23"/>
      <c r="B153" s="24"/>
      <c r="C153" s="25"/>
      <c r="D153" s="30" t="s">
        <v>36</v>
      </c>
      <c r="E153" s="80" t="s">
        <v>44</v>
      </c>
      <c r="F153" s="53">
        <v>30</v>
      </c>
      <c r="G153" s="53">
        <v>3</v>
      </c>
      <c r="H153" s="53">
        <v>1</v>
      </c>
      <c r="I153" s="61">
        <v>15</v>
      </c>
      <c r="J153" s="53">
        <v>78</v>
      </c>
      <c r="K153" s="51" t="s">
        <v>76</v>
      </c>
      <c r="L153" s="28"/>
    </row>
    <row r="154" spans="1:12" ht="14.4">
      <c r="A154" s="23"/>
      <c r="B154" s="24"/>
      <c r="C154" s="25"/>
      <c r="D154" s="26"/>
      <c r="E154" s="73"/>
      <c r="F154" s="74"/>
      <c r="G154" s="74"/>
      <c r="H154" s="74"/>
      <c r="I154" s="75"/>
      <c r="J154" s="76"/>
      <c r="K154" s="77"/>
      <c r="L154" s="28">
        <v>85.55</v>
      </c>
    </row>
    <row r="155" spans="1:12" ht="14.4">
      <c r="A155" s="23"/>
      <c r="B155" s="24"/>
      <c r="C155" s="25"/>
      <c r="D155" s="26"/>
      <c r="E155" s="54"/>
      <c r="F155" s="53"/>
      <c r="G155" s="53"/>
      <c r="H155" s="53"/>
      <c r="I155" s="61"/>
      <c r="J155" s="53"/>
      <c r="K155" s="51"/>
      <c r="L155" s="28"/>
    </row>
    <row r="156" spans="1:12" ht="14.4">
      <c r="A156" s="31"/>
      <c r="B156" s="32"/>
      <c r="C156" s="33"/>
      <c r="D156" s="34" t="s">
        <v>28</v>
      </c>
      <c r="E156" s="35"/>
      <c r="F156" s="36">
        <f>SUM(F147:F155)</f>
        <v>755</v>
      </c>
      <c r="G156" s="36">
        <f>SUM(G147:G155)</f>
        <v>28</v>
      </c>
      <c r="H156" s="36">
        <f>SUM(H147:H155)</f>
        <v>26</v>
      </c>
      <c r="I156" s="36">
        <f>SUM(I147:I155)</f>
        <v>116</v>
      </c>
      <c r="J156" s="36">
        <f>SUM(J147:J155)</f>
        <v>817</v>
      </c>
      <c r="K156" s="37"/>
      <c r="L156" s="36">
        <f>SUM(L147:L155)</f>
        <v>85.55</v>
      </c>
    </row>
    <row r="157" spans="1:12" ht="15" customHeight="1" thickBot="1">
      <c r="A157" s="41">
        <f>A139</f>
        <v>2</v>
      </c>
      <c r="B157" s="42">
        <f>B139</f>
        <v>3</v>
      </c>
      <c r="C157" s="91" t="s">
        <v>37</v>
      </c>
      <c r="D157" s="91"/>
      <c r="E157" s="43"/>
      <c r="F157" s="44">
        <f>F146+F156</f>
        <v>755</v>
      </c>
      <c r="G157" s="44">
        <f>G146+G156</f>
        <v>28</v>
      </c>
      <c r="H157" s="44">
        <f>H146+H156</f>
        <v>26</v>
      </c>
      <c r="I157" s="44">
        <f>I146+I156</f>
        <v>116</v>
      </c>
      <c r="J157" s="44">
        <f>J146+J156</f>
        <v>817</v>
      </c>
      <c r="K157" s="44"/>
      <c r="L157" s="44">
        <f>L146+L156</f>
        <v>85.55</v>
      </c>
    </row>
    <row r="158" spans="1:12" ht="14.4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ht="14.4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4.4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4.4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4.4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4.4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4.4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4.4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ht="14.4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52" t="s">
        <v>68</v>
      </c>
      <c r="F166" s="53">
        <v>60</v>
      </c>
      <c r="G166" s="53">
        <v>1</v>
      </c>
      <c r="H166" s="53">
        <v>3</v>
      </c>
      <c r="I166" s="61">
        <v>6</v>
      </c>
      <c r="J166" s="53">
        <v>54</v>
      </c>
      <c r="K166" s="51">
        <v>45</v>
      </c>
      <c r="L166" s="28"/>
    </row>
    <row r="167" spans="1:12" ht="14.4">
      <c r="A167" s="23"/>
      <c r="B167" s="24"/>
      <c r="C167" s="25"/>
      <c r="D167" s="30" t="s">
        <v>31</v>
      </c>
      <c r="E167" s="54" t="s">
        <v>69</v>
      </c>
      <c r="F167" s="53">
        <v>200</v>
      </c>
      <c r="G167" s="53">
        <v>3</v>
      </c>
      <c r="H167" s="53">
        <v>4</v>
      </c>
      <c r="I167" s="61">
        <v>19</v>
      </c>
      <c r="J167" s="53">
        <v>124</v>
      </c>
      <c r="K167" s="53">
        <v>108</v>
      </c>
      <c r="L167" s="28"/>
    </row>
    <row r="168" spans="1:12" ht="14.4">
      <c r="A168" s="23"/>
      <c r="B168" s="24"/>
      <c r="C168" s="25"/>
      <c r="D168" s="30" t="s">
        <v>32</v>
      </c>
      <c r="E168" s="54" t="s">
        <v>70</v>
      </c>
      <c r="F168" s="53">
        <v>170</v>
      </c>
      <c r="G168" s="53">
        <v>14</v>
      </c>
      <c r="H168" s="53">
        <v>12</v>
      </c>
      <c r="I168" s="61">
        <v>18</v>
      </c>
      <c r="J168" s="53">
        <v>230</v>
      </c>
      <c r="K168" s="53">
        <v>259</v>
      </c>
      <c r="L168" s="28"/>
    </row>
    <row r="169" spans="1:12" ht="14.4">
      <c r="A169" s="23"/>
      <c r="B169" s="24"/>
      <c r="C169" s="25"/>
      <c r="D169" s="30" t="s">
        <v>33</v>
      </c>
      <c r="E169" s="54"/>
      <c r="F169" s="53"/>
      <c r="G169" s="53"/>
      <c r="H169" s="53"/>
      <c r="I169" s="61"/>
      <c r="J169" s="53"/>
      <c r="K169" s="53"/>
      <c r="L169" s="28"/>
    </row>
    <row r="170" spans="1:12" ht="14.4">
      <c r="A170" s="23"/>
      <c r="B170" s="24"/>
      <c r="C170" s="25"/>
      <c r="D170" s="30" t="s">
        <v>34</v>
      </c>
      <c r="E170" s="56" t="s">
        <v>45</v>
      </c>
      <c r="F170" s="57">
        <v>180</v>
      </c>
      <c r="G170" s="57">
        <v>0</v>
      </c>
      <c r="H170" s="57">
        <v>0</v>
      </c>
      <c r="I170" s="62">
        <v>10</v>
      </c>
      <c r="J170" s="57">
        <v>41</v>
      </c>
      <c r="K170" s="55">
        <v>342</v>
      </c>
      <c r="L170" s="28"/>
    </row>
    <row r="171" spans="1:12" ht="14.4">
      <c r="A171" s="23"/>
      <c r="B171" s="24"/>
      <c r="C171" s="25"/>
      <c r="D171" s="30" t="s">
        <v>35</v>
      </c>
      <c r="E171" s="79" t="s">
        <v>43</v>
      </c>
      <c r="F171" s="53">
        <v>55</v>
      </c>
      <c r="G171" s="53">
        <v>4</v>
      </c>
      <c r="H171" s="53">
        <v>0</v>
      </c>
      <c r="I171" s="61">
        <v>27</v>
      </c>
      <c r="J171" s="53">
        <v>129</v>
      </c>
      <c r="K171" s="51" t="s">
        <v>76</v>
      </c>
      <c r="L171" s="28"/>
    </row>
    <row r="172" spans="1:12" ht="14.4">
      <c r="A172" s="23"/>
      <c r="B172" s="24"/>
      <c r="C172" s="25"/>
      <c r="D172" s="30" t="s">
        <v>36</v>
      </c>
      <c r="E172" s="80" t="s">
        <v>44</v>
      </c>
      <c r="F172" s="53">
        <v>30</v>
      </c>
      <c r="G172" s="53">
        <v>3</v>
      </c>
      <c r="H172" s="53">
        <v>1</v>
      </c>
      <c r="I172" s="61">
        <v>15</v>
      </c>
      <c r="J172" s="53">
        <v>78</v>
      </c>
      <c r="K172" s="51" t="s">
        <v>76</v>
      </c>
      <c r="L172" s="28"/>
    </row>
    <row r="173" spans="1:12" ht="14.4">
      <c r="A173" s="23"/>
      <c r="B173" s="24"/>
      <c r="C173" s="25"/>
      <c r="D173" s="26"/>
      <c r="E173" s="56"/>
      <c r="F173" s="57"/>
      <c r="G173" s="57"/>
      <c r="H173" s="57"/>
      <c r="I173" s="62"/>
      <c r="J173" s="57"/>
      <c r="K173" s="55"/>
      <c r="L173" s="28"/>
    </row>
    <row r="174" spans="1:12" ht="14.4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>
        <v>85.55</v>
      </c>
    </row>
    <row r="175" spans="1:12" ht="14.4">
      <c r="A175" s="31"/>
      <c r="B175" s="32"/>
      <c r="C175" s="33"/>
      <c r="D175" s="34" t="s">
        <v>28</v>
      </c>
      <c r="E175" s="35"/>
      <c r="F175" s="36">
        <f>SUM(F166:F174)</f>
        <v>695</v>
      </c>
      <c r="G175" s="36">
        <f>SUM(G166:G174)</f>
        <v>25</v>
      </c>
      <c r="H175" s="36">
        <f>SUM(H166:H174)</f>
        <v>20</v>
      </c>
      <c r="I175" s="36">
        <f>SUM(I166:I174)</f>
        <v>95</v>
      </c>
      <c r="J175" s="36">
        <f>SUM(J166:J174)</f>
        <v>656</v>
      </c>
      <c r="K175" s="37"/>
      <c r="L175" s="36">
        <f>SUM(L166:L174)</f>
        <v>85.55</v>
      </c>
    </row>
    <row r="176" spans="1:12" ht="15" customHeight="1" thickBot="1">
      <c r="A176" s="41">
        <f>A158</f>
        <v>2</v>
      </c>
      <c r="B176" s="42">
        <f>B158</f>
        <v>4</v>
      </c>
      <c r="C176" s="91" t="s">
        <v>37</v>
      </c>
      <c r="D176" s="91"/>
      <c r="E176" s="43"/>
      <c r="F176" s="44">
        <f>F165+F175</f>
        <v>695</v>
      </c>
      <c r="G176" s="44">
        <f>G165+G175</f>
        <v>25</v>
      </c>
      <c r="H176" s="44">
        <f>H165+H175</f>
        <v>20</v>
      </c>
      <c r="I176" s="44">
        <f>I165+I175</f>
        <v>95</v>
      </c>
      <c r="J176" s="44">
        <f>J165+J175</f>
        <v>656</v>
      </c>
      <c r="K176" s="44"/>
      <c r="L176" s="44">
        <f>L165+L175</f>
        <v>85.55</v>
      </c>
    </row>
    <row r="177" spans="1:12" ht="14.4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ht="14.4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4.4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4.4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ht="14.4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4.4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4.4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ht="14.4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52" t="s">
        <v>78</v>
      </c>
      <c r="F185" s="53">
        <v>70</v>
      </c>
      <c r="G185" s="53">
        <v>5</v>
      </c>
      <c r="H185" s="53">
        <v>6</v>
      </c>
      <c r="I185" s="61">
        <v>3</v>
      </c>
      <c r="J185" s="53">
        <v>89</v>
      </c>
      <c r="K185" s="51">
        <v>52</v>
      </c>
      <c r="L185" s="28"/>
    </row>
    <row r="186" spans="1:12" ht="14.4">
      <c r="A186" s="23"/>
      <c r="B186" s="24"/>
      <c r="C186" s="25"/>
      <c r="D186" s="30" t="s">
        <v>31</v>
      </c>
      <c r="E186" s="54" t="s">
        <v>51</v>
      </c>
      <c r="F186" s="53">
        <v>205</v>
      </c>
      <c r="G186" s="53">
        <v>2</v>
      </c>
      <c r="H186" s="53">
        <v>5</v>
      </c>
      <c r="I186" s="61">
        <v>6</v>
      </c>
      <c r="J186" s="53">
        <v>72</v>
      </c>
      <c r="K186" s="53">
        <v>87</v>
      </c>
      <c r="L186" s="28"/>
    </row>
    <row r="187" spans="1:12" ht="14.4">
      <c r="A187" s="23"/>
      <c r="B187" s="24"/>
      <c r="C187" s="25"/>
      <c r="D187" s="30" t="s">
        <v>32</v>
      </c>
      <c r="E187" s="54" t="s">
        <v>71</v>
      </c>
      <c r="F187" s="53">
        <v>90</v>
      </c>
      <c r="G187" s="53">
        <v>12</v>
      </c>
      <c r="H187" s="53">
        <v>4</v>
      </c>
      <c r="I187" s="61">
        <v>6</v>
      </c>
      <c r="J187" s="53">
        <v>139</v>
      </c>
      <c r="K187" s="53">
        <v>229</v>
      </c>
      <c r="L187" s="28"/>
    </row>
    <row r="188" spans="1:12" ht="14.4">
      <c r="A188" s="23"/>
      <c r="B188" s="24"/>
      <c r="C188" s="25"/>
      <c r="D188" s="30" t="s">
        <v>33</v>
      </c>
      <c r="E188" s="54" t="s">
        <v>72</v>
      </c>
      <c r="F188" s="53">
        <v>150</v>
      </c>
      <c r="G188" s="53">
        <v>2</v>
      </c>
      <c r="H188" s="53">
        <v>4</v>
      </c>
      <c r="I188" s="61">
        <v>23</v>
      </c>
      <c r="J188" s="53">
        <v>139</v>
      </c>
      <c r="K188" s="94" t="s">
        <v>57</v>
      </c>
      <c r="L188" s="28"/>
    </row>
    <row r="189" spans="1:12" ht="14.4">
      <c r="A189" s="23"/>
      <c r="B189" s="24"/>
      <c r="C189" s="25"/>
      <c r="D189" s="30" t="s">
        <v>34</v>
      </c>
      <c r="E189" s="56" t="s">
        <v>53</v>
      </c>
      <c r="F189" s="57">
        <v>200</v>
      </c>
      <c r="G189" s="57">
        <v>1</v>
      </c>
      <c r="H189" s="57">
        <v>0</v>
      </c>
      <c r="I189" s="62">
        <v>18</v>
      </c>
      <c r="J189" s="57">
        <v>83</v>
      </c>
      <c r="K189" s="55">
        <v>389</v>
      </c>
      <c r="L189" s="28"/>
    </row>
    <row r="190" spans="1:12" ht="14.4">
      <c r="A190" s="23"/>
      <c r="B190" s="24"/>
      <c r="C190" s="25"/>
      <c r="D190" s="30" t="s">
        <v>35</v>
      </c>
      <c r="E190" s="79" t="s">
        <v>43</v>
      </c>
      <c r="F190" s="53">
        <v>35</v>
      </c>
      <c r="G190" s="53">
        <v>3</v>
      </c>
      <c r="H190" s="53">
        <v>0</v>
      </c>
      <c r="I190" s="61">
        <v>17</v>
      </c>
      <c r="J190" s="53">
        <v>82</v>
      </c>
      <c r="K190" s="51" t="s">
        <v>76</v>
      </c>
      <c r="L190" s="28"/>
    </row>
    <row r="191" spans="1:12" ht="14.4">
      <c r="A191" s="23"/>
      <c r="B191" s="24"/>
      <c r="C191" s="25"/>
      <c r="D191" s="30" t="s">
        <v>36</v>
      </c>
      <c r="E191" s="80" t="s">
        <v>44</v>
      </c>
      <c r="F191" s="53">
        <v>33</v>
      </c>
      <c r="G191" s="53">
        <v>3</v>
      </c>
      <c r="H191" s="53">
        <v>1</v>
      </c>
      <c r="I191" s="61">
        <v>16</v>
      </c>
      <c r="J191" s="53">
        <v>86</v>
      </c>
      <c r="K191" s="51" t="s">
        <v>76</v>
      </c>
      <c r="L191" s="28"/>
    </row>
    <row r="192" spans="1:12" ht="14.4">
      <c r="A192" s="23"/>
      <c r="B192" s="24"/>
      <c r="C192" s="25"/>
      <c r="D192" s="26"/>
      <c r="E192" s="73"/>
      <c r="F192" s="74"/>
      <c r="G192" s="74"/>
      <c r="H192" s="74"/>
      <c r="I192" s="75"/>
      <c r="J192" s="76"/>
      <c r="K192" s="77"/>
      <c r="L192" s="28">
        <v>85.55</v>
      </c>
    </row>
    <row r="193" spans="1:12" ht="14.4">
      <c r="A193" s="23"/>
      <c r="B193" s="24"/>
      <c r="C193" s="25"/>
      <c r="D193" s="26"/>
      <c r="E193" s="54"/>
      <c r="F193" s="53"/>
      <c r="G193" s="53"/>
      <c r="H193" s="53"/>
      <c r="I193" s="61"/>
      <c r="J193" s="53"/>
      <c r="K193" s="51"/>
      <c r="L193" s="28"/>
    </row>
    <row r="194" spans="1:12" ht="14.4">
      <c r="A194" s="31"/>
      <c r="B194" s="32"/>
      <c r="C194" s="33"/>
      <c r="D194" s="34" t="s">
        <v>28</v>
      </c>
      <c r="E194" s="35"/>
      <c r="F194" s="36">
        <f>SUM(F185:F193)</f>
        <v>783</v>
      </c>
      <c r="G194" s="36">
        <f>SUM(G185:G193)</f>
        <v>28</v>
      </c>
      <c r="H194" s="36">
        <f>SUM(H185:H193)</f>
        <v>20</v>
      </c>
      <c r="I194" s="36">
        <f>SUM(I185:I193)</f>
        <v>89</v>
      </c>
      <c r="J194" s="36">
        <f>SUM(J185:J193)</f>
        <v>690</v>
      </c>
      <c r="K194" s="37"/>
      <c r="L194" s="36">
        <f>SUM(L185:L193)</f>
        <v>85.55</v>
      </c>
    </row>
    <row r="195" spans="1:12" ht="15" customHeight="1" thickBot="1">
      <c r="A195" s="41">
        <f>A177</f>
        <v>2</v>
      </c>
      <c r="B195" s="42">
        <f>B177</f>
        <v>5</v>
      </c>
      <c r="C195" s="91" t="s">
        <v>37</v>
      </c>
      <c r="D195" s="91"/>
      <c r="E195" s="43"/>
      <c r="F195" s="44">
        <f>F184+F194</f>
        <v>783</v>
      </c>
      <c r="G195" s="44">
        <f>G184+G194</f>
        <v>28</v>
      </c>
      <c r="H195" s="44">
        <f>H184+H194</f>
        <v>20</v>
      </c>
      <c r="I195" s="44">
        <f>I184+I194</f>
        <v>89</v>
      </c>
      <c r="J195" s="44">
        <f>J184+J194</f>
        <v>690</v>
      </c>
      <c r="K195" s="44"/>
      <c r="L195" s="44">
        <f>L184+L194</f>
        <v>85.55</v>
      </c>
    </row>
    <row r="196" spans="1:12" ht="12.75" customHeight="1">
      <c r="A196" s="48"/>
      <c r="B196" s="49"/>
      <c r="C196" s="92" t="s">
        <v>38</v>
      </c>
      <c r="D196" s="92"/>
      <c r="E196" s="92"/>
      <c r="F196" s="50">
        <f>(F24+F43+F62+F81+F100+F119+F138+F157+F176+F195)/(IF(F24=0,0,1)+IF(F43=0,0,1)+IF(F62=0,0,1)+IF(F81=0,0,1)+IF(F100=0,0,1)+IF(F119=0,0,1)+IF(F138=0,0,1)+IF(F157=0,0,1)+IF(F176=0,0,1)+IF(F195=0,0,1))</f>
        <v>735.5</v>
      </c>
      <c r="G196" s="50">
        <f>(G24+G43+G62+G81+G100+G119+G138+G157+G176+G195)/(IF(G24=0,0,1)+IF(G43=0,0,1)+IF(G62=0,0,1)+IF(G81=0,0,1)+IF(G100=0,0,1)+IF(G119=0,0,1)+IF(G138=0,0,1)+IF(G157=0,0,1)+IF(G176=0,0,1)+IF(G195=0,0,1))</f>
        <v>27.03</v>
      </c>
      <c r="H196" s="50">
        <f>(H24+H43+H62+H81+H100+H119+H138+H157+H176+H195)/(IF(H24=0,0,1)+IF(H43=0,0,1)+IF(H62=0,0,1)+IF(H81=0,0,1)+IF(H100=0,0,1)+IF(H119=0,0,1)+IF(H138=0,0,1)+IF(H157=0,0,1)+IF(H176=0,0,1)+IF(H195=0,0,1))</f>
        <v>24.009999999999998</v>
      </c>
      <c r="I196" s="50">
        <f>(I24+I43+I62+I81+I100+I119+I138+I157+I176+I195)/(IF(I24=0,0,1)+IF(I43=0,0,1)+IF(I62=0,0,1)+IF(I81=0,0,1)+IF(I100=0,0,1)+IF(I119=0,0,1)+IF(I138=0,0,1)+IF(I157=0,0,1)+IF(I176=0,0,1)+IF(I195=0,0,1))</f>
        <v>94.59</v>
      </c>
      <c r="J196" s="50">
        <f>(J24+J43+J62+J81+J100+J119+J138+J157+J176+J195)/(IF(J24=0,0,1)+IF(J43=0,0,1)+IF(J62=0,0,1)+IF(J81=0,0,1)+IF(J100=0,0,1)+IF(J119=0,0,1)+IF(J138=0,0,1)+IF(J157=0,0,1)+IF(J176=0,0,1)+IF(J195=0,0,1))</f>
        <v>710.01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96:E196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:E1"/>
    <mergeCell ref="H1:K1"/>
    <mergeCell ref="H2:K2"/>
    <mergeCell ref="C24:D24"/>
    <mergeCell ref="C43:D43"/>
  </mergeCells>
  <phoneticPr fontId="0" type="noConversion"/>
  <pageMargins left="0.70866141732283472" right="0.70866141732283472" top="0.74803149606299213" bottom="0.74803149606299213" header="0.51181102362204722" footer="0.51181102362204722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2026-02-08T08:04:12Z</cp:lastPrinted>
  <dcterms:created xsi:type="dcterms:W3CDTF">2022-05-16T14:23:56Z</dcterms:created>
  <dcterms:modified xsi:type="dcterms:W3CDTF">2026-02-08T08:17:57Z</dcterms:modified>
  <dc:language>ru-RU</dc:language>
</cp:coreProperties>
</file>