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57" i="1" l="1"/>
  <c r="F138" i="1"/>
  <c r="G138" i="1"/>
  <c r="J100" i="1"/>
  <c r="I81" i="1"/>
  <c r="J81" i="1"/>
  <c r="I62" i="1"/>
  <c r="J62" i="1"/>
  <c r="F62" i="1"/>
  <c r="I43" i="1"/>
  <c r="H43" i="1"/>
  <c r="G43" i="1"/>
  <c r="J43" i="1"/>
  <c r="F24" i="1"/>
  <c r="H196" i="1"/>
  <c r="L196" i="1"/>
  <c r="G196" i="1" l="1"/>
  <c r="I196" i="1"/>
  <c r="J196" i="1"/>
  <c r="F196" i="1"/>
</calcChain>
</file>

<file path=xl/sharedStrings.xml><?xml version="1.0" encoding="utf-8"?>
<sst xmlns="http://schemas.openxmlformats.org/spreadsheetml/2006/main" count="291" uniqueCount="92">
  <si>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</si>
  <si>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</si>
  <si>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</si>
  <si>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</si>
  <si>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</si>
  <si>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</si>
  <si>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</si>
  <si>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</si>
  <si>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</si>
  <si>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</si>
  <si>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</si>
  <si>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</si>
  <si>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</si>
  <si>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</si>
  <si>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</si>
  <si>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</si>
  <si>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</si>
  <si>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</si>
  <si>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</si>
  <si>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</si>
  <si>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</si>
  <si>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</si>
  <si>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</si>
  <si>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</si>
  <si>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</si>
  <si>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</si>
  <si>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</si>
  <si>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</si>
  <si>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</si>
  <si>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</si>
  <si>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</si>
  <si>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</si>
  <si>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</si>
  <si>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</si>
  <si>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</si>
  <si>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</si>
  <si>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</si>
  <si>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</si>
  <si>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</si>
  <si>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из птицы</t>
  </si>
  <si>
    <t>сыр порциями</t>
  </si>
  <si>
    <t>компот из свежих плодов</t>
  </si>
  <si>
    <t>хлеб пшеничный</t>
  </si>
  <si>
    <t>хлеб ржаной</t>
  </si>
  <si>
    <t>кисло -молочное</t>
  </si>
  <si>
    <t xml:space="preserve">борщ со сметаной </t>
  </si>
  <si>
    <t>котлеты с соусом</t>
  </si>
  <si>
    <t>каша из гречневой крупы</t>
  </si>
  <si>
    <t>чай с молоком</t>
  </si>
  <si>
    <t>303.1</t>
  </si>
  <si>
    <t xml:space="preserve"> щи из свежей капусты со сметаной</t>
  </si>
  <si>
    <t>пюре картофельное</t>
  </si>
  <si>
    <t xml:space="preserve">суп из овощей с фасолью </t>
  </si>
  <si>
    <t>каша из крупы Артек с м/с</t>
  </si>
  <si>
    <t>сладкое</t>
  </si>
  <si>
    <t>кондитерские изделия (печенье)</t>
  </si>
  <si>
    <t>яблоко</t>
  </si>
  <si>
    <t>303.3</t>
  </si>
  <si>
    <t>рыба тушенная в томате с овощами</t>
  </si>
  <si>
    <t>каша вязкая из пшена</t>
  </si>
  <si>
    <t>какао с молоком</t>
  </si>
  <si>
    <t>бутерброды с сыром</t>
  </si>
  <si>
    <t>суп картофельный с крупой</t>
  </si>
  <si>
    <t>запеканка из творога со сгущенкой</t>
  </si>
  <si>
    <t>кофейный напиток с молоком</t>
  </si>
  <si>
    <t>борщ с капустой и картофелем</t>
  </si>
  <si>
    <t>птица тушенная в соусе</t>
  </si>
  <si>
    <t>макаронные изделия отварные</t>
  </si>
  <si>
    <t>компот из смеси сухофруктов</t>
  </si>
  <si>
    <t>салат из белокочанной капусты</t>
  </si>
  <si>
    <t>жаркое по -домашнему</t>
  </si>
  <si>
    <t>каша вязкая из риса</t>
  </si>
  <si>
    <t>Муниципальное общеобразовательное учреждение "Победненская школа"</t>
  </si>
  <si>
    <t>директор</t>
  </si>
  <si>
    <t>Городничая Э.И.</t>
  </si>
  <si>
    <t>яйцо отварное</t>
  </si>
  <si>
    <t>суп картофельный с макаронными изделиями</t>
  </si>
  <si>
    <t>к/к</t>
  </si>
  <si>
    <t xml:space="preserve">салат из свеклы отварной </t>
  </si>
  <si>
    <t>компот из свежих яблок</t>
  </si>
  <si>
    <t>плоды или ягоды свежие(яблоки)</t>
  </si>
  <si>
    <t>суп из овощей со сметаной</t>
  </si>
  <si>
    <t>котлета с соусом</t>
  </si>
  <si>
    <t>салат из свеклы отварной</t>
  </si>
  <si>
    <t>рассольник  Ленинградский со сметаной</t>
  </si>
  <si>
    <t>соки овощные, фруктовые и ягодные</t>
  </si>
  <si>
    <t>запеканка (Рулет) картофельный с субпродуктами</t>
  </si>
  <si>
    <t>котлеты,биточки,шницель с соусом</t>
  </si>
  <si>
    <t>суп картофельный с крупой гречневой</t>
  </si>
  <si>
    <t xml:space="preserve">салат из свеклы отварной/яйцо отварное </t>
  </si>
  <si>
    <t>суп картофельный с бобовыми гороховый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</si>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</sst>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6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2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1" fillId="0" borderId="1" xfId="1" applyBorder="1" applyAlignment="1">
      <alignment wrapText="1"/>
    </xf>
    <xf numFmtId="0" fontId="12" fillId="0" borderId="25" xfId="1" applyFont="1" applyBorder="1" applyAlignment="1">
      <alignment vertical="top" wrapText="1"/>
    </xf>
    <xf numFmtId="0" fontId="13" fillId="5" borderId="28" xfId="1" applyFont="1" applyFill="1" applyBorder="1" applyAlignment="1">
      <alignment horizontal="right" wrapText="1"/>
    </xf>
    <xf numFmtId="0" fontId="13" fillId="5" borderId="30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3" fillId="5" borderId="28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5" fillId="0" borderId="27" xfId="1" applyFont="1" applyBorder="1" applyAlignment="1">
      <alignment horizontal="center" vertical="top" wrapText="1"/>
    </xf>
    <xf numFmtId="0" fontId="15" fillId="0" borderId="22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5" fillId="0" borderId="26" xfId="1" applyFont="1" applyBorder="1" applyAlignment="1">
      <alignment horizontal="center" vertical="top" wrapText="1"/>
    </xf>
    <xf numFmtId="0" fontId="13" fillId="5" borderId="29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5" fillId="0" borderId="26" xfId="1" applyFont="1" applyBorder="1" applyAlignment="1">
      <alignment horizontal="center" vertical="top" wrapText="1"/>
    </xf>
    <xf numFmtId="0" fontId="13" fillId="5" borderId="29" xfId="1" applyFont="1" applyFill="1" applyBorder="1" applyAlignment="1">
      <alignment horizontal="right" wrapText="1"/>
    </xf>
    <xf numFmtId="0" fontId="13" fillId="5" borderId="21" xfId="2" applyFont="1" applyFill="1" applyBorder="1" applyAlignment="1">
      <alignment horizontal="center" wrapText="1"/>
    </xf>
    <xf numFmtId="0" fontId="13" fillId="5" borderId="0" xfId="2" applyFont="1" applyFill="1" applyAlignment="1">
      <alignment horizontal="center" wrapText="1"/>
    </xf>
    <xf numFmtId="0" fontId="13" fillId="5" borderId="23" xfId="2" applyFont="1" applyFill="1" applyBorder="1" applyAlignment="1">
      <alignment horizontal="center" wrapText="1"/>
    </xf>
    <xf numFmtId="0" fontId="12" fillId="5" borderId="25" xfId="1" applyFont="1" applyFill="1" applyBorder="1" applyAlignment="1">
      <alignment horizontal="center" wrapText="1"/>
    </xf>
    <xf numFmtId="164" fontId="13" fillId="4" borderId="18" xfId="1" applyNumberFormat="1" applyFont="1" applyFill="1" applyBorder="1" applyAlignment="1">
      <alignment horizontal="right" vertical="top" wrapText="1"/>
    </xf>
    <xf numFmtId="0" fontId="13" fillId="5" borderId="14" xfId="2" applyFont="1" applyFill="1" applyBorder="1" applyAlignment="1">
      <alignment horizontal="center" wrapText="1"/>
    </xf>
    <xf numFmtId="0" fontId="12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26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0" fontId="13" fillId="5" borderId="28" xfId="1" applyFont="1" applyFill="1" applyBorder="1" applyAlignment="1">
      <alignment horizontal="right" wrapText="1"/>
    </xf>
    <xf numFmtId="0" fontId="13" fillId="5" borderId="30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3" fillId="5" borderId="28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2" fillId="5" borderId="25" xfId="1" applyFont="1" applyFill="1" applyBorder="1" applyAlignment="1">
      <alignment horizontal="center" wrapText="1"/>
    </xf>
    <xf numFmtId="0" fontId="11" fillId="4" borderId="1" xfId="1" applyFill="1" applyBorder="1" applyAlignment="1" applyProtection="1">
      <alignment horizontal="center"/>
      <protection locked="0"/>
    </xf>
    <xf numFmtId="0" fontId="13" fillId="5" borderId="0" xfId="2" applyFont="1" applyFill="1" applyAlignment="1">
      <alignment horizontal="center" wrapText="1"/>
    </xf>
    <xf numFmtId="0" fontId="12" fillId="5" borderId="25" xfId="1" applyFont="1" applyFill="1" applyBorder="1" applyAlignment="1">
      <alignment horizontal="center" wrapText="1"/>
    </xf>
    <xf numFmtId="0" fontId="12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22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0" fontId="13" fillId="5" borderId="29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2" fillId="5" borderId="25" xfId="1" applyFont="1" applyFill="1" applyBorder="1" applyAlignment="1">
      <alignment horizontal="center" wrapText="1"/>
    </xf>
    <xf numFmtId="0" fontId="13" fillId="5" borderId="21" xfId="2" applyFont="1" applyFill="1" applyBorder="1" applyAlignment="1">
      <alignment horizontal="center" wrapText="1"/>
    </xf>
    <xf numFmtId="0" fontId="12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1" fillId="0" borderId="1" xfId="1" applyBorder="1"/>
    <xf numFmtId="0" fontId="11" fillId="4" borderId="9" xfId="1" applyFill="1" applyBorder="1"/>
    <xf numFmtId="0" fontId="11" fillId="4" borderId="9" xfId="1" applyFill="1" applyBorder="1" applyAlignment="1" applyProtection="1">
      <alignment wrapText="1"/>
      <protection locked="0"/>
    </xf>
    <xf numFmtId="0" fontId="15" fillId="0" borderId="22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1" fontId="11" fillId="4" borderId="9" xfId="1" applyNumberFormat="1" applyFill="1" applyBorder="1" applyAlignment="1" applyProtection="1">
      <alignment horizontal="center"/>
      <protection locked="0"/>
    </xf>
    <xf numFmtId="0" fontId="13" fillId="5" borderId="29" xfId="1" applyFont="1" applyFill="1" applyBorder="1" applyAlignment="1">
      <alignment horizontal="right" wrapText="1"/>
    </xf>
    <xf numFmtId="1" fontId="11" fillId="4" borderId="9" xfId="1" applyNumberFormat="1" applyFill="1" applyBorder="1" applyProtection="1">
      <protection locked="0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1" fontId="11" fillId="4" borderId="10" xfId="1" applyNumberFormat="1" applyFill="1" applyBorder="1" applyProtection="1">
      <protection locked="0"/>
    </xf>
    <xf numFmtId="1" fontId="11" fillId="4" borderId="9" xfId="1" applyNumberFormat="1" applyFill="1" applyBorder="1" applyProtection="1">
      <protection locked="0"/>
    </xf>
    <xf numFmtId="0" fontId="12" fillId="5" borderId="25" xfId="1" applyFont="1" applyFill="1" applyBorder="1" applyAlignment="1">
      <alignment horizontal="center" wrapText="1"/>
    </xf>
    <xf numFmtId="0" fontId="13" fillId="5" borderId="21" xfId="2" applyFont="1" applyFill="1" applyBorder="1" applyAlignment="1">
      <alignment horizontal="center" wrapText="1"/>
    </xf>
    <xf numFmtId="0" fontId="13" fillId="5" borderId="0" xfId="2" applyFont="1" applyFill="1" applyAlignment="1">
      <alignment horizontal="center" wrapText="1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9" xfId="1" applyFill="1" applyBorder="1" applyAlignment="1" applyProtection="1">
      <alignment horizontal="center"/>
      <protection locked="0"/>
    </xf>
    <xf numFmtId="0" fontId="12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27" xfId="1" applyFont="1" applyBorder="1" applyAlignment="1">
      <alignment horizontal="center" vertical="top" wrapText="1"/>
    </xf>
    <xf numFmtId="0" fontId="15" fillId="0" borderId="22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0" fontId="13" fillId="5" borderId="29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3" fillId="5" borderId="25" xfId="1" applyFont="1" applyFill="1" applyBorder="1" applyAlignment="1">
      <alignment horizontal="center" wrapText="1"/>
    </xf>
    <xf numFmtId="0" fontId="13" fillId="5" borderId="21" xfId="2" applyFont="1" applyFill="1" applyBorder="1" applyAlignment="1">
      <alignment horizontal="center" wrapText="1"/>
    </xf>
    <xf numFmtId="0" fontId="13" fillId="5" borderId="0" xfId="2" applyFont="1" applyFill="1" applyAlignment="1">
      <alignment horizontal="center" wrapText="1"/>
    </xf>
    <xf numFmtId="0" fontId="11" fillId="4" borderId="1" xfId="1" applyFill="1" applyBorder="1" applyAlignment="1" applyProtection="1">
      <alignment horizontal="center"/>
      <protection locked="0"/>
    </xf>
    <xf numFmtId="0" fontId="13" fillId="5" borderId="0" xfId="2" applyFont="1" applyFill="1" applyBorder="1" applyAlignment="1">
      <alignment horizontal="center" wrapText="1"/>
    </xf>
    <xf numFmtId="0" fontId="12" fillId="0" borderId="1" xfId="1" applyFont="1" applyBorder="1" applyAlignment="1">
      <alignment vertical="top" wrapText="1"/>
    </xf>
    <xf numFmtId="0" fontId="12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5" fillId="0" borderId="1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0" fontId="13" fillId="5" borderId="29" xfId="1" applyFont="1" applyFill="1" applyBorder="1" applyAlignment="1">
      <alignment horizontal="right" wrapText="1"/>
    </xf>
    <xf numFmtId="0" fontId="13" fillId="5" borderId="28" xfId="1" applyFont="1" applyFill="1" applyBorder="1" applyAlignment="1">
      <alignment horizontal="right" wrapText="1"/>
    </xf>
    <xf numFmtId="0" fontId="15" fillId="5" borderId="29" xfId="1" applyFont="1" applyFill="1" applyBorder="1" applyAlignment="1">
      <alignment horizontal="right" wrapText="1"/>
    </xf>
    <xf numFmtId="0" fontId="13" fillId="5" borderId="28" xfId="1" applyFont="1" applyFill="1" applyBorder="1" applyAlignment="1">
      <alignment horizontal="right" wrapText="1"/>
    </xf>
    <xf numFmtId="0" fontId="13" fillId="5" borderId="30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5" fillId="5" borderId="29" xfId="1" applyFont="1" applyFill="1" applyBorder="1" applyAlignment="1">
      <alignment horizontal="right" wrapText="1"/>
    </xf>
    <xf numFmtId="0" fontId="15" fillId="5" borderId="31" xfId="1" applyFont="1" applyFill="1" applyBorder="1" applyAlignment="1">
      <alignment horizontal="right" wrapText="1"/>
    </xf>
    <xf numFmtId="0" fontId="13" fillId="5" borderId="23" xfId="2" applyFont="1" applyFill="1" applyBorder="1" applyAlignment="1">
      <alignment horizontal="center" wrapText="1"/>
    </xf>
    <xf numFmtId="0" fontId="11" fillId="4" borderId="1" xfId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>
      <alignment horizontal="center" wrapText="1"/>
    </xf>
    <xf numFmtId="0" fontId="12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1" fillId="4" borderId="9" xfId="1" applyFill="1" applyBorder="1"/>
    <xf numFmtId="0" fontId="11" fillId="0" borderId="32" xfId="1" applyFill="1" applyBorder="1" applyAlignment="1" applyProtection="1">
      <alignment wrapText="1"/>
      <protection locked="0"/>
    </xf>
    <xf numFmtId="0" fontId="15" fillId="0" borderId="26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1" fontId="11" fillId="0" borderId="32" xfId="1" applyNumberFormat="1" applyFill="1" applyBorder="1" applyAlignment="1" applyProtection="1">
      <alignment horizontal="center"/>
      <protection locked="0"/>
    </xf>
    <xf numFmtId="0" fontId="13" fillId="5" borderId="29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1" fontId="11" fillId="0" borderId="32" xfId="1" applyNumberFormat="1" applyFill="1" applyBorder="1" applyProtection="1">
      <protection locked="0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1" fontId="11" fillId="0" borderId="32" xfId="1" applyNumberFormat="1" applyFill="1" applyBorder="1" applyProtection="1">
      <protection locked="0"/>
    </xf>
    <xf numFmtId="1" fontId="11" fillId="0" borderId="33" xfId="1" applyNumberFormat="1" applyFill="1" applyBorder="1" applyProtection="1">
      <protection locked="0"/>
    </xf>
    <xf numFmtId="0" fontId="13" fillId="5" borderId="0" xfId="2" applyFont="1" applyFill="1" applyAlignment="1">
      <alignment horizontal="center" wrapText="1"/>
    </xf>
    <xf numFmtId="0" fontId="11" fillId="4" borderId="1" xfId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>
      <alignment horizontal="center" wrapText="1"/>
    </xf>
    <xf numFmtId="0" fontId="11" fillId="0" borderId="32" xfId="1" applyFill="1" applyBorder="1" applyAlignment="1" applyProtection="1">
      <alignment horizontal="center"/>
      <protection locked="0"/>
    </xf>
    <xf numFmtId="0" fontId="12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26" xfId="1" applyFont="1" applyBorder="1" applyAlignment="1">
      <alignment horizontal="center" vertical="top" wrapText="1"/>
    </xf>
    <xf numFmtId="0" fontId="15" fillId="0" borderId="24" xfId="1" applyFont="1" applyBorder="1" applyAlignment="1">
      <alignment horizontal="center" vertical="top" wrapText="1"/>
    </xf>
    <xf numFmtId="0" fontId="13" fillId="5" borderId="29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2" fillId="5" borderId="25" xfId="1" applyFont="1" applyFill="1" applyBorder="1" applyAlignment="1">
      <alignment horizontal="center" wrapText="1"/>
    </xf>
    <xf numFmtId="0" fontId="13" fillId="5" borderId="0" xfId="2" applyFont="1" applyFill="1" applyAlignment="1">
      <alignment horizontal="center" wrapText="1"/>
    </xf>
    <xf numFmtId="0" fontId="11" fillId="4" borderId="1" xfId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>
      <alignment horizontal="center" wrapText="1"/>
    </xf>
    <xf numFmtId="0" fontId="13" fillId="5" borderId="34" xfId="1" applyFont="1" applyFill="1" applyBorder="1" applyAlignment="1">
      <alignment horizontal="center" wrapText="1"/>
    </xf>
    <xf numFmtId="0" fontId="12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5" fillId="0" borderId="27" xfId="1" applyFont="1" applyBorder="1" applyAlignment="1">
      <alignment horizontal="center" vertical="top" wrapText="1"/>
    </xf>
    <xf numFmtId="0" fontId="15" fillId="0" borderId="22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0" fontId="15" fillId="0" borderId="26" xfId="1" applyFont="1" applyBorder="1" applyAlignment="1">
      <alignment horizontal="center" vertical="top" wrapText="1"/>
    </xf>
    <xf numFmtId="0" fontId="13" fillId="5" borderId="28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5" fillId="5" borderId="29" xfId="1" applyFont="1" applyFill="1" applyBorder="1" applyAlignment="1">
      <alignment horizontal="right" wrapText="1"/>
    </xf>
    <xf numFmtId="0" fontId="13" fillId="5" borderId="28" xfId="1" applyFont="1" applyFill="1" applyBorder="1" applyAlignment="1">
      <alignment horizontal="right" wrapText="1"/>
    </xf>
    <xf numFmtId="0" fontId="13" fillId="5" borderId="30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5" fillId="5" borderId="29" xfId="1" applyFont="1" applyFill="1" applyBorder="1" applyAlignment="1">
      <alignment horizontal="right" wrapText="1"/>
    </xf>
    <xf numFmtId="0" fontId="15" fillId="5" borderId="31" xfId="1" applyFont="1" applyFill="1" applyBorder="1" applyAlignment="1">
      <alignment horizontal="right" wrapText="1"/>
    </xf>
    <xf numFmtId="0" fontId="13" fillId="5" borderId="23" xfId="2" applyFont="1" applyFill="1" applyBorder="1" applyAlignment="1">
      <alignment horizontal="center" wrapText="1"/>
    </xf>
    <xf numFmtId="0" fontId="13" fillId="5" borderId="21" xfId="2" applyFont="1" applyFill="1" applyBorder="1" applyAlignment="1">
      <alignment horizontal="center" wrapText="1"/>
    </xf>
    <xf numFmtId="0" fontId="13" fillId="5" borderId="0" xfId="2" applyFont="1" applyFill="1" applyAlignment="1">
      <alignment horizontal="center" wrapText="1"/>
    </xf>
    <xf numFmtId="0" fontId="12" fillId="0" borderId="25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1" fillId="4" borderId="9" xfId="1" applyFill="1" applyBorder="1"/>
    <xf numFmtId="0" fontId="15" fillId="0" borderId="26" xfId="1" applyFont="1" applyBorder="1" applyAlignment="1">
      <alignment horizontal="center" vertical="top" wrapText="1"/>
    </xf>
    <xf numFmtId="0" fontId="15" fillId="0" borderId="27" xfId="1" applyFont="1" applyBorder="1" applyAlignment="1">
      <alignment horizontal="center" vertical="top" wrapText="1"/>
    </xf>
    <xf numFmtId="0" fontId="15" fillId="0" borderId="22" xfId="1" applyFont="1" applyBorder="1" applyAlignment="1">
      <alignment horizontal="center" vertical="top" wrapText="1"/>
    </xf>
    <xf numFmtId="164" fontId="13" fillId="4" borderId="18" xfId="1" applyNumberFormat="1" applyFont="1" applyFill="1" applyBorder="1" applyAlignment="1">
      <alignment horizontal="right" vertical="top" wrapText="1"/>
    </xf>
    <xf numFmtId="0" fontId="13" fillId="5" borderId="28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5" fillId="5" borderId="29" xfId="1" applyFont="1" applyFill="1" applyBorder="1" applyAlignment="1">
      <alignment horizontal="right" wrapText="1"/>
    </xf>
    <xf numFmtId="0" fontId="13" fillId="5" borderId="28" xfId="1" applyFont="1" applyFill="1" applyBorder="1" applyAlignment="1">
      <alignment horizontal="right" wrapText="1"/>
    </xf>
    <xf numFmtId="0" fontId="13" fillId="5" borderId="30" xfId="1" applyFont="1" applyFill="1" applyBorder="1" applyAlignment="1">
      <alignment horizontal="right" wrapText="1"/>
    </xf>
    <xf numFmtId="0" fontId="13" fillId="5" borderId="29" xfId="1" applyFont="1" applyFill="1" applyBorder="1" applyAlignment="1">
      <alignment horizontal="right" wrapText="1"/>
    </xf>
    <xf numFmtId="0" fontId="13" fillId="5" borderId="31" xfId="1" applyFont="1" applyFill="1" applyBorder="1" applyAlignment="1">
      <alignment horizontal="right" wrapText="1"/>
    </xf>
    <xf numFmtId="0" fontId="15" fillId="5" borderId="29" xfId="1" applyFont="1" applyFill="1" applyBorder="1" applyAlignment="1">
      <alignment horizontal="right" wrapText="1"/>
    </xf>
    <xf numFmtId="0" fontId="15" fillId="5" borderId="31" xfId="1" applyFont="1" applyFill="1" applyBorder="1" applyAlignment="1">
      <alignment horizontal="right" wrapText="1"/>
    </xf>
    <xf numFmtId="0" fontId="13" fillId="5" borderId="25" xfId="1" applyFont="1" applyFill="1" applyBorder="1" applyAlignment="1">
      <alignment horizontal="center" wrapText="1"/>
    </xf>
    <xf numFmtId="0" fontId="13" fillId="5" borderId="23" xfId="2" applyFont="1" applyFill="1" applyBorder="1" applyAlignment="1">
      <alignment horizontal="center" wrapText="1"/>
    </xf>
    <xf numFmtId="0" fontId="13" fillId="5" borderId="21" xfId="2" applyFont="1" applyFill="1" applyBorder="1" applyAlignment="1">
      <alignment horizontal="center" wrapText="1"/>
    </xf>
    <xf numFmtId="0" fontId="13" fillId="5" borderId="0" xfId="2" applyFont="1" applyFill="1" applyAlignment="1">
      <alignment horizontal="center" wrapText="1"/>
    </xf>
    <xf numFmtId="0" fontId="11" fillId="4" borderId="1" xfId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G200" sqref="G20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240" t="s">
        <v>72</v>
      </c>
      <c r="D1" s="240"/>
      <c r="E1" s="240"/>
      <c r="F1" s="3" t="s">
        <v>1</v>
      </c>
      <c r="G1" s="1" t="s">
        <v>2</v>
      </c>
      <c r="H1" s="241" t="s">
        <v>73</v>
      </c>
      <c r="I1" s="241"/>
      <c r="J1" s="241"/>
      <c r="K1" s="241"/>
    </row>
    <row r="2" spans="1:12" ht="18.75" x14ac:dyDescent="0.25">
      <c r="A2" s="4" t="s">
        <v>3</v>
      </c>
      <c r="C2" s="1"/>
      <c r="G2" s="1" t="s">
        <v>4</v>
      </c>
      <c r="H2" s="241" t="s">
        <v>74</v>
      </c>
      <c r="I2" s="241"/>
      <c r="J2" s="241"/>
      <c r="K2" s="24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6.5" thickBot="1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 t="s">
        <v>75</v>
      </c>
      <c r="F14" s="62">
        <v>60</v>
      </c>
      <c r="G14" s="56">
        <v>7.4</v>
      </c>
      <c r="H14" s="57">
        <v>6.7</v>
      </c>
      <c r="I14" s="57">
        <v>0.5</v>
      </c>
      <c r="J14" s="60">
        <v>91.4</v>
      </c>
      <c r="K14" s="75">
        <v>51</v>
      </c>
      <c r="L14" s="77">
        <v>78.05</v>
      </c>
    </row>
    <row r="15" spans="1:12" ht="16.5" thickBot="1" x14ac:dyDescent="0.3">
      <c r="A15" s="23"/>
      <c r="B15" s="24"/>
      <c r="C15" s="25"/>
      <c r="D15" s="30" t="s">
        <v>31</v>
      </c>
      <c r="E15" s="52" t="s">
        <v>76</v>
      </c>
      <c r="F15" s="63">
        <v>200</v>
      </c>
      <c r="G15" s="58">
        <v>3.2</v>
      </c>
      <c r="H15" s="59">
        <v>4.0999999999999996</v>
      </c>
      <c r="I15" s="59">
        <v>18.5</v>
      </c>
      <c r="J15" s="61">
        <v>123.6</v>
      </c>
      <c r="K15" s="73">
        <v>103</v>
      </c>
      <c r="L15" s="28"/>
    </row>
    <row r="16" spans="1:12" ht="16.5" thickBot="1" x14ac:dyDescent="0.3">
      <c r="A16" s="23"/>
      <c r="B16" s="24"/>
      <c r="C16" s="25"/>
      <c r="D16" s="30" t="s">
        <v>32</v>
      </c>
      <c r="E16" s="51" t="s">
        <v>39</v>
      </c>
      <c r="F16" s="64">
        <v>190</v>
      </c>
      <c r="G16" s="58">
        <v>18.600000000000001</v>
      </c>
      <c r="H16" s="59">
        <v>24.3</v>
      </c>
      <c r="I16" s="59">
        <v>33.9</v>
      </c>
      <c r="J16" s="61">
        <v>430.2</v>
      </c>
      <c r="K16" s="74">
        <v>291</v>
      </c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6.5" thickBot="1" x14ac:dyDescent="0.3">
      <c r="A18" s="23"/>
      <c r="B18" s="24"/>
      <c r="C18" s="25"/>
      <c r="D18" s="30" t="s">
        <v>34</v>
      </c>
      <c r="E18" s="53" t="s">
        <v>41</v>
      </c>
      <c r="F18" s="67">
        <v>180</v>
      </c>
      <c r="G18" s="65">
        <v>0.1</v>
      </c>
      <c r="H18" s="66">
        <v>0.1</v>
      </c>
      <c r="I18" s="66">
        <v>9.5</v>
      </c>
      <c r="J18" s="68">
        <v>40.700000000000003</v>
      </c>
      <c r="K18" s="76">
        <v>342</v>
      </c>
      <c r="L18" s="28"/>
    </row>
    <row r="19" spans="1:12" ht="16.5" thickBot="1" x14ac:dyDescent="0.3">
      <c r="A19" s="23"/>
      <c r="B19" s="24"/>
      <c r="C19" s="25"/>
      <c r="D19" s="30" t="s">
        <v>35</v>
      </c>
      <c r="E19" s="53" t="s">
        <v>42</v>
      </c>
      <c r="F19" s="67">
        <v>41</v>
      </c>
      <c r="G19" s="65">
        <v>3.1</v>
      </c>
      <c r="H19" s="66">
        <v>0.3</v>
      </c>
      <c r="I19" s="66">
        <v>19.7</v>
      </c>
      <c r="J19" s="68">
        <v>94</v>
      </c>
      <c r="K19" s="29" t="s">
        <v>77</v>
      </c>
      <c r="L19" s="28"/>
    </row>
    <row r="20" spans="1:12" ht="16.5" thickBot="1" x14ac:dyDescent="0.3">
      <c r="A20" s="23"/>
      <c r="B20" s="24"/>
      <c r="C20" s="25"/>
      <c r="D20" s="30" t="s">
        <v>36</v>
      </c>
      <c r="E20" s="53" t="s">
        <v>43</v>
      </c>
      <c r="F20" s="67">
        <v>32</v>
      </c>
      <c r="G20" s="65">
        <v>2.6</v>
      </c>
      <c r="H20" s="66">
        <v>1</v>
      </c>
      <c r="I20" s="66">
        <v>14.5</v>
      </c>
      <c r="J20" s="68">
        <v>77.7</v>
      </c>
      <c r="K20" s="29" t="s">
        <v>77</v>
      </c>
      <c r="L20" s="28"/>
    </row>
    <row r="21" spans="1:12" ht="30.75" thickBot="1" x14ac:dyDescent="0.3">
      <c r="A21" s="23"/>
      <c r="B21" s="24"/>
      <c r="C21" s="25"/>
      <c r="D21" s="54" t="s">
        <v>44</v>
      </c>
      <c r="E21" s="55" t="s">
        <v>40</v>
      </c>
      <c r="F21" s="71">
        <v>5</v>
      </c>
      <c r="G21" s="69">
        <v>1.2</v>
      </c>
      <c r="H21" s="70">
        <v>1.5</v>
      </c>
      <c r="I21" s="70">
        <v>0</v>
      </c>
      <c r="J21" s="72">
        <v>18.2</v>
      </c>
      <c r="K21" s="78">
        <v>15</v>
      </c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708</v>
      </c>
      <c r="G23" s="36">
        <f>SUM(G14:G22)</f>
        <v>36.20000000000001</v>
      </c>
      <c r="H23" s="36">
        <f>SUM(H14:H22)</f>
        <v>38</v>
      </c>
      <c r="I23" s="36">
        <f>SUM(I14:I22)</f>
        <v>96.6</v>
      </c>
      <c r="J23" s="36">
        <f>SUM(J14:J22)</f>
        <v>875.80000000000018</v>
      </c>
      <c r="K23" s="37"/>
      <c r="L23" s="36">
        <f>SUM(L14:L22)</f>
        <v>78.05</v>
      </c>
    </row>
    <row r="24" spans="1:12" ht="15" customHeight="1" x14ac:dyDescent="0.25">
      <c r="A24" s="41">
        <f>A6</f>
        <v>1</v>
      </c>
      <c r="B24" s="42">
        <f>B6</f>
        <v>1</v>
      </c>
      <c r="C24" s="238" t="s">
        <v>37</v>
      </c>
      <c r="D24" s="238"/>
      <c r="E24" s="43"/>
      <c r="F24" s="44">
        <f>F13+F23</f>
        <v>708</v>
      </c>
      <c r="G24" s="44">
        <f>G13+G23</f>
        <v>36.20000000000001</v>
      </c>
      <c r="H24" s="44">
        <f>H13+H23</f>
        <v>38</v>
      </c>
      <c r="I24" s="44">
        <f>I13+I23</f>
        <v>96.6</v>
      </c>
      <c r="J24" s="44">
        <f>J13+J23</f>
        <v>875.80000000000018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.75" thickBot="1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6.5" thickBot="1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81" t="s">
        <v>78</v>
      </c>
      <c r="F33" s="83">
        <v>60</v>
      </c>
      <c r="G33" s="84">
        <v>0.9</v>
      </c>
      <c r="H33" s="85">
        <v>3.7</v>
      </c>
      <c r="I33" s="85">
        <v>4.9000000000000004</v>
      </c>
      <c r="J33" s="88">
        <v>56.1</v>
      </c>
      <c r="K33" s="29">
        <v>52</v>
      </c>
      <c r="L33" s="222">
        <v>78.05</v>
      </c>
    </row>
    <row r="34" spans="1:12" ht="16.5" thickBot="1" x14ac:dyDescent="0.3">
      <c r="A34" s="45"/>
      <c r="B34" s="24"/>
      <c r="C34" s="25"/>
      <c r="D34" s="30" t="s">
        <v>31</v>
      </c>
      <c r="E34" s="79" t="s">
        <v>45</v>
      </c>
      <c r="F34" s="82">
        <v>205</v>
      </c>
      <c r="G34" s="86">
        <v>1.4</v>
      </c>
      <c r="H34" s="87">
        <v>4.7</v>
      </c>
      <c r="I34" s="87">
        <v>7.9</v>
      </c>
      <c r="J34" s="89">
        <v>79.900000000000006</v>
      </c>
      <c r="K34" s="92">
        <v>82</v>
      </c>
      <c r="L34" s="28"/>
    </row>
    <row r="35" spans="1:12" ht="16.5" thickBot="1" x14ac:dyDescent="0.3">
      <c r="A35" s="45"/>
      <c r="B35" s="24"/>
      <c r="C35" s="25"/>
      <c r="D35" s="30" t="s">
        <v>32</v>
      </c>
      <c r="E35" s="79" t="s">
        <v>46</v>
      </c>
      <c r="F35" s="82">
        <v>95</v>
      </c>
      <c r="G35" s="86">
        <v>12</v>
      </c>
      <c r="H35" s="87">
        <v>11</v>
      </c>
      <c r="I35" s="87">
        <v>12.3</v>
      </c>
      <c r="J35" s="89">
        <v>195.4</v>
      </c>
      <c r="K35" s="91">
        <v>268</v>
      </c>
      <c r="L35" s="28"/>
    </row>
    <row r="36" spans="1:12" ht="16.5" thickBot="1" x14ac:dyDescent="0.3">
      <c r="A36" s="45"/>
      <c r="B36" s="24"/>
      <c r="C36" s="25"/>
      <c r="D36" s="30" t="s">
        <v>33</v>
      </c>
      <c r="E36" s="80" t="s">
        <v>47</v>
      </c>
      <c r="F36" s="82">
        <v>160</v>
      </c>
      <c r="G36" s="86">
        <v>4.8</v>
      </c>
      <c r="H36" s="87">
        <v>5.6</v>
      </c>
      <c r="I36" s="87">
        <v>21.6</v>
      </c>
      <c r="J36" s="89">
        <v>154.4</v>
      </c>
      <c r="K36" s="90" t="s">
        <v>49</v>
      </c>
      <c r="L36" s="28"/>
    </row>
    <row r="37" spans="1:12" ht="16.5" thickBot="1" x14ac:dyDescent="0.3">
      <c r="A37" s="45"/>
      <c r="B37" s="24"/>
      <c r="C37" s="25"/>
      <c r="D37" s="30" t="s">
        <v>34</v>
      </c>
      <c r="E37" s="80" t="s">
        <v>48</v>
      </c>
      <c r="F37" s="82">
        <v>200</v>
      </c>
      <c r="G37" s="86">
        <v>1.6</v>
      </c>
      <c r="H37" s="87">
        <v>1.3</v>
      </c>
      <c r="I37" s="87">
        <v>12</v>
      </c>
      <c r="J37" s="89">
        <v>65.8</v>
      </c>
      <c r="K37" s="93">
        <v>378</v>
      </c>
      <c r="L37" s="28"/>
    </row>
    <row r="38" spans="1:12" ht="16.5" thickBot="1" x14ac:dyDescent="0.3">
      <c r="A38" s="45"/>
      <c r="B38" s="24"/>
      <c r="C38" s="25"/>
      <c r="D38" s="30" t="s">
        <v>35</v>
      </c>
      <c r="E38" s="80" t="s">
        <v>42</v>
      </c>
      <c r="F38" s="82">
        <v>26</v>
      </c>
      <c r="G38" s="86">
        <v>2</v>
      </c>
      <c r="H38" s="87">
        <v>0.2</v>
      </c>
      <c r="I38" s="87">
        <v>12.8</v>
      </c>
      <c r="J38" s="89">
        <v>61.1</v>
      </c>
      <c r="K38" s="29" t="s">
        <v>77</v>
      </c>
      <c r="L38" s="28"/>
    </row>
    <row r="39" spans="1:12" ht="16.5" thickBot="1" x14ac:dyDescent="0.3">
      <c r="A39" s="45"/>
      <c r="B39" s="24"/>
      <c r="C39" s="25"/>
      <c r="D39" s="30" t="s">
        <v>36</v>
      </c>
      <c r="E39" s="80" t="s">
        <v>43</v>
      </c>
      <c r="F39" s="82">
        <v>30</v>
      </c>
      <c r="G39" s="86">
        <v>2.6</v>
      </c>
      <c r="H39" s="87">
        <v>1</v>
      </c>
      <c r="I39" s="87">
        <v>14.5</v>
      </c>
      <c r="J39" s="89">
        <v>77.7</v>
      </c>
      <c r="K39" s="29" t="s">
        <v>77</v>
      </c>
      <c r="L39" s="28"/>
    </row>
    <row r="40" spans="1:12" ht="16.5" thickBot="1" x14ac:dyDescent="0.3">
      <c r="A40" s="45"/>
      <c r="B40" s="24"/>
      <c r="C40" s="25"/>
      <c r="D40" s="107" t="s">
        <v>54</v>
      </c>
      <c r="E40" s="216" t="s">
        <v>55</v>
      </c>
      <c r="F40" s="82">
        <v>26</v>
      </c>
      <c r="G40" s="86">
        <v>1.9</v>
      </c>
      <c r="H40" s="87">
        <v>2.5</v>
      </c>
      <c r="I40" s="87">
        <v>18.600000000000001</v>
      </c>
      <c r="J40" s="89">
        <v>104.3</v>
      </c>
      <c r="K40" s="29" t="s">
        <v>77</v>
      </c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802</v>
      </c>
      <c r="G42" s="36">
        <f>SUM(G33:G41)</f>
        <v>27.200000000000003</v>
      </c>
      <c r="H42" s="36">
        <f>SUM(H33:H41)</f>
        <v>30</v>
      </c>
      <c r="I42" s="36">
        <f>SUM(I33:I41)</f>
        <v>104.6</v>
      </c>
      <c r="J42" s="36">
        <f>SUM(J33:J41)</f>
        <v>794.69999999999993</v>
      </c>
      <c r="K42" s="37"/>
      <c r="L42" s="222">
        <v>78.05</v>
      </c>
    </row>
    <row r="43" spans="1:12" ht="15.75" customHeight="1" x14ac:dyDescent="0.25">
      <c r="A43" s="47">
        <f>A25</f>
        <v>1</v>
      </c>
      <c r="B43" s="47">
        <f>B25</f>
        <v>2</v>
      </c>
      <c r="C43" s="238" t="s">
        <v>37</v>
      </c>
      <c r="D43" s="238"/>
      <c r="E43" s="43"/>
      <c r="F43" s="44">
        <f>F32+F42</f>
        <v>802</v>
      </c>
      <c r="G43" s="44">
        <f>G32+G42</f>
        <v>27.200000000000003</v>
      </c>
      <c r="H43" s="44">
        <f>H32+H42</f>
        <v>30</v>
      </c>
      <c r="I43" s="44">
        <f>I32+I42</f>
        <v>104.6</v>
      </c>
      <c r="J43" s="44">
        <f>J32+J42</f>
        <v>794.69999999999993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6.5" thickBot="1" x14ac:dyDescent="0.3">
      <c r="A53" s="23"/>
      <c r="B53" s="24"/>
      <c r="C53" s="25"/>
      <c r="D53" s="30" t="s">
        <v>31</v>
      </c>
      <c r="E53" s="96" t="s">
        <v>50</v>
      </c>
      <c r="F53" s="97">
        <v>205</v>
      </c>
      <c r="G53" s="100">
        <v>1.5</v>
      </c>
      <c r="H53" s="101">
        <v>4.8</v>
      </c>
      <c r="I53" s="101">
        <v>5.6</v>
      </c>
      <c r="J53" s="99">
        <v>71.7</v>
      </c>
      <c r="K53" s="103">
        <v>87</v>
      </c>
      <c r="L53" s="222">
        <v>78.05</v>
      </c>
    </row>
    <row r="54" spans="1:12" ht="16.5" thickBot="1" x14ac:dyDescent="0.3">
      <c r="A54" s="23"/>
      <c r="B54" s="24"/>
      <c r="C54" s="25"/>
      <c r="D54" s="30" t="s">
        <v>32</v>
      </c>
      <c r="E54" s="94" t="s">
        <v>66</v>
      </c>
      <c r="F54" s="98">
        <v>100</v>
      </c>
      <c r="G54" s="100">
        <v>13.3</v>
      </c>
      <c r="H54" s="101">
        <v>16.2</v>
      </c>
      <c r="I54" s="101">
        <v>3.4</v>
      </c>
      <c r="J54" s="99">
        <v>212.7</v>
      </c>
      <c r="K54" s="236">
        <v>290</v>
      </c>
      <c r="L54" s="28"/>
    </row>
    <row r="55" spans="1:12" ht="16.5" thickBot="1" x14ac:dyDescent="0.3">
      <c r="A55" s="23"/>
      <c r="B55" s="24"/>
      <c r="C55" s="25"/>
      <c r="D55" s="30" t="s">
        <v>33</v>
      </c>
      <c r="E55" s="94" t="s">
        <v>51</v>
      </c>
      <c r="F55" s="98">
        <v>155</v>
      </c>
      <c r="G55" s="100">
        <v>3.3</v>
      </c>
      <c r="H55" s="101">
        <v>5</v>
      </c>
      <c r="I55" s="101">
        <v>22.3</v>
      </c>
      <c r="J55" s="99">
        <v>147.1</v>
      </c>
      <c r="K55" s="102">
        <v>312</v>
      </c>
      <c r="L55" s="28"/>
    </row>
    <row r="56" spans="1:12" ht="16.5" thickBot="1" x14ac:dyDescent="0.3">
      <c r="A56" s="23"/>
      <c r="B56" s="24"/>
      <c r="C56" s="25"/>
      <c r="D56" s="30" t="s">
        <v>34</v>
      </c>
      <c r="E56" s="95" t="s">
        <v>79</v>
      </c>
      <c r="F56" s="98">
        <v>180</v>
      </c>
      <c r="G56" s="100">
        <v>0.1</v>
      </c>
      <c r="H56" s="101">
        <v>0.1</v>
      </c>
      <c r="I56" s="101">
        <v>9.5</v>
      </c>
      <c r="J56" s="99">
        <v>40.700000000000003</v>
      </c>
      <c r="K56" s="102">
        <v>394</v>
      </c>
      <c r="L56" s="28"/>
    </row>
    <row r="57" spans="1:12" ht="16.5" thickBot="1" x14ac:dyDescent="0.3">
      <c r="A57" s="23"/>
      <c r="B57" s="24"/>
      <c r="C57" s="25"/>
      <c r="D57" s="30" t="s">
        <v>35</v>
      </c>
      <c r="E57" s="95" t="s">
        <v>42</v>
      </c>
      <c r="F57" s="98">
        <v>26</v>
      </c>
      <c r="G57" s="100">
        <v>2</v>
      </c>
      <c r="H57" s="101">
        <v>0.2</v>
      </c>
      <c r="I57" s="101">
        <v>12.8</v>
      </c>
      <c r="J57" s="99">
        <v>61.1</v>
      </c>
      <c r="K57" s="29" t="s">
        <v>77</v>
      </c>
      <c r="L57" s="28"/>
    </row>
    <row r="58" spans="1:12" ht="16.5" thickBot="1" x14ac:dyDescent="0.3">
      <c r="A58" s="23"/>
      <c r="B58" s="24"/>
      <c r="C58" s="25"/>
      <c r="D58" s="30" t="s">
        <v>36</v>
      </c>
      <c r="E58" s="95" t="s">
        <v>43</v>
      </c>
      <c r="F58" s="98">
        <v>36</v>
      </c>
      <c r="G58" s="100">
        <v>3</v>
      </c>
      <c r="H58" s="101">
        <v>1.2</v>
      </c>
      <c r="I58" s="101">
        <v>16.899999999999999</v>
      </c>
      <c r="J58" s="99">
        <v>90.7</v>
      </c>
      <c r="K58" s="29" t="s">
        <v>77</v>
      </c>
      <c r="L58" s="28"/>
    </row>
    <row r="59" spans="1:12" x14ac:dyDescent="0.25">
      <c r="A59" s="23"/>
      <c r="B59" s="24"/>
      <c r="C59" s="25"/>
      <c r="D59" s="30" t="s">
        <v>27</v>
      </c>
      <c r="E59" s="242" t="s">
        <v>80</v>
      </c>
      <c r="F59" s="243">
        <v>125</v>
      </c>
      <c r="G59" s="243">
        <v>1</v>
      </c>
      <c r="H59" s="243">
        <v>1</v>
      </c>
      <c r="I59" s="243">
        <v>12</v>
      </c>
      <c r="J59" s="243">
        <v>59</v>
      </c>
      <c r="K59" s="244">
        <v>338</v>
      </c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827</v>
      </c>
      <c r="G61" s="36">
        <f>SUM(G52:G60)</f>
        <v>24.200000000000003</v>
      </c>
      <c r="H61" s="36">
        <f>SUM(H52:H60)</f>
        <v>28.5</v>
      </c>
      <c r="I61" s="36">
        <f>SUM(I52:I60)</f>
        <v>82.5</v>
      </c>
      <c r="J61" s="36">
        <f>SUM(J52:J60)</f>
        <v>683</v>
      </c>
      <c r="K61" s="37"/>
      <c r="L61" s="36">
        <f>SUM(L52:L60)</f>
        <v>78.05</v>
      </c>
    </row>
    <row r="62" spans="1:12" ht="15.75" customHeight="1" x14ac:dyDescent="0.25">
      <c r="A62" s="41">
        <f>A44</f>
        <v>1</v>
      </c>
      <c r="B62" s="42">
        <f>B44</f>
        <v>3</v>
      </c>
      <c r="C62" s="238" t="s">
        <v>37</v>
      </c>
      <c r="D62" s="238"/>
      <c r="E62" s="43"/>
      <c r="F62" s="44">
        <f>F51+F61</f>
        <v>827</v>
      </c>
      <c r="G62" s="44">
        <f>G51+G61</f>
        <v>24.200000000000003</v>
      </c>
      <c r="H62" s="44">
        <f>H51+H61</f>
        <v>28.5</v>
      </c>
      <c r="I62" s="44">
        <f>I51+I61</f>
        <v>82.5</v>
      </c>
      <c r="J62" s="44">
        <f>J51+J61</f>
        <v>683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6.5" thickBot="1" x14ac:dyDescent="0.3">
      <c r="A72" s="23"/>
      <c r="B72" s="24"/>
      <c r="C72" s="25"/>
      <c r="D72" s="30" t="s">
        <v>31</v>
      </c>
      <c r="E72" s="106" t="s">
        <v>81</v>
      </c>
      <c r="F72" s="110">
        <v>200</v>
      </c>
      <c r="G72" s="115">
        <v>1.6</v>
      </c>
      <c r="H72" s="116">
        <v>4.5999999999999996</v>
      </c>
      <c r="I72" s="116">
        <v>8.9</v>
      </c>
      <c r="J72" s="113">
        <v>52.2</v>
      </c>
      <c r="K72" s="120">
        <v>99</v>
      </c>
      <c r="L72" s="222">
        <v>78.05</v>
      </c>
    </row>
    <row r="73" spans="1:12" ht="16.5" thickBot="1" x14ac:dyDescent="0.3">
      <c r="A73" s="23"/>
      <c r="B73" s="24"/>
      <c r="C73" s="25"/>
      <c r="D73" s="30" t="s">
        <v>32</v>
      </c>
      <c r="E73" s="104" t="s">
        <v>82</v>
      </c>
      <c r="F73" s="111">
        <v>97</v>
      </c>
      <c r="G73" s="115">
        <v>12.5</v>
      </c>
      <c r="H73" s="116">
        <v>12</v>
      </c>
      <c r="I73" s="116">
        <v>12.5</v>
      </c>
      <c r="J73" s="113">
        <v>208</v>
      </c>
      <c r="K73" s="121">
        <v>97</v>
      </c>
      <c r="L73" s="28"/>
    </row>
    <row r="74" spans="1:12" ht="16.5" thickBot="1" x14ac:dyDescent="0.3">
      <c r="A74" s="23"/>
      <c r="B74" s="24"/>
      <c r="C74" s="25"/>
      <c r="D74" s="30" t="s">
        <v>33</v>
      </c>
      <c r="E74" s="104" t="s">
        <v>53</v>
      </c>
      <c r="F74" s="111">
        <v>150</v>
      </c>
      <c r="G74" s="115">
        <v>3.9</v>
      </c>
      <c r="H74" s="116">
        <v>4.0999999999999996</v>
      </c>
      <c r="I74" s="116">
        <v>24.4</v>
      </c>
      <c r="J74" s="113">
        <v>150.5</v>
      </c>
      <c r="K74" s="122" t="s">
        <v>57</v>
      </c>
      <c r="L74" s="28"/>
    </row>
    <row r="75" spans="1:12" ht="16.5" thickBot="1" x14ac:dyDescent="0.3">
      <c r="A75" s="23"/>
      <c r="B75" s="24"/>
      <c r="C75" s="25"/>
      <c r="D75" s="30" t="s">
        <v>34</v>
      </c>
      <c r="E75" s="105" t="s">
        <v>68</v>
      </c>
      <c r="F75" s="111">
        <v>200</v>
      </c>
      <c r="G75" s="115">
        <v>0.7</v>
      </c>
      <c r="H75" s="116">
        <v>0.1</v>
      </c>
      <c r="I75" s="116">
        <v>18.2</v>
      </c>
      <c r="J75" s="113">
        <v>77.400000000000006</v>
      </c>
      <c r="K75" s="119">
        <v>349</v>
      </c>
      <c r="L75" s="28"/>
    </row>
    <row r="76" spans="1:12" ht="16.5" thickBot="1" x14ac:dyDescent="0.3">
      <c r="A76" s="23"/>
      <c r="B76" s="24"/>
      <c r="C76" s="25"/>
      <c r="D76" s="30" t="s">
        <v>35</v>
      </c>
      <c r="E76" s="105" t="s">
        <v>42</v>
      </c>
      <c r="F76" s="111">
        <v>44</v>
      </c>
      <c r="G76" s="115">
        <v>3.4</v>
      </c>
      <c r="H76" s="116">
        <v>0.4</v>
      </c>
      <c r="I76" s="116">
        <v>21.6</v>
      </c>
      <c r="J76" s="113">
        <v>103.4</v>
      </c>
      <c r="K76" s="29" t="s">
        <v>77</v>
      </c>
      <c r="L76" s="28"/>
    </row>
    <row r="77" spans="1:12" ht="16.5" thickBot="1" x14ac:dyDescent="0.3">
      <c r="A77" s="23"/>
      <c r="B77" s="24"/>
      <c r="C77" s="25"/>
      <c r="D77" s="30" t="s">
        <v>36</v>
      </c>
      <c r="E77" s="105" t="s">
        <v>43</v>
      </c>
      <c r="F77" s="111">
        <v>31</v>
      </c>
      <c r="G77" s="115">
        <v>2.6</v>
      </c>
      <c r="H77" s="116">
        <v>1</v>
      </c>
      <c r="I77" s="116">
        <v>14.5</v>
      </c>
      <c r="J77" s="113">
        <v>77.7</v>
      </c>
      <c r="K77" s="29" t="s">
        <v>77</v>
      </c>
      <c r="L77" s="28"/>
    </row>
    <row r="78" spans="1:12" ht="15.75" thickBot="1" x14ac:dyDescent="0.3">
      <c r="A78" s="23"/>
      <c r="B78" s="24"/>
      <c r="C78" s="25"/>
      <c r="D78" s="218" t="s">
        <v>27</v>
      </c>
      <c r="E78" s="109" t="s">
        <v>56</v>
      </c>
      <c r="F78" s="112">
        <v>100</v>
      </c>
      <c r="G78" s="118">
        <v>0.4</v>
      </c>
      <c r="H78" s="118">
        <v>0.4</v>
      </c>
      <c r="I78" s="117">
        <v>9.8000000000000007</v>
      </c>
      <c r="J78" s="118">
        <v>47</v>
      </c>
      <c r="K78" s="123">
        <v>338</v>
      </c>
      <c r="L78" s="28"/>
    </row>
    <row r="79" spans="1:12" x14ac:dyDescent="0.25">
      <c r="A79" s="23"/>
      <c r="B79" s="24"/>
      <c r="C79" s="25"/>
      <c r="D79" s="108"/>
      <c r="E79" s="109"/>
      <c r="F79" s="112"/>
      <c r="G79" s="118"/>
      <c r="H79" s="118"/>
      <c r="I79" s="117"/>
      <c r="J79" s="114"/>
      <c r="K79" s="123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822</v>
      </c>
      <c r="G80" s="36">
        <f>SUM(G71:G79)</f>
        <v>25.099999999999998</v>
      </c>
      <c r="H80" s="36">
        <f>SUM(H71:H79)</f>
        <v>22.6</v>
      </c>
      <c r="I80" s="36">
        <f>SUM(I71:I79)</f>
        <v>109.89999999999999</v>
      </c>
      <c r="J80" s="36">
        <f>SUM(J71:J79)</f>
        <v>716.2</v>
      </c>
      <c r="K80" s="37"/>
      <c r="L80" s="36">
        <f>SUM(L71:L79)</f>
        <v>78.05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238" t="s">
        <v>37</v>
      </c>
      <c r="D81" s="238"/>
      <c r="E81" s="43"/>
      <c r="F81" s="44">
        <f>F70+F80</f>
        <v>822</v>
      </c>
      <c r="G81" s="44">
        <f>G70+G80</f>
        <v>25.099999999999998</v>
      </c>
      <c r="H81" s="44">
        <f>H70+H80</f>
        <v>22.6</v>
      </c>
      <c r="I81" s="44">
        <f>I70+I80</f>
        <v>109.89999999999999</v>
      </c>
      <c r="J81" s="44">
        <f>J70+J80</f>
        <v>716.2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6.5" thickBot="1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126" t="s">
        <v>83</v>
      </c>
      <c r="F90" s="127">
        <v>60</v>
      </c>
      <c r="G90" s="131">
        <v>0.9</v>
      </c>
      <c r="H90" s="132">
        <v>3.7</v>
      </c>
      <c r="I90" s="132">
        <v>4.9000000000000004</v>
      </c>
      <c r="J90" s="130">
        <v>56.1</v>
      </c>
      <c r="K90" s="137">
        <v>52</v>
      </c>
      <c r="L90" s="222">
        <v>78.05</v>
      </c>
    </row>
    <row r="91" spans="1:12" ht="16.5" thickBot="1" x14ac:dyDescent="0.3">
      <c r="A91" s="23"/>
      <c r="B91" s="24"/>
      <c r="C91" s="25"/>
      <c r="D91" s="30" t="s">
        <v>31</v>
      </c>
      <c r="E91" s="126" t="s">
        <v>84</v>
      </c>
      <c r="F91" s="128">
        <v>205</v>
      </c>
      <c r="G91" s="131">
        <v>2</v>
      </c>
      <c r="H91" s="132">
        <v>4.9000000000000004</v>
      </c>
      <c r="I91" s="132">
        <v>13.2</v>
      </c>
      <c r="J91" s="130">
        <v>107.2</v>
      </c>
      <c r="K91" s="134">
        <v>96</v>
      </c>
      <c r="L91" s="28"/>
    </row>
    <row r="92" spans="1:12" ht="16.5" thickBot="1" x14ac:dyDescent="0.3">
      <c r="A92" s="23"/>
      <c r="B92" s="24"/>
      <c r="C92" s="25"/>
      <c r="D92" s="30" t="s">
        <v>32</v>
      </c>
      <c r="E92" s="124" t="s">
        <v>58</v>
      </c>
      <c r="F92" s="129">
        <v>120</v>
      </c>
      <c r="G92" s="131">
        <v>12</v>
      </c>
      <c r="H92" s="132">
        <v>2.2999999999999998</v>
      </c>
      <c r="I92" s="132">
        <v>5.9</v>
      </c>
      <c r="J92" s="130">
        <v>93</v>
      </c>
      <c r="K92" s="135">
        <v>229</v>
      </c>
      <c r="L92" s="28"/>
    </row>
    <row r="93" spans="1:12" ht="16.5" thickBot="1" x14ac:dyDescent="0.3">
      <c r="A93" s="23"/>
      <c r="B93" s="24"/>
      <c r="C93" s="25"/>
      <c r="D93" s="30" t="s">
        <v>33</v>
      </c>
      <c r="E93" s="125" t="s">
        <v>59</v>
      </c>
      <c r="F93" s="129">
        <v>150</v>
      </c>
      <c r="G93" s="131">
        <v>4.0999999999999996</v>
      </c>
      <c r="H93" s="132">
        <v>4.9000000000000004</v>
      </c>
      <c r="I93" s="132">
        <v>23.6</v>
      </c>
      <c r="J93" s="130">
        <v>154.80000000000001</v>
      </c>
      <c r="K93" s="136" t="s">
        <v>57</v>
      </c>
      <c r="L93" s="28"/>
    </row>
    <row r="94" spans="1:12" ht="16.5" thickBot="1" x14ac:dyDescent="0.3">
      <c r="A94" s="23"/>
      <c r="B94" s="24"/>
      <c r="C94" s="25"/>
      <c r="D94" s="30" t="s">
        <v>34</v>
      </c>
      <c r="E94" s="125" t="s">
        <v>85</v>
      </c>
      <c r="F94" s="129">
        <v>180</v>
      </c>
      <c r="G94" s="131">
        <v>0.9</v>
      </c>
      <c r="H94" s="132">
        <v>0.2</v>
      </c>
      <c r="I94" s="132">
        <v>18.2</v>
      </c>
      <c r="J94" s="130">
        <v>82.8</v>
      </c>
      <c r="K94" s="133">
        <v>389</v>
      </c>
      <c r="L94" s="28"/>
    </row>
    <row r="95" spans="1:12" ht="16.5" thickBot="1" x14ac:dyDescent="0.3">
      <c r="A95" s="23"/>
      <c r="B95" s="24"/>
      <c r="C95" s="25"/>
      <c r="D95" s="30" t="s">
        <v>35</v>
      </c>
      <c r="E95" s="125" t="s">
        <v>42</v>
      </c>
      <c r="F95" s="129">
        <v>30</v>
      </c>
      <c r="G95" s="131">
        <v>2.2999999999999998</v>
      </c>
      <c r="H95" s="132">
        <v>0.2</v>
      </c>
      <c r="I95" s="132">
        <v>14.8</v>
      </c>
      <c r="J95" s="130">
        <v>70.5</v>
      </c>
      <c r="K95" s="29" t="s">
        <v>77</v>
      </c>
      <c r="L95" s="28"/>
    </row>
    <row r="96" spans="1:12" ht="16.5" thickBot="1" x14ac:dyDescent="0.3">
      <c r="A96" s="23"/>
      <c r="B96" s="24"/>
      <c r="C96" s="25"/>
      <c r="D96" s="30" t="s">
        <v>36</v>
      </c>
      <c r="E96" s="125" t="s">
        <v>43</v>
      </c>
      <c r="F96" s="129">
        <v>24</v>
      </c>
      <c r="G96" s="131">
        <v>2</v>
      </c>
      <c r="H96" s="132">
        <v>0.8</v>
      </c>
      <c r="I96" s="132">
        <v>11.1</v>
      </c>
      <c r="J96" s="130">
        <v>59.6</v>
      </c>
      <c r="K96" s="29" t="s">
        <v>77</v>
      </c>
      <c r="L96" s="28"/>
    </row>
    <row r="97" spans="1:12" x14ac:dyDescent="0.25">
      <c r="A97" s="23"/>
      <c r="B97" s="24"/>
      <c r="C97" s="25"/>
      <c r="D97" s="218" t="s">
        <v>27</v>
      </c>
      <c r="E97" s="109" t="s">
        <v>56</v>
      </c>
      <c r="F97" s="112">
        <v>100</v>
      </c>
      <c r="G97" s="118">
        <v>0.4</v>
      </c>
      <c r="H97" s="118">
        <v>0.4</v>
      </c>
      <c r="I97" s="117">
        <v>9.8000000000000007</v>
      </c>
      <c r="J97" s="118">
        <v>47</v>
      </c>
      <c r="K97" s="123">
        <v>338</v>
      </c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869</v>
      </c>
      <c r="G99" s="36">
        <f>SUM(G90:G98)</f>
        <v>24.599999999999998</v>
      </c>
      <c r="H99" s="36">
        <f>SUM(H90:H98)</f>
        <v>17.400000000000002</v>
      </c>
      <c r="I99" s="36">
        <f>SUM(I90:I98)</f>
        <v>101.49999999999999</v>
      </c>
      <c r="J99" s="36">
        <f>SUM(J90:J98)</f>
        <v>671.00000000000011</v>
      </c>
      <c r="K99" s="37"/>
      <c r="L99" s="36">
        <f>SUM(L90:L98)</f>
        <v>78.05</v>
      </c>
    </row>
    <row r="100" spans="1:12" ht="15.75" customHeight="1" x14ac:dyDescent="0.25">
      <c r="A100" s="41">
        <f>A82</f>
        <v>1</v>
      </c>
      <c r="B100" s="42">
        <f>B82</f>
        <v>5</v>
      </c>
      <c r="C100" s="238" t="s">
        <v>37</v>
      </c>
      <c r="D100" s="238"/>
      <c r="E100" s="43"/>
      <c r="F100" s="44">
        <f>F89+F99</f>
        <v>869</v>
      </c>
      <c r="G100" s="44">
        <f>G89+G99</f>
        <v>24.599999999999998</v>
      </c>
      <c r="H100" s="44">
        <f>H89+H99</f>
        <v>17.400000000000002</v>
      </c>
      <c r="I100" s="44">
        <f>I89+I99</f>
        <v>101.49999999999999</v>
      </c>
      <c r="J100" s="44">
        <f>J89+J99</f>
        <v>671.00000000000011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6.5" thickBot="1" x14ac:dyDescent="0.3">
      <c r="A110" s="23"/>
      <c r="B110" s="24"/>
      <c r="C110" s="25"/>
      <c r="D110" s="30" t="s">
        <v>31</v>
      </c>
      <c r="E110" s="141" t="s">
        <v>52</v>
      </c>
      <c r="F110" s="144">
        <v>200</v>
      </c>
      <c r="G110" s="151">
        <v>1.8</v>
      </c>
      <c r="H110" s="152">
        <v>4.0999999999999996</v>
      </c>
      <c r="I110" s="152">
        <v>9.6999999999999993</v>
      </c>
      <c r="J110" s="146">
        <v>82.3</v>
      </c>
      <c r="K110" s="156">
        <v>99</v>
      </c>
      <c r="L110" s="222">
        <v>78.05</v>
      </c>
    </row>
    <row r="111" spans="1:12" ht="16.5" thickBot="1" x14ac:dyDescent="0.3">
      <c r="A111" s="23"/>
      <c r="B111" s="24"/>
      <c r="C111" s="25"/>
      <c r="D111" s="30" t="s">
        <v>32</v>
      </c>
      <c r="E111" s="139" t="s">
        <v>86</v>
      </c>
      <c r="F111" s="144">
        <v>110</v>
      </c>
      <c r="G111" s="151">
        <v>12.1</v>
      </c>
      <c r="H111" s="152">
        <v>7.5</v>
      </c>
      <c r="I111" s="152">
        <v>18.600000000000001</v>
      </c>
      <c r="J111" s="146">
        <v>190.6</v>
      </c>
      <c r="K111" s="156">
        <v>284</v>
      </c>
      <c r="L111" s="28"/>
    </row>
    <row r="112" spans="1:12" ht="16.5" thickBot="1" x14ac:dyDescent="0.3">
      <c r="A112" s="23"/>
      <c r="B112" s="24"/>
      <c r="C112" s="25"/>
      <c r="D112" s="30" t="s">
        <v>33</v>
      </c>
      <c r="E112" s="139"/>
      <c r="F112" s="144"/>
      <c r="G112" s="151"/>
      <c r="H112" s="152"/>
      <c r="I112" s="152"/>
      <c r="J112" s="146"/>
      <c r="K112" s="157"/>
      <c r="L112" s="28"/>
    </row>
    <row r="113" spans="1:12" ht="16.5" thickBot="1" x14ac:dyDescent="0.3">
      <c r="A113" s="23"/>
      <c r="B113" s="24"/>
      <c r="C113" s="25"/>
      <c r="D113" s="30" t="s">
        <v>34</v>
      </c>
      <c r="E113" s="140" t="s">
        <v>60</v>
      </c>
      <c r="F113" s="144">
        <v>180</v>
      </c>
      <c r="G113" s="151">
        <v>3.4</v>
      </c>
      <c r="H113" s="152">
        <v>2.7</v>
      </c>
      <c r="I113" s="152">
        <v>11.4</v>
      </c>
      <c r="J113" s="146">
        <v>84</v>
      </c>
      <c r="K113" s="157">
        <v>382</v>
      </c>
      <c r="L113" s="28"/>
    </row>
    <row r="114" spans="1:12" ht="16.5" thickBot="1" x14ac:dyDescent="0.3">
      <c r="A114" s="23"/>
      <c r="B114" s="24"/>
      <c r="C114" s="25"/>
      <c r="D114" s="30" t="s">
        <v>35</v>
      </c>
      <c r="E114" s="138" t="s">
        <v>61</v>
      </c>
      <c r="F114" s="143">
        <v>50</v>
      </c>
      <c r="G114" s="149">
        <v>4.3</v>
      </c>
      <c r="H114" s="150">
        <v>5.4</v>
      </c>
      <c r="I114" s="150">
        <v>19.8</v>
      </c>
      <c r="J114" s="147">
        <v>145.30000000000001</v>
      </c>
      <c r="K114" s="155">
        <v>3</v>
      </c>
      <c r="L114" s="28"/>
    </row>
    <row r="115" spans="1:12" ht="16.5" thickBot="1" x14ac:dyDescent="0.3">
      <c r="A115" s="23"/>
      <c r="B115" s="24"/>
      <c r="C115" s="25"/>
      <c r="D115" s="30" t="s">
        <v>36</v>
      </c>
      <c r="E115" s="142" t="s">
        <v>43</v>
      </c>
      <c r="F115" s="145">
        <v>31</v>
      </c>
      <c r="G115" s="153">
        <v>2.6</v>
      </c>
      <c r="H115" s="154">
        <v>1</v>
      </c>
      <c r="I115" s="154">
        <v>14.5</v>
      </c>
      <c r="J115" s="148">
        <v>77.7</v>
      </c>
      <c r="K115" s="29" t="s">
        <v>77</v>
      </c>
      <c r="L115" s="28"/>
    </row>
    <row r="116" spans="1:12" x14ac:dyDescent="0.25">
      <c r="A116" s="23"/>
      <c r="B116" s="24"/>
      <c r="C116" s="25"/>
      <c r="D116" s="218" t="s">
        <v>27</v>
      </c>
      <c r="E116" s="109" t="s">
        <v>56</v>
      </c>
      <c r="F116" s="112">
        <v>115</v>
      </c>
      <c r="G116" s="118">
        <v>1</v>
      </c>
      <c r="H116" s="118">
        <v>1</v>
      </c>
      <c r="I116" s="117">
        <v>11</v>
      </c>
      <c r="J116" s="118">
        <v>54</v>
      </c>
      <c r="K116" s="123">
        <v>338</v>
      </c>
      <c r="L116" s="28"/>
    </row>
    <row r="117" spans="1:12" ht="16.5" thickBot="1" x14ac:dyDescent="0.3">
      <c r="A117" s="23"/>
      <c r="B117" s="24"/>
      <c r="C117" s="25"/>
      <c r="D117" s="107" t="s">
        <v>54</v>
      </c>
      <c r="E117" s="216" t="s">
        <v>55</v>
      </c>
      <c r="F117" s="219">
        <v>16</v>
      </c>
      <c r="G117" s="228">
        <v>0.9</v>
      </c>
      <c r="H117" s="229">
        <v>0.7</v>
      </c>
      <c r="I117" s="229">
        <v>11.3</v>
      </c>
      <c r="J117" s="228">
        <v>54.9</v>
      </c>
      <c r="K117" s="29" t="s">
        <v>77</v>
      </c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702</v>
      </c>
      <c r="G118" s="36">
        <f>SUM(G109:G117)</f>
        <v>26.1</v>
      </c>
      <c r="H118" s="36">
        <f>SUM(H109:H117)</f>
        <v>22.400000000000002</v>
      </c>
      <c r="I118" s="36">
        <f>SUM(I109:I117)</f>
        <v>96.3</v>
      </c>
      <c r="J118" s="36">
        <f>SUM(J109:J117)</f>
        <v>688.8</v>
      </c>
      <c r="K118" s="37"/>
      <c r="L118" s="36">
        <f>SUM(L109:L117)</f>
        <v>78.05</v>
      </c>
    </row>
    <row r="119" spans="1:12" ht="15" customHeight="1" x14ac:dyDescent="0.25">
      <c r="A119" s="41">
        <f>A101</f>
        <v>2</v>
      </c>
      <c r="B119" s="42">
        <f>B101</f>
        <v>1</v>
      </c>
      <c r="C119" s="238" t="s">
        <v>37</v>
      </c>
      <c r="D119" s="238"/>
      <c r="E119" s="43"/>
      <c r="F119" s="44">
        <f>F108+F118</f>
        <v>702</v>
      </c>
      <c r="G119" s="44">
        <f>G108+G118</f>
        <v>26.1</v>
      </c>
      <c r="H119" s="44">
        <f>H108+H118</f>
        <v>22.400000000000002</v>
      </c>
      <c r="I119" s="44">
        <f>I108+I118</f>
        <v>96.3</v>
      </c>
      <c r="J119" s="44">
        <f>J108+J118</f>
        <v>688.8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6.5" thickBot="1" x14ac:dyDescent="0.3">
      <c r="A129" s="45"/>
      <c r="B129" s="24"/>
      <c r="C129" s="25"/>
      <c r="D129" s="30" t="s">
        <v>31</v>
      </c>
      <c r="E129" s="159" t="s">
        <v>62</v>
      </c>
      <c r="F129" s="164">
        <v>200</v>
      </c>
      <c r="G129" s="170">
        <v>1.7</v>
      </c>
      <c r="H129" s="171">
        <v>2.1</v>
      </c>
      <c r="I129" s="171">
        <v>13.7</v>
      </c>
      <c r="J129" s="167">
        <v>81.099999999999994</v>
      </c>
      <c r="K129" s="176">
        <v>101</v>
      </c>
      <c r="L129" s="222">
        <v>78.05</v>
      </c>
    </row>
    <row r="130" spans="1:12" ht="16.5" thickBot="1" x14ac:dyDescent="0.3">
      <c r="A130" s="45"/>
      <c r="B130" s="24"/>
      <c r="C130" s="25"/>
      <c r="D130" s="30" t="s">
        <v>32</v>
      </c>
      <c r="E130" s="158" t="s">
        <v>63</v>
      </c>
      <c r="F130" s="164">
        <v>131</v>
      </c>
      <c r="G130" s="170">
        <v>19.899999999999999</v>
      </c>
      <c r="H130" s="171">
        <v>14.6</v>
      </c>
      <c r="I130" s="171">
        <v>33.9</v>
      </c>
      <c r="J130" s="167">
        <v>351</v>
      </c>
      <c r="K130" s="177">
        <v>223</v>
      </c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6.5" thickBot="1" x14ac:dyDescent="0.3">
      <c r="A132" s="45"/>
      <c r="B132" s="24"/>
      <c r="C132" s="25"/>
      <c r="D132" s="30" t="s">
        <v>34</v>
      </c>
      <c r="E132" s="160" t="s">
        <v>64</v>
      </c>
      <c r="F132" s="165">
        <v>200</v>
      </c>
      <c r="G132" s="172">
        <v>3.3</v>
      </c>
      <c r="H132" s="173">
        <v>2.4</v>
      </c>
      <c r="I132" s="173">
        <v>14.1</v>
      </c>
      <c r="J132" s="168">
        <v>91.9</v>
      </c>
      <c r="K132" s="178">
        <v>379</v>
      </c>
      <c r="L132" s="28"/>
    </row>
    <row r="133" spans="1:12" ht="16.5" thickBot="1" x14ac:dyDescent="0.3">
      <c r="A133" s="45"/>
      <c r="B133" s="24"/>
      <c r="C133" s="25"/>
      <c r="D133" s="30" t="s">
        <v>35</v>
      </c>
      <c r="E133" s="161" t="s">
        <v>42</v>
      </c>
      <c r="F133" s="165">
        <v>40</v>
      </c>
      <c r="G133" s="172">
        <v>3.1</v>
      </c>
      <c r="H133" s="173">
        <v>0.3</v>
      </c>
      <c r="I133" s="173">
        <v>19.7</v>
      </c>
      <c r="J133" s="168">
        <v>94</v>
      </c>
      <c r="K133" s="29" t="s">
        <v>77</v>
      </c>
      <c r="L133" s="28"/>
    </row>
    <row r="134" spans="1:12" ht="16.5" thickBot="1" x14ac:dyDescent="0.3">
      <c r="A134" s="45"/>
      <c r="B134" s="24"/>
      <c r="C134" s="25"/>
      <c r="D134" s="30" t="s">
        <v>36</v>
      </c>
      <c r="E134" s="161" t="s">
        <v>43</v>
      </c>
      <c r="F134" s="165">
        <v>39</v>
      </c>
      <c r="G134" s="172">
        <v>3.2</v>
      </c>
      <c r="H134" s="173">
        <v>1.3</v>
      </c>
      <c r="I134" s="173">
        <v>18.399999999999999</v>
      </c>
      <c r="J134" s="168">
        <v>98.4</v>
      </c>
      <c r="K134" s="29" t="s">
        <v>77</v>
      </c>
      <c r="L134" s="28"/>
    </row>
    <row r="135" spans="1:12" ht="15.75" thickBot="1" x14ac:dyDescent="0.3">
      <c r="A135" s="45"/>
      <c r="B135" s="24"/>
      <c r="C135" s="25"/>
      <c r="D135" s="162" t="s">
        <v>27</v>
      </c>
      <c r="E135" s="163" t="s">
        <v>56</v>
      </c>
      <c r="F135" s="166">
        <v>100</v>
      </c>
      <c r="G135" s="174">
        <v>0</v>
      </c>
      <c r="H135" s="174">
        <v>0</v>
      </c>
      <c r="I135" s="175">
        <v>10</v>
      </c>
      <c r="J135" s="169">
        <v>47</v>
      </c>
      <c r="K135" s="179">
        <v>338</v>
      </c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710</v>
      </c>
      <c r="G137" s="36">
        <f>SUM(G128:G136)</f>
        <v>31.2</v>
      </c>
      <c r="H137" s="36">
        <f>SUM(H128:H136)</f>
        <v>20.7</v>
      </c>
      <c r="I137" s="36">
        <f>SUM(I128:I136)</f>
        <v>109.79999999999998</v>
      </c>
      <c r="J137" s="36">
        <f>SUM(J128:J136)</f>
        <v>763.4</v>
      </c>
      <c r="K137" s="37"/>
      <c r="L137" s="36">
        <f>SUM(L128:L136)</f>
        <v>78.05</v>
      </c>
    </row>
    <row r="138" spans="1:12" ht="15" customHeight="1" x14ac:dyDescent="0.25">
      <c r="A138" s="47">
        <f>A120</f>
        <v>2</v>
      </c>
      <c r="B138" s="47">
        <f>B120</f>
        <v>2</v>
      </c>
      <c r="C138" s="238" t="s">
        <v>37</v>
      </c>
      <c r="D138" s="238"/>
      <c r="E138" s="43"/>
      <c r="F138" s="44">
        <f>F127+F137</f>
        <v>710</v>
      </c>
      <c r="G138" s="44">
        <f>G127+G137</f>
        <v>31.2</v>
      </c>
      <c r="H138" s="44">
        <f>H127+H137</f>
        <v>20.7</v>
      </c>
      <c r="I138" s="44">
        <f>I127+I137</f>
        <v>109.79999999999998</v>
      </c>
      <c r="J138" s="44">
        <f>J127+J137</f>
        <v>763.4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6.5" thickBot="1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182"/>
      <c r="F147" s="184"/>
      <c r="G147" s="186"/>
      <c r="H147" s="187"/>
      <c r="I147" s="187"/>
      <c r="J147" s="185"/>
      <c r="K147" s="192"/>
      <c r="L147" s="222">
        <v>78.05</v>
      </c>
    </row>
    <row r="148" spans="1:12" ht="16.5" thickBot="1" x14ac:dyDescent="0.3">
      <c r="A148" s="23"/>
      <c r="B148" s="24"/>
      <c r="C148" s="25"/>
      <c r="D148" s="30" t="s">
        <v>31</v>
      </c>
      <c r="E148" s="180" t="s">
        <v>65</v>
      </c>
      <c r="F148" s="183">
        <v>200</v>
      </c>
      <c r="G148" s="186">
        <v>1.6</v>
      </c>
      <c r="H148" s="187">
        <v>4</v>
      </c>
      <c r="I148" s="187">
        <v>10.4</v>
      </c>
      <c r="J148" s="185">
        <v>84.5</v>
      </c>
      <c r="K148" s="189">
        <v>82</v>
      </c>
      <c r="L148" s="28"/>
    </row>
    <row r="149" spans="1:12" ht="16.5" thickBot="1" x14ac:dyDescent="0.3">
      <c r="A149" s="23"/>
      <c r="B149" s="24"/>
      <c r="C149" s="25"/>
      <c r="D149" s="30" t="s">
        <v>32</v>
      </c>
      <c r="E149" s="181" t="s">
        <v>87</v>
      </c>
      <c r="F149" s="183">
        <v>140</v>
      </c>
      <c r="G149" s="186">
        <v>15.1</v>
      </c>
      <c r="H149" s="187">
        <v>18</v>
      </c>
      <c r="I149" s="187">
        <v>16.899999999999999</v>
      </c>
      <c r="J149" s="185">
        <v>290.89999999999998</v>
      </c>
      <c r="K149" s="190">
        <v>268</v>
      </c>
      <c r="L149" s="28"/>
    </row>
    <row r="150" spans="1:12" ht="16.5" thickBot="1" x14ac:dyDescent="0.3">
      <c r="A150" s="23"/>
      <c r="B150" s="24"/>
      <c r="C150" s="25"/>
      <c r="D150" s="30" t="s">
        <v>33</v>
      </c>
      <c r="E150" s="181" t="s">
        <v>67</v>
      </c>
      <c r="F150" s="183">
        <v>150</v>
      </c>
      <c r="G150" s="186">
        <v>5.4</v>
      </c>
      <c r="H150" s="187">
        <v>4.4000000000000004</v>
      </c>
      <c r="I150" s="187">
        <v>34.9</v>
      </c>
      <c r="J150" s="185">
        <v>200.8</v>
      </c>
      <c r="K150" s="188">
        <v>309</v>
      </c>
      <c r="L150" s="28"/>
    </row>
    <row r="151" spans="1:12" ht="16.5" thickBot="1" x14ac:dyDescent="0.3">
      <c r="A151" s="23"/>
      <c r="B151" s="24"/>
      <c r="C151" s="25"/>
      <c r="D151" s="30" t="s">
        <v>34</v>
      </c>
      <c r="E151" s="181" t="s">
        <v>68</v>
      </c>
      <c r="F151" s="183">
        <v>200</v>
      </c>
      <c r="G151" s="186">
        <v>0.7</v>
      </c>
      <c r="H151" s="187">
        <v>0.1</v>
      </c>
      <c r="I151" s="187">
        <v>18.2</v>
      </c>
      <c r="J151" s="185">
        <v>77.400000000000006</v>
      </c>
      <c r="K151" s="191">
        <v>349</v>
      </c>
      <c r="L151" s="28"/>
    </row>
    <row r="152" spans="1:12" ht="16.5" thickBot="1" x14ac:dyDescent="0.3">
      <c r="A152" s="23"/>
      <c r="B152" s="24"/>
      <c r="C152" s="25"/>
      <c r="D152" s="30" t="s">
        <v>35</v>
      </c>
      <c r="E152" s="181" t="s">
        <v>42</v>
      </c>
      <c r="F152" s="183">
        <v>45</v>
      </c>
      <c r="G152" s="186">
        <v>3.4</v>
      </c>
      <c r="H152" s="187">
        <v>0.4</v>
      </c>
      <c r="I152" s="187">
        <v>22.1</v>
      </c>
      <c r="J152" s="185">
        <v>105.8</v>
      </c>
      <c r="K152" s="29" t="s">
        <v>77</v>
      </c>
      <c r="L152" s="28"/>
    </row>
    <row r="153" spans="1:12" ht="16.5" thickBot="1" x14ac:dyDescent="0.3">
      <c r="A153" s="23"/>
      <c r="B153" s="24"/>
      <c r="C153" s="25"/>
      <c r="D153" s="30" t="s">
        <v>36</v>
      </c>
      <c r="E153" s="181" t="s">
        <v>43</v>
      </c>
      <c r="F153" s="183">
        <v>31</v>
      </c>
      <c r="G153" s="186">
        <v>2.6</v>
      </c>
      <c r="H153" s="187">
        <v>1</v>
      </c>
      <c r="I153" s="187">
        <v>14.5</v>
      </c>
      <c r="J153" s="185">
        <v>77.7</v>
      </c>
      <c r="K153" s="29" t="s">
        <v>77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766</v>
      </c>
      <c r="G156" s="36">
        <f>SUM(G147:G155)</f>
        <v>28.8</v>
      </c>
      <c r="H156" s="36">
        <f>SUM(H147:H155)</f>
        <v>27.9</v>
      </c>
      <c r="I156" s="36">
        <f>SUM(I147:I155)</f>
        <v>117</v>
      </c>
      <c r="J156" s="36">
        <f>SUM(J147:J155)</f>
        <v>837.1</v>
      </c>
      <c r="K156" s="37"/>
      <c r="L156" s="36">
        <f>SUM(L147:L155)</f>
        <v>78.05</v>
      </c>
    </row>
    <row r="157" spans="1:12" ht="15" customHeight="1" x14ac:dyDescent="0.25">
      <c r="A157" s="41">
        <f>A139</f>
        <v>2</v>
      </c>
      <c r="B157" s="42">
        <f>B139</f>
        <v>3</v>
      </c>
      <c r="C157" s="238" t="s">
        <v>37</v>
      </c>
      <c r="D157" s="238"/>
      <c r="E157" s="43"/>
      <c r="F157" s="44">
        <f>F146+F156</f>
        <v>766</v>
      </c>
      <c r="G157" s="44">
        <f>G146+G156</f>
        <v>28.8</v>
      </c>
      <c r="H157" s="44">
        <f>H146+H156</f>
        <v>27.9</v>
      </c>
      <c r="I157" s="44">
        <f>I146+I156</f>
        <v>117</v>
      </c>
      <c r="J157" s="44">
        <f>J146+J156</f>
        <v>837.1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6.5" thickBot="1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194" t="s">
        <v>69</v>
      </c>
      <c r="F166" s="196">
        <v>60</v>
      </c>
      <c r="G166" s="204">
        <v>1</v>
      </c>
      <c r="H166" s="205">
        <v>3</v>
      </c>
      <c r="I166" s="205">
        <v>5.5</v>
      </c>
      <c r="J166" s="200">
        <v>54</v>
      </c>
      <c r="K166" s="212">
        <v>45</v>
      </c>
      <c r="L166" s="222">
        <v>78.05</v>
      </c>
    </row>
    <row r="167" spans="1:12" ht="16.5" thickBot="1" x14ac:dyDescent="0.3">
      <c r="A167" s="23"/>
      <c r="B167" s="24"/>
      <c r="C167" s="25"/>
      <c r="D167" s="30" t="s">
        <v>31</v>
      </c>
      <c r="E167" s="194" t="s">
        <v>88</v>
      </c>
      <c r="F167" s="197">
        <v>200</v>
      </c>
      <c r="G167" s="206">
        <v>3.2</v>
      </c>
      <c r="H167" s="207">
        <v>4.2</v>
      </c>
      <c r="I167" s="207">
        <v>18.5</v>
      </c>
      <c r="J167" s="201">
        <v>123.9</v>
      </c>
      <c r="K167" s="213">
        <v>101</v>
      </c>
      <c r="L167" s="28"/>
    </row>
    <row r="168" spans="1:12" ht="16.5" thickBot="1" x14ac:dyDescent="0.3">
      <c r="A168" s="23"/>
      <c r="B168" s="24"/>
      <c r="C168" s="25"/>
      <c r="D168" s="30" t="s">
        <v>32</v>
      </c>
      <c r="E168" s="193" t="s">
        <v>70</v>
      </c>
      <c r="F168" s="198">
        <v>180</v>
      </c>
      <c r="G168" s="206">
        <v>13.5</v>
      </c>
      <c r="H168" s="207">
        <v>12.6</v>
      </c>
      <c r="I168" s="207">
        <v>19.2</v>
      </c>
      <c r="J168" s="201">
        <v>243.5</v>
      </c>
      <c r="K168" s="214">
        <v>259</v>
      </c>
      <c r="L168" s="28"/>
    </row>
    <row r="169" spans="1:12" ht="30.75" thickBot="1" x14ac:dyDescent="0.3">
      <c r="A169" s="23"/>
      <c r="B169" s="24"/>
      <c r="C169" s="25"/>
      <c r="D169" s="54" t="s">
        <v>44</v>
      </c>
      <c r="E169" s="215" t="s">
        <v>40</v>
      </c>
      <c r="F169" s="219">
        <v>5</v>
      </c>
      <c r="G169" s="228">
        <v>1.2</v>
      </c>
      <c r="H169" s="229">
        <v>1.5</v>
      </c>
      <c r="I169" s="229">
        <v>0</v>
      </c>
      <c r="J169" s="228">
        <v>18.2</v>
      </c>
      <c r="K169" s="78">
        <v>15</v>
      </c>
      <c r="L169" s="28"/>
    </row>
    <row r="170" spans="1:12" ht="16.5" thickBot="1" x14ac:dyDescent="0.3">
      <c r="A170" s="23"/>
      <c r="B170" s="24"/>
      <c r="C170" s="25"/>
      <c r="D170" s="30" t="s">
        <v>34</v>
      </c>
      <c r="E170" s="216" t="s">
        <v>79</v>
      </c>
      <c r="F170" s="219">
        <v>180</v>
      </c>
      <c r="G170" s="228">
        <v>0.1</v>
      </c>
      <c r="H170" s="229">
        <v>0.1</v>
      </c>
      <c r="I170" s="229">
        <v>9.5</v>
      </c>
      <c r="J170" s="228">
        <v>40.700000000000003</v>
      </c>
      <c r="K170" s="188">
        <v>342</v>
      </c>
      <c r="L170" s="28"/>
    </row>
    <row r="171" spans="1:12" ht="16.5" thickBot="1" x14ac:dyDescent="0.3">
      <c r="A171" s="23"/>
      <c r="B171" s="24"/>
      <c r="C171" s="25"/>
      <c r="D171" s="30" t="s">
        <v>35</v>
      </c>
      <c r="E171" s="195" t="s">
        <v>42</v>
      </c>
      <c r="F171" s="199">
        <v>55</v>
      </c>
      <c r="G171" s="208">
        <v>4.2</v>
      </c>
      <c r="H171" s="209">
        <v>0.4</v>
      </c>
      <c r="I171" s="209">
        <v>27.1</v>
      </c>
      <c r="J171" s="202">
        <v>129.30000000000001</v>
      </c>
      <c r="K171" s="29" t="s">
        <v>77</v>
      </c>
      <c r="L171" s="28"/>
    </row>
    <row r="172" spans="1:12" ht="16.5" thickBot="1" x14ac:dyDescent="0.3">
      <c r="A172" s="23"/>
      <c r="B172" s="24"/>
      <c r="C172" s="25"/>
      <c r="D172" s="30" t="s">
        <v>36</v>
      </c>
      <c r="E172" s="195" t="s">
        <v>43</v>
      </c>
      <c r="F172" s="199">
        <v>31</v>
      </c>
      <c r="G172" s="210">
        <v>2.6</v>
      </c>
      <c r="H172" s="211">
        <v>1</v>
      </c>
      <c r="I172" s="211">
        <v>14.5</v>
      </c>
      <c r="J172" s="203">
        <v>77.7</v>
      </c>
      <c r="K172" s="29" t="s">
        <v>77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711</v>
      </c>
      <c r="G175" s="36">
        <f>SUM(G166:G174)</f>
        <v>25.8</v>
      </c>
      <c r="H175" s="36">
        <f>SUM(H166:H174)</f>
        <v>22.8</v>
      </c>
      <c r="I175" s="36">
        <f>SUM(I166:I174)</f>
        <v>94.300000000000011</v>
      </c>
      <c r="J175" s="36">
        <f>SUM(J166:J174)</f>
        <v>687.3</v>
      </c>
      <c r="K175" s="37"/>
      <c r="L175" s="36">
        <f>SUM(L166:L174)</f>
        <v>78.05</v>
      </c>
    </row>
    <row r="176" spans="1:12" ht="15" customHeight="1" x14ac:dyDescent="0.25">
      <c r="A176" s="41">
        <f>A158</f>
        <v>2</v>
      </c>
      <c r="B176" s="42">
        <f>B158</f>
        <v>4</v>
      </c>
      <c r="C176" s="238" t="s">
        <v>37</v>
      </c>
      <c r="D176" s="238"/>
      <c r="E176" s="43"/>
      <c r="F176" s="44">
        <f>F165+F175</f>
        <v>711</v>
      </c>
      <c r="G176" s="44">
        <f>G165+G175</f>
        <v>25.8</v>
      </c>
      <c r="H176" s="44">
        <f>H165+H175</f>
        <v>22.8</v>
      </c>
      <c r="I176" s="44">
        <f>I165+I175</f>
        <v>94.300000000000011</v>
      </c>
      <c r="J176" s="44">
        <f>J165+J175</f>
        <v>687.3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6.5" thickBot="1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17" t="s">
        <v>89</v>
      </c>
      <c r="F185" s="220">
        <v>70</v>
      </c>
      <c r="G185" s="226">
        <v>5.3</v>
      </c>
      <c r="H185" s="227">
        <v>6.3</v>
      </c>
      <c r="I185" s="227">
        <v>2.8</v>
      </c>
      <c r="J185" s="223">
        <v>88.9</v>
      </c>
      <c r="K185" s="233">
        <v>52</v>
      </c>
      <c r="L185" s="222">
        <v>78.05</v>
      </c>
    </row>
    <row r="186" spans="1:12" ht="16.5" thickBot="1" x14ac:dyDescent="0.3">
      <c r="A186" s="23"/>
      <c r="B186" s="24"/>
      <c r="C186" s="25"/>
      <c r="D186" s="30" t="s">
        <v>31</v>
      </c>
      <c r="E186" s="217" t="s">
        <v>90</v>
      </c>
      <c r="F186" s="221">
        <v>200</v>
      </c>
      <c r="G186" s="228">
        <v>4.5999999999999996</v>
      </c>
      <c r="H186" s="229">
        <v>4.4000000000000004</v>
      </c>
      <c r="I186" s="229">
        <v>15.2</v>
      </c>
      <c r="J186" s="224">
        <v>117.8</v>
      </c>
      <c r="K186" s="234">
        <v>102</v>
      </c>
      <c r="L186" s="28"/>
    </row>
    <row r="187" spans="1:12" ht="16.5" thickBot="1" x14ac:dyDescent="0.3">
      <c r="A187" s="23"/>
      <c r="B187" s="24"/>
      <c r="C187" s="25"/>
      <c r="D187" s="30" t="s">
        <v>32</v>
      </c>
      <c r="E187" s="215" t="s">
        <v>58</v>
      </c>
      <c r="F187" s="219">
        <v>100</v>
      </c>
      <c r="G187" s="228">
        <v>12</v>
      </c>
      <c r="H187" s="229">
        <v>4</v>
      </c>
      <c r="I187" s="229">
        <v>7</v>
      </c>
      <c r="J187" s="224">
        <v>154</v>
      </c>
      <c r="K187" s="235">
        <v>229</v>
      </c>
      <c r="L187" s="28"/>
    </row>
    <row r="188" spans="1:12" ht="16.5" thickBot="1" x14ac:dyDescent="0.3">
      <c r="A188" s="23"/>
      <c r="B188" s="24"/>
      <c r="C188" s="25"/>
      <c r="D188" s="30" t="s">
        <v>33</v>
      </c>
      <c r="E188" s="215" t="s">
        <v>71</v>
      </c>
      <c r="F188" s="219">
        <v>150</v>
      </c>
      <c r="G188" s="228">
        <v>2.2000000000000002</v>
      </c>
      <c r="H188" s="229">
        <v>4</v>
      </c>
      <c r="I188" s="229">
        <v>23.3</v>
      </c>
      <c r="J188" s="224">
        <v>138.4</v>
      </c>
      <c r="K188" s="236" t="s">
        <v>57</v>
      </c>
      <c r="L188" s="28"/>
    </row>
    <row r="189" spans="1:12" ht="16.5" thickBot="1" x14ac:dyDescent="0.3">
      <c r="A189" s="23"/>
      <c r="B189" s="24"/>
      <c r="C189" s="25"/>
      <c r="D189" s="30" t="s">
        <v>34</v>
      </c>
      <c r="E189" s="216" t="s">
        <v>91</v>
      </c>
      <c r="F189" s="219">
        <v>180</v>
      </c>
      <c r="G189" s="228">
        <v>0.9</v>
      </c>
      <c r="H189" s="229">
        <v>0.2</v>
      </c>
      <c r="I189" s="229">
        <v>18.2</v>
      </c>
      <c r="J189" s="224">
        <v>82.8</v>
      </c>
      <c r="K189" s="232">
        <v>389</v>
      </c>
      <c r="L189" s="28"/>
    </row>
    <row r="190" spans="1:12" ht="16.5" thickBot="1" x14ac:dyDescent="0.3">
      <c r="A190" s="23"/>
      <c r="B190" s="24"/>
      <c r="C190" s="25"/>
      <c r="D190" s="30" t="s">
        <v>35</v>
      </c>
      <c r="E190" s="216" t="s">
        <v>42</v>
      </c>
      <c r="F190" s="219">
        <v>36</v>
      </c>
      <c r="G190" s="228">
        <v>2.7</v>
      </c>
      <c r="H190" s="229">
        <v>0.3</v>
      </c>
      <c r="I190" s="229">
        <v>17.2</v>
      </c>
      <c r="J190" s="224">
        <v>82.3</v>
      </c>
      <c r="K190" s="29" t="s">
        <v>77</v>
      </c>
      <c r="L190" s="28"/>
    </row>
    <row r="191" spans="1:12" ht="16.5" thickBot="1" x14ac:dyDescent="0.3">
      <c r="A191" s="23"/>
      <c r="B191" s="24"/>
      <c r="C191" s="25"/>
      <c r="D191" s="30" t="s">
        <v>36</v>
      </c>
      <c r="E191" s="216" t="s">
        <v>43</v>
      </c>
      <c r="F191" s="219">
        <v>33</v>
      </c>
      <c r="G191" s="230">
        <v>2.8</v>
      </c>
      <c r="H191" s="231">
        <v>1.1000000000000001</v>
      </c>
      <c r="I191" s="231">
        <v>15.9</v>
      </c>
      <c r="J191" s="225">
        <v>85.5</v>
      </c>
      <c r="K191" s="29" t="s">
        <v>77</v>
      </c>
      <c r="L191" s="28"/>
    </row>
    <row r="192" spans="1:12" ht="16.5" thickBot="1" x14ac:dyDescent="0.3">
      <c r="A192" s="23"/>
      <c r="B192" s="24"/>
      <c r="C192" s="25"/>
      <c r="D192" s="218" t="s">
        <v>27</v>
      </c>
      <c r="E192" s="216"/>
      <c r="F192" s="219"/>
      <c r="G192" s="228"/>
      <c r="H192" s="229"/>
      <c r="I192" s="229"/>
      <c r="J192" s="224"/>
      <c r="K192" s="237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769</v>
      </c>
      <c r="G194" s="36">
        <f>SUM(G185:G193)</f>
        <v>30.499999999999996</v>
      </c>
      <c r="H194" s="36">
        <f>SUM(H185:H193)</f>
        <v>20.3</v>
      </c>
      <c r="I194" s="36">
        <f>SUM(I185:I193)</f>
        <v>99.600000000000009</v>
      </c>
      <c r="J194" s="36">
        <f>SUM(J185:J193)</f>
        <v>749.69999999999993</v>
      </c>
      <c r="K194" s="37"/>
      <c r="L194" s="36">
        <f>SUM(L185:L193)</f>
        <v>78.05</v>
      </c>
    </row>
    <row r="195" spans="1:12" ht="15" customHeight="1" x14ac:dyDescent="0.25">
      <c r="A195" s="41">
        <f>A177</f>
        <v>2</v>
      </c>
      <c r="B195" s="42">
        <f>B177</f>
        <v>5</v>
      </c>
      <c r="C195" s="238" t="s">
        <v>37</v>
      </c>
      <c r="D195" s="238"/>
      <c r="E195" s="43"/>
      <c r="F195" s="44">
        <f>F184+F194</f>
        <v>769</v>
      </c>
      <c r="G195" s="44">
        <f>G184+G194</f>
        <v>30.499999999999996</v>
      </c>
      <c r="H195" s="44">
        <f>H184+H194</f>
        <v>20.3</v>
      </c>
      <c r="I195" s="44">
        <f>I184+I194</f>
        <v>99.600000000000009</v>
      </c>
      <c r="J195" s="44">
        <f>J184+J194</f>
        <v>749.69999999999993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239" t="s">
        <v>38</v>
      </c>
      <c r="D196" s="239"/>
      <c r="E196" s="239"/>
      <c r="F196" s="50">
        <f>(F24+F43+F62+F81+F100+F119+F138+F157+F176+F195)/(IF(F24=0,0,1)+IF(F43=0,0,1)+IF(F62=0,0,1)+IF(F81=0,0,1)+IF(F100=0,0,1)+IF(F119=0,0,1)+IF(F138=0,0,1)+IF(F157=0,0,1)+IF(F176=0,0,1)+IF(F195=0,0,1))</f>
        <v>768.6</v>
      </c>
      <c r="G196" s="50">
        <f>(G24+G43+G62+G81+G100+G119+G138+G157+G176+G195)/(IF(G24=0,0,1)+IF(G43=0,0,1)+IF(G62=0,0,1)+IF(G81=0,0,1)+IF(G100=0,0,1)+IF(G119=0,0,1)+IF(G138=0,0,1)+IF(G157=0,0,1)+IF(G176=0,0,1)+IF(G195=0,0,1))</f>
        <v>27.97</v>
      </c>
      <c r="H196" s="50">
        <f>(H24+H43+H62+H81+H100+H119+H138+H157+H176+H195)/(IF(H24=0,0,1)+IF(H43=0,0,1)+IF(H62=0,0,1)+IF(H81=0,0,1)+IF(H100=0,0,1)+IF(H119=0,0,1)+IF(H138=0,0,1)+IF(H157=0,0,1)+IF(H176=0,0,1)+IF(H195=0,0,1))</f>
        <v>25.060000000000002</v>
      </c>
      <c r="I196" s="50">
        <f>(I24+I43+I62+I81+I100+I119+I138+I157+I176+I195)/(IF(I24=0,0,1)+IF(I43=0,0,1)+IF(I62=0,0,1)+IF(I81=0,0,1)+IF(I100=0,0,1)+IF(I119=0,0,1)+IF(I138=0,0,1)+IF(I157=0,0,1)+IF(I176=0,0,1)+IF(I195=0,0,1))</f>
        <v>101.21000000000001</v>
      </c>
      <c r="J196" s="50">
        <f>(J24+J43+J62+J81+J100+J119+J138+J157+J176+J195)/(IF(J24=0,0,1)+IF(J43=0,0,1)+IF(J62=0,0,1)+IF(J81=0,0,1)+IF(J100=0,0,1)+IF(J119=0,0,1)+IF(J138=0,0,1)+IF(J157=0,0,1)+IF(J176=0,0,1)+IF(J195=0,0,1))</f>
        <v>746.7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Гульшен</cp:lastModifiedBy>
  <cp:revision>1</cp:revision>
  <dcterms:created xsi:type="dcterms:W3CDTF">2022-05-16T14:23:56Z</dcterms:created>
  <dcterms:modified xsi:type="dcterms:W3CDTF">2025-04-16T09:17:12Z</dcterms:modified>
  <dc:language>ru-RU</dc:language>
</cp:coreProperties>
</file>