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с января 2026 год\2-х недельное меню- январь 2026\"/>
    </mc:Choice>
  </mc:AlternateContent>
  <bookViews>
    <workbookView xWindow="0" yWindow="0" windowWidth="18255" windowHeight="7380" tabRatio="500"/>
  </bookViews>
  <sheets>
    <sheet name="Лист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94" i="1" l="1"/>
  <c r="A194" i="1"/>
  <c r="L193" i="1"/>
  <c r="J193" i="1"/>
  <c r="I193" i="1"/>
  <c r="H193" i="1"/>
  <c r="G193" i="1"/>
  <c r="F193" i="1"/>
  <c r="B184" i="1"/>
  <c r="A184" i="1"/>
  <c r="L183" i="1"/>
  <c r="L194" i="1" s="1"/>
  <c r="J183" i="1"/>
  <c r="J194" i="1" s="1"/>
  <c r="I183" i="1"/>
  <c r="I194" i="1" s="1"/>
  <c r="H183" i="1"/>
  <c r="H194" i="1" s="1"/>
  <c r="G183" i="1"/>
  <c r="G194" i="1" s="1"/>
  <c r="F183" i="1"/>
  <c r="F194" i="1" s="1"/>
  <c r="B175" i="1"/>
  <c r="A175" i="1"/>
  <c r="L174" i="1"/>
  <c r="J174" i="1"/>
  <c r="I174" i="1"/>
  <c r="H174" i="1"/>
  <c r="G174" i="1"/>
  <c r="F174" i="1"/>
  <c r="B165" i="1"/>
  <c r="A165" i="1"/>
  <c r="L164" i="1"/>
  <c r="L175" i="1" s="1"/>
  <c r="J164" i="1"/>
  <c r="J175" i="1" s="1"/>
  <c r="I164" i="1"/>
  <c r="I175" i="1" s="1"/>
  <c r="H164" i="1"/>
  <c r="H175" i="1" s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B146" i="1"/>
  <c r="A146" i="1"/>
  <c r="L145" i="1"/>
  <c r="L156" i="1" s="1"/>
  <c r="J145" i="1"/>
  <c r="J156" i="1" s="1"/>
  <c r="I145" i="1"/>
  <c r="I156" i="1" s="1"/>
  <c r="H145" i="1"/>
  <c r="H156" i="1" s="1"/>
  <c r="G145" i="1"/>
  <c r="F145" i="1"/>
  <c r="F156" i="1" s="1"/>
  <c r="B137" i="1"/>
  <c r="A137" i="1"/>
  <c r="L136" i="1"/>
  <c r="J136" i="1"/>
  <c r="I136" i="1"/>
  <c r="H136" i="1"/>
  <c r="G136" i="1"/>
  <c r="F136" i="1"/>
  <c r="B127" i="1"/>
  <c r="A127" i="1"/>
  <c r="L126" i="1"/>
  <c r="L137" i="1" s="1"/>
  <c r="J126" i="1"/>
  <c r="J137" i="1" s="1"/>
  <c r="I126" i="1"/>
  <c r="I137" i="1" s="1"/>
  <c r="H126" i="1"/>
  <c r="H137" i="1" s="1"/>
  <c r="G126" i="1"/>
  <c r="F126" i="1"/>
  <c r="B118" i="1"/>
  <c r="A118" i="1"/>
  <c r="L117" i="1"/>
  <c r="J117" i="1"/>
  <c r="I117" i="1"/>
  <c r="H117" i="1"/>
  <c r="G117" i="1"/>
  <c r="F117" i="1"/>
  <c r="B108" i="1"/>
  <c r="A108" i="1"/>
  <c r="L107" i="1"/>
  <c r="L118" i="1" s="1"/>
  <c r="J107" i="1"/>
  <c r="J118" i="1" s="1"/>
  <c r="I107" i="1"/>
  <c r="I118" i="1" s="1"/>
  <c r="H107" i="1"/>
  <c r="H118" i="1" s="1"/>
  <c r="G107" i="1"/>
  <c r="F107" i="1"/>
  <c r="F118" i="1" s="1"/>
  <c r="B99" i="1"/>
  <c r="A99" i="1"/>
  <c r="L98" i="1"/>
  <c r="J98" i="1"/>
  <c r="I98" i="1"/>
  <c r="H98" i="1"/>
  <c r="G98" i="1"/>
  <c r="F98" i="1"/>
  <c r="B89" i="1"/>
  <c r="A89" i="1"/>
  <c r="L88" i="1"/>
  <c r="L99" i="1" s="1"/>
  <c r="J88" i="1"/>
  <c r="I88" i="1"/>
  <c r="H88" i="1"/>
  <c r="H99" i="1" s="1"/>
  <c r="G88" i="1"/>
  <c r="G99" i="1" s="1"/>
  <c r="F88" i="1"/>
  <c r="F99" i="1" s="1"/>
  <c r="B80" i="1"/>
  <c r="A80" i="1"/>
  <c r="L79" i="1"/>
  <c r="J79" i="1"/>
  <c r="I79" i="1"/>
  <c r="H79" i="1"/>
  <c r="G79" i="1"/>
  <c r="F79" i="1"/>
  <c r="B70" i="1"/>
  <c r="A70" i="1"/>
  <c r="L69" i="1"/>
  <c r="L80" i="1" s="1"/>
  <c r="J69" i="1"/>
  <c r="I69" i="1"/>
  <c r="H69" i="1"/>
  <c r="H80" i="1" s="1"/>
  <c r="G69" i="1"/>
  <c r="G80" i="1" s="1"/>
  <c r="F69" i="1"/>
  <c r="F80" i="1" s="1"/>
  <c r="B61" i="1"/>
  <c r="A61" i="1"/>
  <c r="L60" i="1"/>
  <c r="J60" i="1"/>
  <c r="I60" i="1"/>
  <c r="H60" i="1"/>
  <c r="G60" i="1"/>
  <c r="F60" i="1"/>
  <c r="B51" i="1"/>
  <c r="A51" i="1"/>
  <c r="L50" i="1"/>
  <c r="L61" i="1" s="1"/>
  <c r="J50" i="1"/>
  <c r="I50" i="1"/>
  <c r="H50" i="1"/>
  <c r="H61" i="1" s="1"/>
  <c r="G50" i="1"/>
  <c r="G61" i="1" s="1"/>
  <c r="F50" i="1"/>
  <c r="B42" i="1"/>
  <c r="A42" i="1"/>
  <c r="J41" i="1"/>
  <c r="I41" i="1"/>
  <c r="H41" i="1"/>
  <c r="G41" i="1"/>
  <c r="F41" i="1"/>
  <c r="B32" i="1"/>
  <c r="A32" i="1"/>
  <c r="L31" i="1"/>
  <c r="L42" i="1" s="1"/>
  <c r="J31" i="1"/>
  <c r="I31" i="1"/>
  <c r="H31" i="1"/>
  <c r="G31" i="1"/>
  <c r="F31" i="1"/>
  <c r="F42" i="1" s="1"/>
  <c r="B23" i="1"/>
  <c r="A23" i="1"/>
  <c r="L22" i="1"/>
  <c r="J22" i="1"/>
  <c r="I22" i="1"/>
  <c r="H22" i="1"/>
  <c r="G22" i="1"/>
  <c r="F22" i="1"/>
  <c r="B15" i="1"/>
  <c r="A15" i="1"/>
  <c r="L14" i="1"/>
  <c r="L23" i="1" s="1"/>
  <c r="J14" i="1"/>
  <c r="J23" i="1" s="1"/>
  <c r="I14" i="1"/>
  <c r="I23" i="1" s="1"/>
  <c r="H14" i="1"/>
  <c r="H23" i="1" s="1"/>
  <c r="G14" i="1"/>
  <c r="G23" i="1" s="1"/>
  <c r="F14" i="1"/>
  <c r="G118" i="1" l="1"/>
  <c r="I99" i="1"/>
  <c r="G156" i="1"/>
  <c r="F137" i="1"/>
  <c r="G137" i="1"/>
  <c r="J99" i="1"/>
  <c r="I80" i="1"/>
  <c r="J80" i="1"/>
  <c r="I61" i="1"/>
  <c r="J61" i="1"/>
  <c r="F61" i="1"/>
  <c r="I42" i="1"/>
  <c r="H42" i="1"/>
  <c r="G42" i="1"/>
  <c r="J42" i="1"/>
  <c r="F23" i="1"/>
  <c r="H195" i="1"/>
  <c r="L195" i="1"/>
  <c r="G195" i="1" l="1"/>
  <c r="I195" i="1"/>
  <c r="J195" i="1"/>
  <c r="F195" i="1"/>
</calcChain>
</file>

<file path=xl/sharedStrings.xml><?xml version="1.0" encoding="utf-8"?>
<sst xmlns="http://schemas.openxmlformats.org/spreadsheetml/2006/main" count="275" uniqueCount="85">
  <si>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</si>
  <si>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</si>
  <si>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</si>
  <si>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</si>
  <si>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</si>
  <si>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</si>
  <si>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</si>
  <si>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</si>
  <si>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</si>
  <si>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</si>
  <si>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</si>
  <si>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</si>
  <si>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</si>
  <si>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</si>
  <si>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</si>
  <si>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</si>
  <si>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</si>
  <si>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</si>
  <si>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</si>
  <si>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</si>
  <si>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</si>
  <si>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</si>
  <si>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</si>
  <si>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</si>
  <si>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</si>
  <si>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</si>
  <si>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</si>
  <si>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</si>
  <si>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</si>
  <si>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</si>
  <si>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</si>
  <si>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</si>
  <si>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</si>
  <si>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</si>
  <si>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</si>
  <si>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</si>
  <si>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</si>
  <si>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</si>
  <si>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</si>
  <si>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плов из птицы</t>
  </si>
  <si>
    <t>компот из свежих плодов</t>
  </si>
  <si>
    <t>хлеб пшеничный</t>
  </si>
  <si>
    <t>хлеб ржаной</t>
  </si>
  <si>
    <t xml:space="preserve">борщ со сметаной </t>
  </si>
  <si>
    <t>303.1</t>
  </si>
  <si>
    <t>пюре картофельное</t>
  </si>
  <si>
    <t>сладкое</t>
  </si>
  <si>
    <t>303.3</t>
  </si>
  <si>
    <t>рыба тушенная в томате с овощами</t>
  </si>
  <si>
    <t>какао с молоком</t>
  </si>
  <si>
    <t>суп картофельный с крупой</t>
  </si>
  <si>
    <t>запеканка из творога со сгущенкой</t>
  </si>
  <si>
    <t>кофейный напиток с молоком</t>
  </si>
  <si>
    <t>борщ с капустой и картофелем</t>
  </si>
  <si>
    <t>птица тушенная в соусе</t>
  </si>
  <si>
    <t>макаронные изделия отварные</t>
  </si>
  <si>
    <t>компот из смеси сухофруктов</t>
  </si>
  <si>
    <t>салат из белокочанной капусты</t>
  </si>
  <si>
    <t>жаркое по -домашнему</t>
  </si>
  <si>
    <t>каша вязкая из риса</t>
  </si>
  <si>
    <t>Муниципальное общеобразовательное учреждение "Победненская школа"</t>
  </si>
  <si>
    <t>директор</t>
  </si>
  <si>
    <t>Городничая Э.И.</t>
  </si>
  <si>
    <t>яйцо отварное</t>
  </si>
  <si>
    <t>суп картофельный с макаронными изделиями</t>
  </si>
  <si>
    <t>к/к</t>
  </si>
  <si>
    <t>компот из свежих яблок</t>
  </si>
  <si>
    <t>суп из овощей со сметаной</t>
  </si>
  <si>
    <t>суп картофельный с крупой гречневой</t>
  </si>
  <si>
    <t>суп картофельный с бобовыми гороховый</t>
  </si>
  <si>
    <t>чай с сахаром</t>
  </si>
  <si>
    <t>суп картофельный с бобовыми горох</t>
  </si>
  <si>
    <t>гуляш</t>
  </si>
  <si>
    <t>пюре гороховое с маслом</t>
  </si>
  <si>
    <t>суп из овощей с фасолью</t>
  </si>
  <si>
    <t>запеканка (рулет) картофельная с субпродуктами</t>
  </si>
  <si>
    <t>рассольник ленинградский со сметаной</t>
  </si>
  <si>
    <t>200/5</t>
  </si>
  <si>
    <t>каша вязка из крупы "артек"</t>
  </si>
  <si>
    <t>150/5</t>
  </si>
  <si>
    <t>соки овощные, фруктовык и ягодные</t>
  </si>
  <si>
    <t>котлеты, биточки, шницели с соусом</t>
  </si>
  <si>
    <t>каша вязкая из гречневой крупы</t>
  </si>
  <si>
    <t>плоды или ягоды свежие (яблоко)</t>
  </si>
  <si>
    <t>биточки паровые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</si>
</sst>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6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2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12" fillId="0" borderId="25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1" fillId="0" borderId="1" xfId="1" applyBorder="1" applyAlignment="1">
      <alignment wrapText="1"/>
    </xf>
    <xf numFmtId="0" fontId="13" fillId="5" borderId="28" xfId="1" applyFont="1" applyFill="1" applyBorder="1" applyAlignment="1">
      <alignment horizontal="right" wrapText="1"/>
    </xf>
    <xf numFmtId="0" fontId="13" fillId="5" borderId="30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0" fontId="13" fillId="5" borderId="28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5" fillId="0" borderId="27" xfId="1" applyFont="1" applyBorder="1" applyAlignment="1">
      <alignment horizontal="center" vertical="top" wrapText="1"/>
    </xf>
    <xf numFmtId="0" fontId="15" fillId="0" borderId="22" xfId="1" applyFont="1" applyBorder="1" applyAlignment="1">
      <alignment horizontal="center" vertical="top" wrapText="1"/>
    </xf>
    <xf numFmtId="0" fontId="15" fillId="0" borderId="26" xfId="1" applyFont="1" applyBorder="1" applyAlignment="1">
      <alignment horizontal="center" vertical="top" wrapText="1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0" fontId="15" fillId="0" borderId="26" xfId="1" applyFont="1" applyBorder="1" applyAlignment="1">
      <alignment horizontal="center" vertical="top" wrapText="1"/>
    </xf>
    <xf numFmtId="0" fontId="13" fillId="5" borderId="29" xfId="1" applyFont="1" applyFill="1" applyBorder="1" applyAlignment="1">
      <alignment horizontal="right" wrapText="1"/>
    </xf>
    <xf numFmtId="0" fontId="13" fillId="5" borderId="21" xfId="2" applyFont="1" applyFill="1" applyBorder="1" applyAlignment="1">
      <alignment horizontal="center" wrapText="1"/>
    </xf>
    <xf numFmtId="0" fontId="13" fillId="5" borderId="0" xfId="2" applyFont="1" applyFill="1" applyAlignment="1">
      <alignment horizontal="center" wrapText="1"/>
    </xf>
    <xf numFmtId="0" fontId="13" fillId="5" borderId="23" xfId="2" applyFont="1" applyFill="1" applyBorder="1" applyAlignment="1">
      <alignment horizontal="center" wrapText="1"/>
    </xf>
    <xf numFmtId="0" fontId="12" fillId="5" borderId="25" xfId="1" applyFont="1" applyFill="1" applyBorder="1" applyAlignment="1">
      <alignment horizontal="center" wrapText="1"/>
    </xf>
    <xf numFmtId="164" fontId="13" fillId="4" borderId="18" xfId="1" applyNumberFormat="1" applyFont="1" applyFill="1" applyBorder="1" applyAlignment="1">
      <alignment horizontal="right" vertical="top" wrapText="1"/>
    </xf>
    <xf numFmtId="0" fontId="13" fillId="5" borderId="14" xfId="2" applyFont="1" applyFill="1" applyBorder="1" applyAlignment="1">
      <alignment horizontal="center" wrapText="1"/>
    </xf>
    <xf numFmtId="0" fontId="12" fillId="0" borderId="25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5" fillId="0" borderId="26" xfId="1" applyFont="1" applyBorder="1" applyAlignment="1">
      <alignment horizontal="center" vertical="top" wrapText="1"/>
    </xf>
    <xf numFmtId="0" fontId="15" fillId="0" borderId="1" xfId="1" applyFont="1" applyBorder="1" applyAlignment="1">
      <alignment horizontal="center" vertical="top" wrapText="1"/>
    </xf>
    <xf numFmtId="0" fontId="13" fillId="5" borderId="28" xfId="1" applyFont="1" applyFill="1" applyBorder="1" applyAlignment="1">
      <alignment horizontal="right" wrapText="1"/>
    </xf>
    <xf numFmtId="0" fontId="13" fillId="5" borderId="30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0" fontId="13" fillId="5" borderId="28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2" fillId="5" borderId="25" xfId="1" applyFont="1" applyFill="1" applyBorder="1" applyAlignment="1">
      <alignment horizontal="center" wrapText="1"/>
    </xf>
    <xf numFmtId="0" fontId="11" fillId="4" borderId="1" xfId="1" applyFill="1" applyBorder="1" applyAlignment="1" applyProtection="1">
      <alignment horizontal="center"/>
      <protection locked="0"/>
    </xf>
    <xf numFmtId="0" fontId="13" fillId="5" borderId="0" xfId="2" applyFont="1" applyFill="1" applyAlignment="1">
      <alignment horizontal="center" wrapText="1"/>
    </xf>
    <xf numFmtId="0" fontId="12" fillId="5" borderId="25" xfId="1" applyFont="1" applyFill="1" applyBorder="1" applyAlignment="1">
      <alignment horizontal="center" wrapText="1"/>
    </xf>
    <xf numFmtId="0" fontId="12" fillId="0" borderId="25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5" fillId="0" borderId="22" xfId="1" applyFont="1" applyBorder="1" applyAlignment="1">
      <alignment horizontal="center" vertical="top" wrapText="1"/>
    </xf>
    <xf numFmtId="0" fontId="15" fillId="0" borderId="26" xfId="1" applyFont="1" applyBorder="1" applyAlignment="1">
      <alignment horizontal="center" vertical="top" wrapText="1"/>
    </xf>
    <xf numFmtId="0" fontId="13" fillId="5" borderId="29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0" fontId="12" fillId="5" borderId="25" xfId="1" applyFont="1" applyFill="1" applyBorder="1" applyAlignment="1">
      <alignment horizontal="center" wrapText="1"/>
    </xf>
    <xf numFmtId="0" fontId="13" fillId="5" borderId="21" xfId="2" applyFont="1" applyFill="1" applyBorder="1" applyAlignment="1">
      <alignment horizontal="center" wrapText="1"/>
    </xf>
    <xf numFmtId="0" fontId="12" fillId="0" borderId="25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1" fillId="0" borderId="1" xfId="1" applyBorder="1"/>
    <xf numFmtId="0" fontId="11" fillId="4" borderId="9" xfId="1" applyFill="1" applyBorder="1"/>
    <xf numFmtId="0" fontId="11" fillId="4" borderId="9" xfId="1" applyFill="1" applyBorder="1" applyAlignment="1" applyProtection="1">
      <alignment wrapText="1"/>
      <protection locked="0"/>
    </xf>
    <xf numFmtId="0" fontId="15" fillId="0" borderId="22" xfId="1" applyFont="1" applyBorder="1" applyAlignment="1">
      <alignment horizontal="center" vertical="top" wrapText="1"/>
    </xf>
    <xf numFmtId="0" fontId="15" fillId="0" borderId="26" xfId="1" applyFont="1" applyBorder="1" applyAlignment="1">
      <alignment horizontal="center" vertical="top" wrapText="1"/>
    </xf>
    <xf numFmtId="1" fontId="11" fillId="4" borderId="9" xfId="1" applyNumberFormat="1" applyFill="1" applyBorder="1" applyAlignment="1" applyProtection="1">
      <alignment horizontal="center"/>
      <protection locked="0"/>
    </xf>
    <xf numFmtId="0" fontId="13" fillId="5" borderId="29" xfId="1" applyFont="1" applyFill="1" applyBorder="1" applyAlignment="1">
      <alignment horizontal="right" wrapText="1"/>
    </xf>
    <xf numFmtId="1" fontId="11" fillId="4" borderId="9" xfId="1" applyNumberFormat="1" applyFill="1" applyBorder="1" applyProtection="1">
      <protection locked="0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1" fontId="11" fillId="4" borderId="10" xfId="1" applyNumberFormat="1" applyFill="1" applyBorder="1" applyProtection="1">
      <protection locked="0"/>
    </xf>
    <xf numFmtId="1" fontId="11" fillId="4" borderId="9" xfId="1" applyNumberFormat="1" applyFill="1" applyBorder="1" applyProtection="1">
      <protection locked="0"/>
    </xf>
    <xf numFmtId="0" fontId="12" fillId="5" borderId="25" xfId="1" applyFont="1" applyFill="1" applyBorder="1" applyAlignment="1">
      <alignment horizontal="center" wrapText="1"/>
    </xf>
    <xf numFmtId="0" fontId="13" fillId="5" borderId="21" xfId="2" applyFont="1" applyFill="1" applyBorder="1" applyAlignment="1">
      <alignment horizontal="center" wrapText="1"/>
    </xf>
    <xf numFmtId="0" fontId="13" fillId="5" borderId="0" xfId="2" applyFont="1" applyFill="1" applyAlignment="1">
      <alignment horizontal="center" wrapText="1"/>
    </xf>
    <xf numFmtId="0" fontId="11" fillId="4" borderId="1" xfId="1" applyFill="1" applyBorder="1" applyAlignment="1" applyProtection="1">
      <alignment horizontal="center"/>
      <protection locked="0"/>
    </xf>
    <xf numFmtId="0" fontId="11" fillId="4" borderId="9" xfId="1" applyFill="1" applyBorder="1" applyAlignment="1" applyProtection="1">
      <alignment horizontal="center"/>
      <protection locked="0"/>
    </xf>
    <xf numFmtId="0" fontId="12" fillId="0" borderId="25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5" fillId="0" borderId="27" xfId="1" applyFont="1" applyBorder="1" applyAlignment="1">
      <alignment horizontal="center" vertical="top" wrapText="1"/>
    </xf>
    <xf numFmtId="0" fontId="15" fillId="0" borderId="22" xfId="1" applyFont="1" applyBorder="1" applyAlignment="1">
      <alignment horizontal="center" vertical="top" wrapText="1"/>
    </xf>
    <xf numFmtId="0" fontId="15" fillId="0" borderId="26" xfId="1" applyFont="1" applyBorder="1" applyAlignment="1">
      <alignment horizontal="center" vertical="top" wrapText="1"/>
    </xf>
    <xf numFmtId="0" fontId="13" fillId="5" borderId="29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0" fontId="13" fillId="5" borderId="25" xfId="1" applyFont="1" applyFill="1" applyBorder="1" applyAlignment="1">
      <alignment horizontal="center" wrapText="1"/>
    </xf>
    <xf numFmtId="0" fontId="13" fillId="5" borderId="21" xfId="2" applyFont="1" applyFill="1" applyBorder="1" applyAlignment="1">
      <alignment horizontal="center" wrapText="1"/>
    </xf>
    <xf numFmtId="0" fontId="13" fillId="5" borderId="0" xfId="2" applyFont="1" applyFill="1" applyAlignment="1">
      <alignment horizontal="center" wrapText="1"/>
    </xf>
    <xf numFmtId="0" fontId="11" fillId="4" borderId="1" xfId="1" applyFill="1" applyBorder="1" applyAlignment="1" applyProtection="1">
      <alignment horizontal="center"/>
      <protection locked="0"/>
    </xf>
    <xf numFmtId="0" fontId="13" fillId="5" borderId="0" xfId="2" applyFont="1" applyFill="1" applyBorder="1" applyAlignment="1">
      <alignment horizontal="center" wrapText="1"/>
    </xf>
    <xf numFmtId="0" fontId="12" fillId="0" borderId="1" xfId="1" applyFont="1" applyBorder="1" applyAlignment="1">
      <alignment vertical="top" wrapText="1"/>
    </xf>
    <xf numFmtId="0" fontId="12" fillId="0" borderId="25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5" fillId="0" borderId="1" xfId="1" applyFont="1" applyBorder="1" applyAlignment="1">
      <alignment horizontal="center" vertical="top" wrapText="1"/>
    </xf>
    <xf numFmtId="0" fontId="15" fillId="0" borderId="26" xfId="1" applyFont="1" applyBorder="1" applyAlignment="1">
      <alignment horizontal="center" vertical="top" wrapText="1"/>
    </xf>
    <xf numFmtId="0" fontId="15" fillId="0" borderId="26" xfId="1" applyFont="1" applyBorder="1" applyAlignment="1">
      <alignment horizontal="center" vertical="top" wrapText="1"/>
    </xf>
    <xf numFmtId="0" fontId="13" fillId="5" borderId="29" xfId="1" applyFont="1" applyFill="1" applyBorder="1" applyAlignment="1">
      <alignment horizontal="right" wrapText="1"/>
    </xf>
    <xf numFmtId="0" fontId="13" fillId="5" borderId="28" xfId="1" applyFont="1" applyFill="1" applyBorder="1" applyAlignment="1">
      <alignment horizontal="right" wrapText="1"/>
    </xf>
    <xf numFmtId="0" fontId="15" fillId="5" borderId="29" xfId="1" applyFont="1" applyFill="1" applyBorder="1" applyAlignment="1">
      <alignment horizontal="right" wrapText="1"/>
    </xf>
    <xf numFmtId="0" fontId="13" fillId="5" borderId="28" xfId="1" applyFont="1" applyFill="1" applyBorder="1" applyAlignment="1">
      <alignment horizontal="right" wrapText="1"/>
    </xf>
    <xf numFmtId="0" fontId="13" fillId="5" borderId="30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0" fontId="15" fillId="5" borderId="29" xfId="1" applyFont="1" applyFill="1" applyBorder="1" applyAlignment="1">
      <alignment horizontal="right" wrapText="1"/>
    </xf>
    <xf numFmtId="0" fontId="15" fillId="5" borderId="31" xfId="1" applyFont="1" applyFill="1" applyBorder="1" applyAlignment="1">
      <alignment horizontal="right" wrapText="1"/>
    </xf>
    <xf numFmtId="0" fontId="13" fillId="5" borderId="23" xfId="2" applyFont="1" applyFill="1" applyBorder="1" applyAlignment="1">
      <alignment horizontal="center" wrapText="1"/>
    </xf>
    <xf numFmtId="0" fontId="11" fillId="4" borderId="1" xfId="1" applyFill="1" applyBorder="1" applyAlignment="1" applyProtection="1">
      <alignment horizontal="center"/>
      <protection locked="0"/>
    </xf>
    <xf numFmtId="0" fontId="13" fillId="5" borderId="25" xfId="1" applyFont="1" applyFill="1" applyBorder="1" applyAlignment="1">
      <alignment horizontal="center" wrapText="1"/>
    </xf>
    <xf numFmtId="0" fontId="12" fillId="0" borderId="25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1" fillId="4" borderId="9" xfId="1" applyFill="1" applyBorder="1"/>
    <xf numFmtId="0" fontId="11" fillId="0" borderId="32" xfId="1" applyFill="1" applyBorder="1" applyAlignment="1" applyProtection="1">
      <alignment wrapText="1"/>
      <protection locked="0"/>
    </xf>
    <xf numFmtId="0" fontId="15" fillId="0" borderId="26" xfId="1" applyFont="1" applyBorder="1" applyAlignment="1">
      <alignment horizontal="center" vertical="top" wrapText="1"/>
    </xf>
    <xf numFmtId="0" fontId="15" fillId="0" borderId="26" xfId="1" applyFont="1" applyBorder="1" applyAlignment="1">
      <alignment horizontal="center" vertical="top" wrapText="1"/>
    </xf>
    <xf numFmtId="1" fontId="11" fillId="0" borderId="32" xfId="1" applyNumberFormat="1" applyFill="1" applyBorder="1" applyAlignment="1" applyProtection="1">
      <alignment horizontal="center"/>
      <protection locked="0"/>
    </xf>
    <xf numFmtId="0" fontId="13" fillId="5" borderId="29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1" fontId="11" fillId="0" borderId="32" xfId="1" applyNumberFormat="1" applyFill="1" applyBorder="1" applyProtection="1">
      <protection locked="0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1" fontId="11" fillId="0" borderId="32" xfId="1" applyNumberFormat="1" applyFill="1" applyBorder="1" applyProtection="1">
      <protection locked="0"/>
    </xf>
    <xf numFmtId="1" fontId="11" fillId="0" borderId="33" xfId="1" applyNumberFormat="1" applyFill="1" applyBorder="1" applyProtection="1">
      <protection locked="0"/>
    </xf>
    <xf numFmtId="0" fontId="13" fillId="5" borderId="0" xfId="2" applyFont="1" applyFill="1" applyAlignment="1">
      <alignment horizontal="center" wrapText="1"/>
    </xf>
    <xf numFmtId="0" fontId="11" fillId="4" borderId="1" xfId="1" applyFill="1" applyBorder="1" applyAlignment="1" applyProtection="1">
      <alignment horizontal="center"/>
      <protection locked="0"/>
    </xf>
    <xf numFmtId="0" fontId="13" fillId="5" borderId="25" xfId="1" applyFont="1" applyFill="1" applyBorder="1" applyAlignment="1">
      <alignment horizontal="center" wrapText="1"/>
    </xf>
    <xf numFmtId="0" fontId="11" fillId="0" borderId="32" xfId="1" applyFill="1" applyBorder="1" applyAlignment="1" applyProtection="1">
      <alignment horizontal="center"/>
      <protection locked="0"/>
    </xf>
    <xf numFmtId="0" fontId="12" fillId="0" borderId="25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5" fillId="0" borderId="26" xfId="1" applyFont="1" applyBorder="1" applyAlignment="1">
      <alignment horizontal="center" vertical="top" wrapText="1"/>
    </xf>
    <xf numFmtId="0" fontId="15" fillId="0" borderId="24" xfId="1" applyFont="1" applyBorder="1" applyAlignment="1">
      <alignment horizontal="center" vertical="top" wrapText="1"/>
    </xf>
    <xf numFmtId="0" fontId="13" fillId="5" borderId="29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0" fontId="12" fillId="5" borderId="25" xfId="1" applyFont="1" applyFill="1" applyBorder="1" applyAlignment="1">
      <alignment horizontal="center" wrapText="1"/>
    </xf>
    <xf numFmtId="0" fontId="13" fillId="5" borderId="0" xfId="2" applyFont="1" applyFill="1" applyAlignment="1">
      <alignment horizontal="center" wrapText="1"/>
    </xf>
    <xf numFmtId="0" fontId="11" fillId="4" borderId="1" xfId="1" applyFill="1" applyBorder="1" applyAlignment="1" applyProtection="1">
      <alignment horizontal="center"/>
      <protection locked="0"/>
    </xf>
    <xf numFmtId="0" fontId="13" fillId="5" borderId="25" xfId="1" applyFont="1" applyFill="1" applyBorder="1" applyAlignment="1">
      <alignment horizontal="center" wrapText="1"/>
    </xf>
    <xf numFmtId="0" fontId="13" fillId="5" borderId="34" xfId="1" applyFont="1" applyFill="1" applyBorder="1" applyAlignment="1">
      <alignment horizontal="center" wrapText="1"/>
    </xf>
    <xf numFmtId="0" fontId="12" fillId="0" borderId="25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5" fillId="0" borderId="27" xfId="1" applyFont="1" applyBorder="1" applyAlignment="1">
      <alignment horizontal="center" vertical="top" wrapText="1"/>
    </xf>
    <xf numFmtId="0" fontId="15" fillId="0" borderId="22" xfId="1" applyFont="1" applyBorder="1" applyAlignment="1">
      <alignment horizontal="center" vertical="top" wrapText="1"/>
    </xf>
    <xf numFmtId="0" fontId="15" fillId="0" borderId="26" xfId="1" applyFont="1" applyBorder="1" applyAlignment="1">
      <alignment horizontal="center" vertical="top" wrapText="1"/>
    </xf>
    <xf numFmtId="0" fontId="15" fillId="0" borderId="26" xfId="1" applyFont="1" applyBorder="1" applyAlignment="1">
      <alignment horizontal="center" vertical="top" wrapText="1"/>
    </xf>
    <xf numFmtId="0" fontId="13" fillId="5" borderId="28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5" fillId="5" borderId="29" xfId="1" applyFont="1" applyFill="1" applyBorder="1" applyAlignment="1">
      <alignment horizontal="right" wrapText="1"/>
    </xf>
    <xf numFmtId="0" fontId="13" fillId="5" borderId="28" xfId="1" applyFont="1" applyFill="1" applyBorder="1" applyAlignment="1">
      <alignment horizontal="right" wrapText="1"/>
    </xf>
    <xf numFmtId="0" fontId="13" fillId="5" borderId="30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0" fontId="15" fillId="5" borderId="29" xfId="1" applyFont="1" applyFill="1" applyBorder="1" applyAlignment="1">
      <alignment horizontal="right" wrapText="1"/>
    </xf>
    <xf numFmtId="0" fontId="15" fillId="5" borderId="31" xfId="1" applyFont="1" applyFill="1" applyBorder="1" applyAlignment="1">
      <alignment horizontal="right" wrapText="1"/>
    </xf>
    <xf numFmtId="0" fontId="13" fillId="5" borderId="23" xfId="2" applyFont="1" applyFill="1" applyBorder="1" applyAlignment="1">
      <alignment horizontal="center" wrapText="1"/>
    </xf>
    <xf numFmtId="0" fontId="13" fillId="5" borderId="21" xfId="2" applyFont="1" applyFill="1" applyBorder="1" applyAlignment="1">
      <alignment horizontal="center" wrapText="1"/>
    </xf>
    <xf numFmtId="0" fontId="13" fillId="5" borderId="0" xfId="2" applyFont="1" applyFill="1" applyAlignment="1">
      <alignment horizontal="center" wrapText="1"/>
    </xf>
    <xf numFmtId="0" fontId="12" fillId="0" borderId="25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1" fillId="4" borderId="9" xfId="1" applyFill="1" applyBorder="1"/>
    <xf numFmtId="0" fontId="15" fillId="0" borderId="26" xfId="1" applyFont="1" applyBorder="1" applyAlignment="1">
      <alignment horizontal="center" vertical="top" wrapText="1"/>
    </xf>
    <xf numFmtId="0" fontId="15" fillId="0" borderId="27" xfId="1" applyFont="1" applyBorder="1" applyAlignment="1">
      <alignment horizontal="center" vertical="top" wrapText="1"/>
    </xf>
    <xf numFmtId="0" fontId="15" fillId="0" borderId="22" xfId="1" applyFont="1" applyBorder="1" applyAlignment="1">
      <alignment horizontal="center" vertical="top" wrapText="1"/>
    </xf>
    <xf numFmtId="164" fontId="13" fillId="4" borderId="18" xfId="1" applyNumberFormat="1" applyFont="1" applyFill="1" applyBorder="1" applyAlignment="1">
      <alignment horizontal="right" vertical="top" wrapText="1"/>
    </xf>
    <xf numFmtId="0" fontId="13" fillId="5" borderId="28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5" fillId="5" borderId="29" xfId="1" applyFont="1" applyFill="1" applyBorder="1" applyAlignment="1">
      <alignment horizontal="right" wrapText="1"/>
    </xf>
    <xf numFmtId="0" fontId="13" fillId="5" borderId="28" xfId="1" applyFont="1" applyFill="1" applyBorder="1" applyAlignment="1">
      <alignment horizontal="right" wrapText="1"/>
    </xf>
    <xf numFmtId="0" fontId="13" fillId="5" borderId="30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0" fontId="15" fillId="5" borderId="29" xfId="1" applyFont="1" applyFill="1" applyBorder="1" applyAlignment="1">
      <alignment horizontal="right" wrapText="1"/>
    </xf>
    <xf numFmtId="0" fontId="15" fillId="5" borderId="31" xfId="1" applyFont="1" applyFill="1" applyBorder="1" applyAlignment="1">
      <alignment horizontal="right" wrapText="1"/>
    </xf>
    <xf numFmtId="0" fontId="13" fillId="5" borderId="25" xfId="1" applyFont="1" applyFill="1" applyBorder="1" applyAlignment="1">
      <alignment horizontal="center" wrapText="1"/>
    </xf>
    <xf numFmtId="0" fontId="13" fillId="5" borderId="23" xfId="2" applyFont="1" applyFill="1" applyBorder="1" applyAlignment="1">
      <alignment horizontal="center" wrapText="1"/>
    </xf>
    <xf numFmtId="0" fontId="13" fillId="5" borderId="21" xfId="2" applyFont="1" applyFill="1" applyBorder="1" applyAlignment="1">
      <alignment horizontal="center" wrapText="1"/>
    </xf>
    <xf numFmtId="0" fontId="13" fillId="5" borderId="0" xfId="2" applyFont="1" applyFill="1" applyAlignment="1">
      <alignment horizontal="center" wrapText="1"/>
    </xf>
    <xf numFmtId="0" fontId="11" fillId="4" borderId="1" xfId="1" applyFill="1" applyBorder="1" applyAlignment="1" applyProtection="1">
      <alignment horizontal="center"/>
      <protection locked="0"/>
    </xf>
    <xf numFmtId="0" fontId="13" fillId="5" borderId="25" xfId="1" applyFont="1" applyFill="1" applyBorder="1" applyAlignment="1">
      <alignment horizontal="center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5"/>
  <sheetViews>
    <sheetView tabSelected="1" view="pageBreakPreview" zoomScaleNormal="100" workbookViewId="0">
      <pane xSplit="4" ySplit="6" topLeftCell="E181" activePane="bottomRight" state="frozen"/>
      <selection pane="topRight" activeCell="E1" sqref="E1"/>
      <selection pane="bottomLeft" activeCell="A6" sqref="A6"/>
      <selection pane="bottomRight" activeCell="L184" sqref="L184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236" t="s">
        <v>60</v>
      </c>
      <c r="D1" s="236"/>
      <c r="E1" s="236"/>
      <c r="F1" s="3" t="s">
        <v>1</v>
      </c>
      <c r="G1" s="1" t="s">
        <v>2</v>
      </c>
      <c r="H1" s="237" t="s">
        <v>61</v>
      </c>
      <c r="I1" s="237"/>
      <c r="J1" s="237"/>
      <c r="K1" s="237"/>
    </row>
    <row r="2" spans="1:12" ht="18.75" x14ac:dyDescent="0.25">
      <c r="A2" s="4" t="s">
        <v>3</v>
      </c>
      <c r="C2" s="1"/>
      <c r="G2" s="1" t="s">
        <v>4</v>
      </c>
      <c r="H2" s="237" t="s">
        <v>62</v>
      </c>
      <c r="I2" s="237"/>
      <c r="J2" s="237"/>
      <c r="K2" s="237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/>
      <c r="I3" s="8"/>
      <c r="J3" s="9">
        <v>2026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s="1" customFormat="1" ht="13.5" thickBot="1" x14ac:dyDescent="0.25">
      <c r="D5" s="5"/>
      <c r="H5" s="11"/>
      <c r="I5" s="11"/>
      <c r="J5" s="11"/>
    </row>
    <row r="6" spans="1:12" ht="34.5" thickBot="1" x14ac:dyDescent="0.3">
      <c r="A6" s="12" t="s">
        <v>11</v>
      </c>
      <c r="B6" s="13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20</v>
      </c>
      <c r="K6" s="15" t="s">
        <v>21</v>
      </c>
      <c r="L6" s="14" t="s">
        <v>22</v>
      </c>
    </row>
    <row r="7" spans="1:12" x14ac:dyDescent="0.25">
      <c r="A7" s="16">
        <v>1</v>
      </c>
      <c r="B7" s="17">
        <v>1</v>
      </c>
      <c r="C7" s="18" t="s">
        <v>23</v>
      </c>
      <c r="D7" s="19" t="s">
        <v>24</v>
      </c>
      <c r="E7" s="20"/>
      <c r="F7" s="21"/>
      <c r="G7" s="21"/>
      <c r="H7" s="21"/>
      <c r="I7" s="21"/>
      <c r="J7" s="21"/>
      <c r="K7" s="22"/>
      <c r="L7" s="21"/>
    </row>
    <row r="8" spans="1:12" x14ac:dyDescent="0.25">
      <c r="A8" s="23"/>
      <c r="B8" s="24"/>
      <c r="C8" s="25"/>
      <c r="D8" s="26"/>
      <c r="E8" s="27"/>
      <c r="F8" s="28"/>
      <c r="G8" s="28"/>
      <c r="H8" s="28"/>
      <c r="I8" s="28"/>
      <c r="J8" s="28"/>
      <c r="K8" s="29"/>
      <c r="L8" s="28"/>
    </row>
    <row r="9" spans="1:12" x14ac:dyDescent="0.25">
      <c r="A9" s="23"/>
      <c r="B9" s="24"/>
      <c r="C9" s="25"/>
      <c r="D9" s="30" t="s">
        <v>25</v>
      </c>
      <c r="E9" s="27"/>
      <c r="F9" s="28"/>
      <c r="G9" s="28"/>
      <c r="H9" s="28"/>
      <c r="I9" s="28"/>
      <c r="J9" s="28"/>
      <c r="K9" s="29"/>
      <c r="L9" s="28"/>
    </row>
    <row r="10" spans="1:12" x14ac:dyDescent="0.25">
      <c r="A10" s="23"/>
      <c r="B10" s="24"/>
      <c r="C10" s="25"/>
      <c r="D10" s="30" t="s">
        <v>26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27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ht="15.75" thickBot="1" x14ac:dyDescent="0.3">
      <c r="A14" s="31"/>
      <c r="B14" s="32"/>
      <c r="C14" s="33"/>
      <c r="D14" s="34" t="s">
        <v>28</v>
      </c>
      <c r="E14" s="35"/>
      <c r="F14" s="36">
        <f>SUM(F7:F13)</f>
        <v>0</v>
      </c>
      <c r="G14" s="36">
        <f>SUM(G7:G13)</f>
        <v>0</v>
      </c>
      <c r="H14" s="36">
        <f>SUM(H7:H13)</f>
        <v>0</v>
      </c>
      <c r="I14" s="36">
        <f>SUM(I7:I13)</f>
        <v>0</v>
      </c>
      <c r="J14" s="36">
        <f>SUM(J7:J13)</f>
        <v>0</v>
      </c>
      <c r="K14" s="37"/>
      <c r="L14" s="36">
        <f>SUM(L7:L13)</f>
        <v>0</v>
      </c>
    </row>
    <row r="15" spans="1:12" ht="16.5" thickBot="1" x14ac:dyDescent="0.3">
      <c r="A15" s="38">
        <f>A7</f>
        <v>1</v>
      </c>
      <c r="B15" s="39">
        <f>B7</f>
        <v>1</v>
      </c>
      <c r="C15" s="40" t="s">
        <v>29</v>
      </c>
      <c r="D15" s="30" t="s">
        <v>30</v>
      </c>
      <c r="E15" s="52" t="s">
        <v>63</v>
      </c>
      <c r="F15" s="61">
        <v>40</v>
      </c>
      <c r="G15" s="55">
        <v>4.9000000000000004</v>
      </c>
      <c r="H15" s="56">
        <v>4.5</v>
      </c>
      <c r="I15" s="56">
        <v>0.3</v>
      </c>
      <c r="J15" s="59">
        <v>60.9</v>
      </c>
      <c r="K15" s="70">
        <v>51</v>
      </c>
      <c r="L15" s="72">
        <v>85.55</v>
      </c>
    </row>
    <row r="16" spans="1:12" ht="16.5" thickBot="1" x14ac:dyDescent="0.3">
      <c r="A16" s="23"/>
      <c r="B16" s="24"/>
      <c r="C16" s="25"/>
      <c r="D16" s="30" t="s">
        <v>31</v>
      </c>
      <c r="E16" s="52" t="s">
        <v>64</v>
      </c>
      <c r="F16" s="62">
        <v>200</v>
      </c>
      <c r="G16" s="57">
        <v>2.2999999999999998</v>
      </c>
      <c r="H16" s="58">
        <v>2.2000000000000002</v>
      </c>
      <c r="I16" s="58">
        <v>16.2</v>
      </c>
      <c r="J16" s="60">
        <v>94.1</v>
      </c>
      <c r="K16" s="68">
        <v>103</v>
      </c>
      <c r="L16" s="28"/>
    </row>
    <row r="17" spans="1:12" ht="16.5" thickBot="1" x14ac:dyDescent="0.3">
      <c r="A17" s="23"/>
      <c r="B17" s="24"/>
      <c r="C17" s="25"/>
      <c r="D17" s="30" t="s">
        <v>32</v>
      </c>
      <c r="E17" s="51" t="s">
        <v>39</v>
      </c>
      <c r="F17" s="63">
        <v>200</v>
      </c>
      <c r="G17" s="57">
        <v>16.5</v>
      </c>
      <c r="H17" s="58">
        <v>21.3</v>
      </c>
      <c r="I17" s="58">
        <v>40.299999999999997</v>
      </c>
      <c r="J17" s="60">
        <v>419.5</v>
      </c>
      <c r="K17" s="69">
        <v>291</v>
      </c>
      <c r="L17" s="28"/>
    </row>
    <row r="18" spans="1:12" x14ac:dyDescent="0.25">
      <c r="A18" s="23"/>
      <c r="B18" s="24"/>
      <c r="C18" s="25"/>
      <c r="D18" s="30" t="s">
        <v>33</v>
      </c>
      <c r="E18" s="27"/>
      <c r="F18" s="28"/>
      <c r="G18" s="28"/>
      <c r="H18" s="28"/>
      <c r="I18" s="28"/>
      <c r="J18" s="28"/>
      <c r="K18" s="29"/>
      <c r="L18" s="28"/>
    </row>
    <row r="19" spans="1:12" ht="16.5" thickBot="1" x14ac:dyDescent="0.3">
      <c r="A19" s="23"/>
      <c r="B19" s="24"/>
      <c r="C19" s="25"/>
      <c r="D19" s="30" t="s">
        <v>34</v>
      </c>
      <c r="E19" s="53" t="s">
        <v>40</v>
      </c>
      <c r="F19" s="66">
        <v>180</v>
      </c>
      <c r="G19" s="64">
        <v>0.1</v>
      </c>
      <c r="H19" s="65">
        <v>0.1</v>
      </c>
      <c r="I19" s="65">
        <v>9.5</v>
      </c>
      <c r="J19" s="67">
        <v>40.700000000000003</v>
      </c>
      <c r="K19" s="71">
        <v>342</v>
      </c>
      <c r="L19" s="28"/>
    </row>
    <row r="20" spans="1:12" ht="16.5" thickBot="1" x14ac:dyDescent="0.3">
      <c r="A20" s="23"/>
      <c r="B20" s="24"/>
      <c r="C20" s="25"/>
      <c r="D20" s="30" t="s">
        <v>35</v>
      </c>
      <c r="E20" s="53" t="s">
        <v>41</v>
      </c>
      <c r="F20" s="66">
        <v>30</v>
      </c>
      <c r="G20" s="64">
        <v>3.1</v>
      </c>
      <c r="H20" s="65">
        <v>0.3</v>
      </c>
      <c r="I20" s="65">
        <v>19.7</v>
      </c>
      <c r="J20" s="67">
        <v>94</v>
      </c>
      <c r="K20" s="29" t="s">
        <v>65</v>
      </c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31"/>
      <c r="B22" s="32"/>
      <c r="C22" s="33"/>
      <c r="D22" s="34" t="s">
        <v>28</v>
      </c>
      <c r="E22" s="35"/>
      <c r="F22" s="36">
        <f>SUM(F15:F21)</f>
        <v>650</v>
      </c>
      <c r="G22" s="36">
        <f>SUM(G15:G21)</f>
        <v>26.900000000000002</v>
      </c>
      <c r="H22" s="36">
        <f>SUM(H15:H21)</f>
        <v>28.400000000000002</v>
      </c>
      <c r="I22" s="36">
        <f>SUM(I15:I21)</f>
        <v>86</v>
      </c>
      <c r="J22" s="36">
        <f>SUM(J15:J21)</f>
        <v>709.2</v>
      </c>
      <c r="K22" s="37"/>
      <c r="L22" s="36">
        <f>SUM(L15:L21)</f>
        <v>85.55</v>
      </c>
    </row>
    <row r="23" spans="1:12" ht="15" customHeight="1" x14ac:dyDescent="0.25">
      <c r="A23" s="41">
        <f>A7</f>
        <v>1</v>
      </c>
      <c r="B23" s="42">
        <f>B7</f>
        <v>1</v>
      </c>
      <c r="C23" s="238" t="s">
        <v>37</v>
      </c>
      <c r="D23" s="238"/>
      <c r="E23" s="43"/>
      <c r="F23" s="44">
        <f>F14+F22</f>
        <v>650</v>
      </c>
      <c r="G23" s="44">
        <f>G14+G22</f>
        <v>26.900000000000002</v>
      </c>
      <c r="H23" s="44">
        <f>H14+H22</f>
        <v>28.400000000000002</v>
      </c>
      <c r="I23" s="44">
        <f>I14+I22</f>
        <v>86</v>
      </c>
      <c r="J23" s="44">
        <f>J14+J22</f>
        <v>709.2</v>
      </c>
      <c r="K23" s="44"/>
      <c r="L23" s="44">
        <f>L14+L22</f>
        <v>85.55</v>
      </c>
    </row>
    <row r="24" spans="1:12" x14ac:dyDescent="0.25">
      <c r="A24" s="45">
        <v>1</v>
      </c>
      <c r="B24" s="24">
        <v>2</v>
      </c>
      <c r="C24" s="18" t="s">
        <v>23</v>
      </c>
      <c r="D24" s="19" t="s">
        <v>24</v>
      </c>
      <c r="E24" s="20"/>
      <c r="F24" s="21"/>
      <c r="G24" s="21"/>
      <c r="H24" s="21"/>
      <c r="I24" s="21"/>
      <c r="J24" s="21"/>
      <c r="K24" s="22"/>
      <c r="L24" s="21"/>
    </row>
    <row r="25" spans="1:12" x14ac:dyDescent="0.25">
      <c r="A25" s="45"/>
      <c r="B25" s="24"/>
      <c r="C25" s="25"/>
      <c r="D25" s="26"/>
      <c r="E25" s="27"/>
      <c r="F25" s="28"/>
      <c r="G25" s="28"/>
      <c r="H25" s="28"/>
      <c r="I25" s="28"/>
      <c r="J25" s="28"/>
      <c r="K25" s="29"/>
      <c r="L25" s="28"/>
    </row>
    <row r="26" spans="1:12" x14ac:dyDescent="0.25">
      <c r="A26" s="45"/>
      <c r="B26" s="24"/>
      <c r="C26" s="25"/>
      <c r="D26" s="30" t="s">
        <v>25</v>
      </c>
      <c r="E26" s="27"/>
      <c r="F26" s="28"/>
      <c r="G26" s="28"/>
      <c r="H26" s="28"/>
      <c r="I26" s="28"/>
      <c r="J26" s="28"/>
      <c r="K26" s="29"/>
      <c r="L26" s="28"/>
    </row>
    <row r="27" spans="1:12" x14ac:dyDescent="0.25">
      <c r="A27" s="45"/>
      <c r="B27" s="24"/>
      <c r="C27" s="25"/>
      <c r="D27" s="30" t="s">
        <v>26</v>
      </c>
      <c r="E27" s="27"/>
      <c r="F27" s="28"/>
      <c r="G27" s="28"/>
      <c r="H27" s="28"/>
      <c r="I27" s="28"/>
      <c r="J27" s="28"/>
      <c r="K27" s="29"/>
      <c r="L27" s="28"/>
    </row>
    <row r="28" spans="1:12" x14ac:dyDescent="0.25">
      <c r="A28" s="45"/>
      <c r="B28" s="24"/>
      <c r="C28" s="25"/>
      <c r="D28" s="30" t="s">
        <v>27</v>
      </c>
      <c r="E28" s="27"/>
      <c r="F28" s="28"/>
      <c r="G28" s="28"/>
      <c r="H28" s="28"/>
      <c r="I28" s="28"/>
      <c r="J28" s="28"/>
      <c r="K28" s="29"/>
      <c r="L28" s="28"/>
    </row>
    <row r="29" spans="1:12" x14ac:dyDescent="0.25">
      <c r="A29" s="45"/>
      <c r="B29" s="24"/>
      <c r="C29" s="25"/>
      <c r="D29" s="26"/>
      <c r="E29" s="27"/>
      <c r="F29" s="28"/>
      <c r="G29" s="28"/>
      <c r="H29" s="28"/>
      <c r="I29" s="28"/>
      <c r="J29" s="28"/>
      <c r="K29" s="29"/>
      <c r="L29" s="28"/>
    </row>
    <row r="30" spans="1:12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.75" thickBot="1" x14ac:dyDescent="0.3">
      <c r="A31" s="46"/>
      <c r="B31" s="32"/>
      <c r="C31" s="33"/>
      <c r="D31" s="34" t="s">
        <v>28</v>
      </c>
      <c r="E31" s="35"/>
      <c r="F31" s="36">
        <f>SUM(F24:F30)</f>
        <v>0</v>
      </c>
      <c r="G31" s="36">
        <f>SUM(G24:G30)</f>
        <v>0</v>
      </c>
      <c r="H31" s="36">
        <f>SUM(H24:H30)</f>
        <v>0</v>
      </c>
      <c r="I31" s="36">
        <f>SUM(I24:I30)</f>
        <v>0</v>
      </c>
      <c r="J31" s="36">
        <f>SUM(J24:J30)</f>
        <v>0</v>
      </c>
      <c r="K31" s="37"/>
      <c r="L31" s="36">
        <f>SUM(L24:L30)</f>
        <v>0</v>
      </c>
    </row>
    <row r="32" spans="1:12" ht="16.5" thickBot="1" x14ac:dyDescent="0.3">
      <c r="A32" s="39">
        <f>A24</f>
        <v>1</v>
      </c>
      <c r="B32" s="39">
        <f>B24</f>
        <v>2</v>
      </c>
      <c r="C32" s="40" t="s">
        <v>29</v>
      </c>
      <c r="D32" s="30" t="s">
        <v>30</v>
      </c>
      <c r="E32" s="76"/>
      <c r="F32" s="78"/>
      <c r="G32" s="79"/>
      <c r="H32" s="80"/>
      <c r="I32" s="80"/>
      <c r="J32" s="83"/>
      <c r="K32" s="29"/>
      <c r="L32" s="217">
        <v>78.05</v>
      </c>
    </row>
    <row r="33" spans="1:12" ht="16.5" thickBot="1" x14ac:dyDescent="0.3">
      <c r="A33" s="45"/>
      <c r="B33" s="24"/>
      <c r="C33" s="25"/>
      <c r="D33" s="30" t="s">
        <v>31</v>
      </c>
      <c r="E33" s="74" t="s">
        <v>43</v>
      </c>
      <c r="F33" s="77">
        <v>205</v>
      </c>
      <c r="G33" s="81">
        <v>1.4</v>
      </c>
      <c r="H33" s="82">
        <v>4.7</v>
      </c>
      <c r="I33" s="82">
        <v>7.9</v>
      </c>
      <c r="J33" s="84">
        <v>79.900000000000006</v>
      </c>
      <c r="K33" s="87">
        <v>82</v>
      </c>
      <c r="L33" s="28"/>
    </row>
    <row r="34" spans="1:12" ht="16.5" thickBot="1" x14ac:dyDescent="0.3">
      <c r="A34" s="45"/>
      <c r="B34" s="24"/>
      <c r="C34" s="25"/>
      <c r="D34" s="30" t="s">
        <v>32</v>
      </c>
      <c r="E34" s="74" t="s">
        <v>81</v>
      </c>
      <c r="F34" s="77">
        <v>100</v>
      </c>
      <c r="G34" s="81">
        <v>16.100000000000001</v>
      </c>
      <c r="H34" s="82">
        <v>17.3</v>
      </c>
      <c r="I34" s="82">
        <v>14.7</v>
      </c>
      <c r="J34" s="84">
        <v>279.10000000000002</v>
      </c>
      <c r="K34" s="86">
        <v>268</v>
      </c>
      <c r="L34" s="28"/>
    </row>
    <row r="35" spans="1:12" ht="16.5" thickBot="1" x14ac:dyDescent="0.3">
      <c r="A35" s="45"/>
      <c r="B35" s="24"/>
      <c r="C35" s="25"/>
      <c r="D35" s="30" t="s">
        <v>33</v>
      </c>
      <c r="E35" s="75" t="s">
        <v>82</v>
      </c>
      <c r="F35" s="77">
        <v>160</v>
      </c>
      <c r="G35" s="81">
        <v>4.8</v>
      </c>
      <c r="H35" s="82">
        <v>5.6</v>
      </c>
      <c r="I35" s="82">
        <v>21.6</v>
      </c>
      <c r="J35" s="84">
        <v>154.4</v>
      </c>
      <c r="K35" s="85" t="s">
        <v>44</v>
      </c>
      <c r="L35" s="28"/>
    </row>
    <row r="36" spans="1:12" ht="16.5" thickBot="1" x14ac:dyDescent="0.3">
      <c r="A36" s="45"/>
      <c r="B36" s="24"/>
      <c r="C36" s="25"/>
      <c r="D36" s="30" t="s">
        <v>34</v>
      </c>
      <c r="E36" s="75" t="s">
        <v>70</v>
      </c>
      <c r="F36" s="77">
        <v>200</v>
      </c>
      <c r="G36" s="81">
        <v>0.1</v>
      </c>
      <c r="H36" s="82"/>
      <c r="I36" s="82">
        <v>6.8</v>
      </c>
      <c r="J36" s="84">
        <v>28</v>
      </c>
      <c r="K36" s="88">
        <v>378</v>
      </c>
      <c r="L36" s="28"/>
    </row>
    <row r="37" spans="1:12" ht="16.5" thickBot="1" x14ac:dyDescent="0.3">
      <c r="A37" s="45"/>
      <c r="B37" s="24"/>
      <c r="C37" s="25"/>
      <c r="D37" s="30" t="s">
        <v>35</v>
      </c>
      <c r="E37" s="75" t="s">
        <v>41</v>
      </c>
      <c r="F37" s="77">
        <v>20</v>
      </c>
      <c r="G37" s="81">
        <v>2</v>
      </c>
      <c r="H37" s="82">
        <v>0.2</v>
      </c>
      <c r="I37" s="82">
        <v>12.8</v>
      </c>
      <c r="J37" s="84">
        <v>61.1</v>
      </c>
      <c r="K37" s="29" t="s">
        <v>65</v>
      </c>
      <c r="L37" s="28"/>
    </row>
    <row r="38" spans="1:12" ht="16.5" thickBot="1" x14ac:dyDescent="0.3">
      <c r="A38" s="45"/>
      <c r="B38" s="24"/>
      <c r="C38" s="25"/>
      <c r="D38" s="30" t="s">
        <v>36</v>
      </c>
      <c r="E38" s="75" t="s">
        <v>42</v>
      </c>
      <c r="F38" s="77">
        <v>30</v>
      </c>
      <c r="G38" s="81">
        <v>2.6</v>
      </c>
      <c r="H38" s="82">
        <v>1</v>
      </c>
      <c r="I38" s="82">
        <v>14.5</v>
      </c>
      <c r="J38" s="84">
        <v>77.7</v>
      </c>
      <c r="K38" s="29" t="s">
        <v>65</v>
      </c>
      <c r="L38" s="28"/>
    </row>
    <row r="39" spans="1:12" ht="16.5" thickBot="1" x14ac:dyDescent="0.3">
      <c r="A39" s="45"/>
      <c r="B39" s="24"/>
      <c r="C39" s="25"/>
      <c r="D39" s="102" t="s">
        <v>46</v>
      </c>
      <c r="E39" s="211"/>
      <c r="F39" s="77"/>
      <c r="G39" s="81"/>
      <c r="H39" s="82"/>
      <c r="I39" s="82"/>
      <c r="J39" s="84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6"/>
      <c r="B41" s="32"/>
      <c r="C41" s="33"/>
      <c r="D41" s="34" t="s">
        <v>28</v>
      </c>
      <c r="E41" s="35"/>
      <c r="F41" s="36">
        <f>SUM(F32:F40)</f>
        <v>715</v>
      </c>
      <c r="G41" s="36">
        <f>SUM(G32:G40)</f>
        <v>27.000000000000004</v>
      </c>
      <c r="H41" s="36">
        <f>SUM(H32:H40)</f>
        <v>28.8</v>
      </c>
      <c r="I41" s="36">
        <f>SUM(I32:I40)</f>
        <v>78.3</v>
      </c>
      <c r="J41" s="36">
        <f>SUM(J32:J40)</f>
        <v>680.2</v>
      </c>
      <c r="K41" s="37"/>
      <c r="L41" s="217">
        <v>85.55</v>
      </c>
    </row>
    <row r="42" spans="1:12" ht="15.75" customHeight="1" x14ac:dyDescent="0.25">
      <c r="A42" s="47">
        <f>A24</f>
        <v>1</v>
      </c>
      <c r="B42" s="47">
        <f>B24</f>
        <v>2</v>
      </c>
      <c r="C42" s="238" t="s">
        <v>37</v>
      </c>
      <c r="D42" s="238"/>
      <c r="E42" s="43"/>
      <c r="F42" s="44">
        <f>F31+F41</f>
        <v>715</v>
      </c>
      <c r="G42" s="44">
        <f>G31+G41</f>
        <v>27.000000000000004</v>
      </c>
      <c r="H42" s="44">
        <f>H31+H41</f>
        <v>28.8</v>
      </c>
      <c r="I42" s="44">
        <f>I31+I41</f>
        <v>78.3</v>
      </c>
      <c r="J42" s="44">
        <f>J31+J41</f>
        <v>680.2</v>
      </c>
      <c r="K42" s="44"/>
      <c r="L42" s="44">
        <f>L31+L41</f>
        <v>85.55</v>
      </c>
    </row>
    <row r="43" spans="1:12" x14ac:dyDescent="0.25">
      <c r="A43" s="16">
        <v>1</v>
      </c>
      <c r="B43" s="17">
        <v>3</v>
      </c>
      <c r="C43" s="18" t="s">
        <v>23</v>
      </c>
      <c r="D43" s="19" t="s">
        <v>24</v>
      </c>
      <c r="E43" s="20"/>
      <c r="F43" s="21"/>
      <c r="G43" s="21"/>
      <c r="H43" s="21"/>
      <c r="I43" s="21"/>
      <c r="J43" s="21"/>
      <c r="K43" s="22"/>
      <c r="L43" s="21"/>
    </row>
    <row r="44" spans="1:12" x14ac:dyDescent="0.25">
      <c r="A44" s="23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25">
      <c r="A45" s="23"/>
      <c r="B45" s="24"/>
      <c r="C45" s="25"/>
      <c r="D45" s="30" t="s">
        <v>25</v>
      </c>
      <c r="E45" s="27"/>
      <c r="F45" s="28"/>
      <c r="G45" s="28"/>
      <c r="H45" s="28"/>
      <c r="I45" s="28"/>
      <c r="J45" s="28"/>
      <c r="K45" s="29"/>
      <c r="L45" s="28"/>
    </row>
    <row r="46" spans="1:12" x14ac:dyDescent="0.25">
      <c r="A46" s="23"/>
      <c r="B46" s="24"/>
      <c r="C46" s="25"/>
      <c r="D46" s="30" t="s">
        <v>26</v>
      </c>
      <c r="E46" s="27"/>
      <c r="F46" s="28"/>
      <c r="G46" s="28"/>
      <c r="H46" s="28"/>
      <c r="I46" s="28"/>
      <c r="J46" s="28"/>
      <c r="K46" s="29"/>
      <c r="L46" s="28"/>
    </row>
    <row r="47" spans="1:12" x14ac:dyDescent="0.25">
      <c r="A47" s="23"/>
      <c r="B47" s="24"/>
      <c r="C47" s="25"/>
      <c r="D47" s="30" t="s">
        <v>27</v>
      </c>
      <c r="E47" s="27"/>
      <c r="F47" s="28"/>
      <c r="G47" s="28"/>
      <c r="H47" s="28"/>
      <c r="I47" s="28"/>
      <c r="J47" s="28"/>
      <c r="K47" s="29"/>
      <c r="L47" s="28"/>
    </row>
    <row r="48" spans="1:12" x14ac:dyDescent="0.25">
      <c r="A48" s="23"/>
      <c r="B48" s="24"/>
      <c r="C48" s="25"/>
      <c r="D48" s="26"/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x14ac:dyDescent="0.25">
      <c r="A50" s="31"/>
      <c r="B50" s="32"/>
      <c r="C50" s="33"/>
      <c r="D50" s="34" t="s">
        <v>28</v>
      </c>
      <c r="E50" s="35"/>
      <c r="F50" s="36">
        <f>SUM(F43:F49)</f>
        <v>0</v>
      </c>
      <c r="G50" s="36">
        <f>SUM(G43:G49)</f>
        <v>0</v>
      </c>
      <c r="H50" s="36">
        <f>SUM(H43:H49)</f>
        <v>0</v>
      </c>
      <c r="I50" s="36">
        <f>SUM(I43:I49)</f>
        <v>0</v>
      </c>
      <c r="J50" s="36">
        <f>SUM(J43:J49)</f>
        <v>0</v>
      </c>
      <c r="K50" s="37"/>
      <c r="L50" s="36">
        <f>SUM(L43:L49)</f>
        <v>0</v>
      </c>
    </row>
    <row r="51" spans="1:12" x14ac:dyDescent="0.25">
      <c r="A51" s="38">
        <f>A43</f>
        <v>1</v>
      </c>
      <c r="B51" s="39">
        <f>B43</f>
        <v>3</v>
      </c>
      <c r="C51" s="40" t="s">
        <v>29</v>
      </c>
      <c r="D51" s="30" t="s">
        <v>30</v>
      </c>
      <c r="E51" s="27"/>
      <c r="F51" s="28"/>
      <c r="G51" s="28"/>
      <c r="H51" s="28"/>
      <c r="I51" s="28"/>
      <c r="J51" s="28"/>
      <c r="K51" s="29"/>
      <c r="L51" s="28"/>
    </row>
    <row r="52" spans="1:12" ht="16.5" thickBot="1" x14ac:dyDescent="0.3">
      <c r="A52" s="23"/>
      <c r="B52" s="24"/>
      <c r="C52" s="25"/>
      <c r="D52" s="30" t="s">
        <v>31</v>
      </c>
      <c r="E52" s="91" t="s">
        <v>71</v>
      </c>
      <c r="F52" s="92">
        <v>250</v>
      </c>
      <c r="G52" s="95">
        <v>5.8</v>
      </c>
      <c r="H52" s="96">
        <v>5.4</v>
      </c>
      <c r="I52" s="96">
        <v>19</v>
      </c>
      <c r="J52" s="94">
        <v>147.30000000000001</v>
      </c>
      <c r="K52" s="98">
        <v>102</v>
      </c>
      <c r="L52" s="217">
        <v>85.55</v>
      </c>
    </row>
    <row r="53" spans="1:12" ht="16.5" thickBot="1" x14ac:dyDescent="0.3">
      <c r="A53" s="23"/>
      <c r="B53" s="24"/>
      <c r="C53" s="25"/>
      <c r="D53" s="30" t="s">
        <v>32</v>
      </c>
      <c r="E53" s="89" t="s">
        <v>54</v>
      </c>
      <c r="F53" s="93">
        <v>100</v>
      </c>
      <c r="G53" s="95">
        <v>13.3</v>
      </c>
      <c r="H53" s="96">
        <v>16.2</v>
      </c>
      <c r="I53" s="96">
        <v>3.4</v>
      </c>
      <c r="J53" s="94">
        <v>212.7</v>
      </c>
      <c r="K53" s="231">
        <v>290</v>
      </c>
      <c r="L53" s="28"/>
    </row>
    <row r="54" spans="1:12" ht="16.5" thickBot="1" x14ac:dyDescent="0.3">
      <c r="A54" s="23"/>
      <c r="B54" s="24"/>
      <c r="C54" s="25"/>
      <c r="D54" s="30" t="s">
        <v>33</v>
      </c>
      <c r="E54" s="89" t="s">
        <v>45</v>
      </c>
      <c r="F54" s="93">
        <v>155</v>
      </c>
      <c r="G54" s="95">
        <v>3.3</v>
      </c>
      <c r="H54" s="96">
        <v>5</v>
      </c>
      <c r="I54" s="96">
        <v>22.3</v>
      </c>
      <c r="J54" s="94">
        <v>147.1</v>
      </c>
      <c r="K54" s="97">
        <v>312</v>
      </c>
      <c r="L54" s="28"/>
    </row>
    <row r="55" spans="1:12" ht="16.5" thickBot="1" x14ac:dyDescent="0.3">
      <c r="A55" s="23"/>
      <c r="B55" s="24"/>
      <c r="C55" s="25"/>
      <c r="D55" s="30" t="s">
        <v>34</v>
      </c>
      <c r="E55" s="90" t="s">
        <v>66</v>
      </c>
      <c r="F55" s="93">
        <v>180</v>
      </c>
      <c r="G55" s="95">
        <v>0.1</v>
      </c>
      <c r="H55" s="96">
        <v>0.1</v>
      </c>
      <c r="I55" s="96">
        <v>9.5</v>
      </c>
      <c r="J55" s="94">
        <v>40.700000000000003</v>
      </c>
      <c r="K55" s="97">
        <v>394</v>
      </c>
      <c r="L55" s="28"/>
    </row>
    <row r="56" spans="1:12" ht="16.5" thickBot="1" x14ac:dyDescent="0.3">
      <c r="A56" s="23"/>
      <c r="B56" s="24"/>
      <c r="C56" s="25"/>
      <c r="D56" s="30" t="s">
        <v>35</v>
      </c>
      <c r="E56" s="90" t="s">
        <v>41</v>
      </c>
      <c r="F56" s="93">
        <v>20</v>
      </c>
      <c r="G56" s="95">
        <v>2</v>
      </c>
      <c r="H56" s="96">
        <v>0.2</v>
      </c>
      <c r="I56" s="96">
        <v>12.8</v>
      </c>
      <c r="J56" s="94">
        <v>61.1</v>
      </c>
      <c r="K56" s="29" t="s">
        <v>65</v>
      </c>
      <c r="L56" s="28"/>
    </row>
    <row r="57" spans="1:12" ht="16.5" thickBot="1" x14ac:dyDescent="0.3">
      <c r="A57" s="23"/>
      <c r="B57" s="24"/>
      <c r="C57" s="25"/>
      <c r="D57" s="30" t="s">
        <v>36</v>
      </c>
      <c r="E57" s="90" t="s">
        <v>42</v>
      </c>
      <c r="F57" s="93">
        <v>20</v>
      </c>
      <c r="G57" s="95">
        <v>3</v>
      </c>
      <c r="H57" s="96">
        <v>1.2</v>
      </c>
      <c r="I57" s="96">
        <v>16.899999999999999</v>
      </c>
      <c r="J57" s="94">
        <v>90.7</v>
      </c>
      <c r="K57" s="29" t="s">
        <v>65</v>
      </c>
      <c r="L57" s="28"/>
    </row>
    <row r="58" spans="1:12" x14ac:dyDescent="0.25">
      <c r="A58" s="23"/>
      <c r="B58" s="24"/>
      <c r="C58" s="25"/>
      <c r="D58" s="30" t="s">
        <v>27</v>
      </c>
      <c r="E58" s="233"/>
      <c r="F58" s="234"/>
      <c r="G58" s="234"/>
      <c r="H58" s="234"/>
      <c r="I58" s="234"/>
      <c r="J58" s="234"/>
      <c r="K58" s="235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31"/>
      <c r="B60" s="32"/>
      <c r="C60" s="33"/>
      <c r="D60" s="34" t="s">
        <v>28</v>
      </c>
      <c r="E60" s="35"/>
      <c r="F60" s="36">
        <f>SUM(F51:F59)</f>
        <v>725</v>
      </c>
      <c r="G60" s="36">
        <f>SUM(G51:G59)</f>
        <v>27.500000000000004</v>
      </c>
      <c r="H60" s="36">
        <f>SUM(H51:H59)</f>
        <v>28.1</v>
      </c>
      <c r="I60" s="36">
        <f>SUM(I51:I59)</f>
        <v>83.9</v>
      </c>
      <c r="J60" s="36">
        <f>SUM(J51:J59)</f>
        <v>699.60000000000014</v>
      </c>
      <c r="K60" s="37"/>
      <c r="L60" s="36">
        <f>SUM(L51:L59)</f>
        <v>85.55</v>
      </c>
    </row>
    <row r="61" spans="1:12" ht="15.75" customHeight="1" x14ac:dyDescent="0.25">
      <c r="A61" s="41">
        <f>A43</f>
        <v>1</v>
      </c>
      <c r="B61" s="42">
        <f>B43</f>
        <v>3</v>
      </c>
      <c r="C61" s="238" t="s">
        <v>37</v>
      </c>
      <c r="D61" s="238"/>
      <c r="E61" s="43"/>
      <c r="F61" s="44">
        <f>F50+F60</f>
        <v>725</v>
      </c>
      <c r="G61" s="44">
        <f>G50+G60</f>
        <v>27.500000000000004</v>
      </c>
      <c r="H61" s="44">
        <f>H50+H60</f>
        <v>28.1</v>
      </c>
      <c r="I61" s="44">
        <f>I50+I60</f>
        <v>83.9</v>
      </c>
      <c r="J61" s="44">
        <f>J50+J60</f>
        <v>699.60000000000014</v>
      </c>
      <c r="K61" s="44"/>
      <c r="L61" s="44">
        <f>L50+L60</f>
        <v>85.55</v>
      </c>
    </row>
    <row r="62" spans="1:12" x14ac:dyDescent="0.25">
      <c r="A62" s="16">
        <v>1</v>
      </c>
      <c r="B62" s="17">
        <v>4</v>
      </c>
      <c r="C62" s="18" t="s">
        <v>23</v>
      </c>
      <c r="D62" s="19" t="s">
        <v>24</v>
      </c>
      <c r="E62" s="20"/>
      <c r="F62" s="21"/>
      <c r="G62" s="21"/>
      <c r="H62" s="21"/>
      <c r="I62" s="21"/>
      <c r="J62" s="21"/>
      <c r="K62" s="22"/>
      <c r="L62" s="21"/>
    </row>
    <row r="63" spans="1:12" x14ac:dyDescent="0.25">
      <c r="A63" s="23"/>
      <c r="B63" s="24"/>
      <c r="C63" s="25"/>
      <c r="D63" s="26"/>
      <c r="E63" s="27"/>
      <c r="F63" s="28"/>
      <c r="G63" s="28"/>
      <c r="H63" s="28"/>
      <c r="I63" s="28"/>
      <c r="J63" s="28"/>
      <c r="K63" s="29"/>
      <c r="L63" s="28"/>
    </row>
    <row r="64" spans="1:12" x14ac:dyDescent="0.25">
      <c r="A64" s="23"/>
      <c r="B64" s="24"/>
      <c r="C64" s="25"/>
      <c r="D64" s="30" t="s">
        <v>25</v>
      </c>
      <c r="E64" s="27"/>
      <c r="F64" s="28"/>
      <c r="G64" s="28"/>
      <c r="H64" s="28"/>
      <c r="I64" s="28"/>
      <c r="J64" s="28"/>
      <c r="K64" s="29"/>
      <c r="L64" s="28"/>
    </row>
    <row r="65" spans="1:12" x14ac:dyDescent="0.25">
      <c r="A65" s="23"/>
      <c r="B65" s="24"/>
      <c r="C65" s="25"/>
      <c r="D65" s="30" t="s">
        <v>26</v>
      </c>
      <c r="E65" s="27"/>
      <c r="F65" s="28"/>
      <c r="G65" s="28"/>
      <c r="H65" s="28"/>
      <c r="I65" s="28"/>
      <c r="J65" s="28"/>
      <c r="K65" s="29"/>
      <c r="L65" s="28"/>
    </row>
    <row r="66" spans="1:12" x14ac:dyDescent="0.25">
      <c r="A66" s="23"/>
      <c r="B66" s="24"/>
      <c r="C66" s="25"/>
      <c r="D66" s="30" t="s">
        <v>27</v>
      </c>
      <c r="E66" s="27"/>
      <c r="F66" s="28"/>
      <c r="G66" s="28"/>
      <c r="H66" s="28"/>
      <c r="I66" s="28"/>
      <c r="J66" s="28"/>
      <c r="K66" s="29"/>
      <c r="L66" s="28"/>
    </row>
    <row r="67" spans="1:12" x14ac:dyDescent="0.25">
      <c r="A67" s="23"/>
      <c r="B67" s="24"/>
      <c r="C67" s="25"/>
      <c r="D67" s="26"/>
      <c r="E67" s="27"/>
      <c r="F67" s="28"/>
      <c r="G67" s="28"/>
      <c r="H67" s="28"/>
      <c r="I67" s="28"/>
      <c r="J67" s="28"/>
      <c r="K67" s="29"/>
      <c r="L67" s="28"/>
    </row>
    <row r="68" spans="1:12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x14ac:dyDescent="0.25">
      <c r="A69" s="31"/>
      <c r="B69" s="32"/>
      <c r="C69" s="33"/>
      <c r="D69" s="34" t="s">
        <v>28</v>
      </c>
      <c r="E69" s="35"/>
      <c r="F69" s="36">
        <f>SUM(F62:F68)</f>
        <v>0</v>
      </c>
      <c r="G69" s="36">
        <f>SUM(G62:G68)</f>
        <v>0</v>
      </c>
      <c r="H69" s="36">
        <f>SUM(H62:H68)</f>
        <v>0</v>
      </c>
      <c r="I69" s="36">
        <f>SUM(I62:I68)</f>
        <v>0</v>
      </c>
      <c r="J69" s="36">
        <f>SUM(J62:J68)</f>
        <v>0</v>
      </c>
      <c r="K69" s="37"/>
      <c r="L69" s="36">
        <f>SUM(L62:L68)</f>
        <v>0</v>
      </c>
    </row>
    <row r="70" spans="1:12" x14ac:dyDescent="0.25">
      <c r="A70" s="38">
        <f>A62</f>
        <v>1</v>
      </c>
      <c r="B70" s="39">
        <f>B62</f>
        <v>4</v>
      </c>
      <c r="C70" s="40" t="s">
        <v>29</v>
      </c>
      <c r="D70" s="30" t="s">
        <v>30</v>
      </c>
      <c r="E70" s="27"/>
      <c r="F70" s="28"/>
      <c r="G70" s="28"/>
      <c r="H70" s="28"/>
      <c r="I70" s="28"/>
      <c r="J70" s="28"/>
      <c r="K70" s="29"/>
      <c r="L70" s="28"/>
    </row>
    <row r="71" spans="1:12" ht="16.5" thickBot="1" x14ac:dyDescent="0.3">
      <c r="A71" s="23"/>
      <c r="B71" s="24"/>
      <c r="C71" s="25"/>
      <c r="D71" s="30" t="s">
        <v>31</v>
      </c>
      <c r="E71" s="101" t="s">
        <v>67</v>
      </c>
      <c r="F71" s="105">
        <v>200</v>
      </c>
      <c r="G71" s="110">
        <v>1.6</v>
      </c>
      <c r="H71" s="111">
        <v>4.5999999999999996</v>
      </c>
      <c r="I71" s="111">
        <v>8.9</v>
      </c>
      <c r="J71" s="108">
        <v>52.2</v>
      </c>
      <c r="K71" s="115">
        <v>99</v>
      </c>
      <c r="L71" s="217">
        <v>85.55</v>
      </c>
    </row>
    <row r="72" spans="1:12" ht="16.5" thickBot="1" x14ac:dyDescent="0.3">
      <c r="A72" s="23"/>
      <c r="B72" s="24"/>
      <c r="C72" s="25"/>
      <c r="D72" s="30" t="s">
        <v>32</v>
      </c>
      <c r="E72" s="99" t="s">
        <v>72</v>
      </c>
      <c r="F72" s="106">
        <v>100</v>
      </c>
      <c r="G72" s="110">
        <v>15.2</v>
      </c>
      <c r="H72" s="111">
        <v>15.7</v>
      </c>
      <c r="I72" s="111">
        <v>2.6</v>
      </c>
      <c r="J72" s="108">
        <v>211</v>
      </c>
      <c r="K72" s="116">
        <v>175</v>
      </c>
      <c r="L72" s="28"/>
    </row>
    <row r="73" spans="1:12" ht="16.5" thickBot="1" x14ac:dyDescent="0.3">
      <c r="A73" s="23"/>
      <c r="B73" s="24"/>
      <c r="C73" s="25"/>
      <c r="D73" s="30" t="s">
        <v>33</v>
      </c>
      <c r="E73" s="99" t="s">
        <v>73</v>
      </c>
      <c r="F73" s="106">
        <v>180</v>
      </c>
      <c r="G73" s="110">
        <v>16.600000000000001</v>
      </c>
      <c r="H73" s="111">
        <v>7.4</v>
      </c>
      <c r="I73" s="111">
        <v>38</v>
      </c>
      <c r="J73" s="108">
        <v>285</v>
      </c>
      <c r="K73" s="117">
        <v>199</v>
      </c>
      <c r="L73" s="28"/>
    </row>
    <row r="74" spans="1:12" ht="16.5" thickBot="1" x14ac:dyDescent="0.3">
      <c r="A74" s="23"/>
      <c r="B74" s="24"/>
      <c r="C74" s="25"/>
      <c r="D74" s="30" t="s">
        <v>34</v>
      </c>
      <c r="E74" s="100" t="s">
        <v>56</v>
      </c>
      <c r="F74" s="106">
        <v>200</v>
      </c>
      <c r="G74" s="110">
        <v>0.7</v>
      </c>
      <c r="H74" s="111">
        <v>0.1</v>
      </c>
      <c r="I74" s="111">
        <v>18.2</v>
      </c>
      <c r="J74" s="108">
        <v>77.400000000000006</v>
      </c>
      <c r="K74" s="114">
        <v>349</v>
      </c>
      <c r="L74" s="28"/>
    </row>
    <row r="75" spans="1:12" ht="16.5" thickBot="1" x14ac:dyDescent="0.3">
      <c r="A75" s="23"/>
      <c r="B75" s="24"/>
      <c r="C75" s="25"/>
      <c r="D75" s="30" t="s">
        <v>35</v>
      </c>
      <c r="E75" s="100" t="s">
        <v>41</v>
      </c>
      <c r="F75" s="106">
        <v>20</v>
      </c>
      <c r="G75" s="110">
        <v>3.4</v>
      </c>
      <c r="H75" s="111">
        <v>0.4</v>
      </c>
      <c r="I75" s="111">
        <v>21.6</v>
      </c>
      <c r="J75" s="108">
        <v>103.4</v>
      </c>
      <c r="K75" s="29" t="s">
        <v>65</v>
      </c>
      <c r="L75" s="28"/>
    </row>
    <row r="76" spans="1:12" ht="16.5" thickBot="1" x14ac:dyDescent="0.3">
      <c r="A76" s="23"/>
      <c r="B76" s="24"/>
      <c r="C76" s="25"/>
      <c r="D76" s="30" t="s">
        <v>36</v>
      </c>
      <c r="E76" s="100" t="s">
        <v>42</v>
      </c>
      <c r="F76" s="106">
        <v>20</v>
      </c>
      <c r="G76" s="110">
        <v>2.6</v>
      </c>
      <c r="H76" s="111">
        <v>1</v>
      </c>
      <c r="I76" s="111">
        <v>14.5</v>
      </c>
      <c r="J76" s="108">
        <v>77.7</v>
      </c>
      <c r="K76" s="29" t="s">
        <v>65</v>
      </c>
      <c r="L76" s="28"/>
    </row>
    <row r="77" spans="1:12" ht="15.75" thickBot="1" x14ac:dyDescent="0.3">
      <c r="A77" s="23"/>
      <c r="B77" s="24"/>
      <c r="C77" s="25"/>
      <c r="D77" s="213" t="s">
        <v>27</v>
      </c>
      <c r="E77" s="104"/>
      <c r="F77" s="107"/>
      <c r="G77" s="113"/>
      <c r="H77" s="113"/>
      <c r="I77" s="112"/>
      <c r="J77" s="113"/>
      <c r="K77" s="118"/>
      <c r="L77" s="28"/>
    </row>
    <row r="78" spans="1:12" x14ac:dyDescent="0.25">
      <c r="A78" s="23"/>
      <c r="B78" s="24"/>
      <c r="C78" s="25"/>
      <c r="D78" s="103"/>
      <c r="E78" s="104"/>
      <c r="F78" s="107"/>
      <c r="G78" s="113"/>
      <c r="H78" s="113"/>
      <c r="I78" s="112"/>
      <c r="J78" s="109"/>
      <c r="K78" s="118"/>
      <c r="L78" s="28"/>
    </row>
    <row r="79" spans="1:12" x14ac:dyDescent="0.25">
      <c r="A79" s="31"/>
      <c r="B79" s="32"/>
      <c r="C79" s="33"/>
      <c r="D79" s="34" t="s">
        <v>28</v>
      </c>
      <c r="E79" s="35"/>
      <c r="F79" s="36">
        <f>SUM(F70:F78)</f>
        <v>720</v>
      </c>
      <c r="G79" s="36">
        <f>SUM(G70:G78)</f>
        <v>40.100000000000009</v>
      </c>
      <c r="H79" s="36">
        <f>SUM(H70:H78)</f>
        <v>29.199999999999996</v>
      </c>
      <c r="I79" s="36">
        <f>SUM(I70:I78)</f>
        <v>103.80000000000001</v>
      </c>
      <c r="J79" s="36">
        <f>SUM(J70:J78)</f>
        <v>806.7</v>
      </c>
      <c r="K79" s="37"/>
      <c r="L79" s="36">
        <f>SUM(L70:L78)</f>
        <v>85.55</v>
      </c>
    </row>
    <row r="80" spans="1:12" ht="15.75" customHeight="1" thickBot="1" x14ac:dyDescent="0.3">
      <c r="A80" s="41">
        <f>A62</f>
        <v>1</v>
      </c>
      <c r="B80" s="42">
        <f>B62</f>
        <v>4</v>
      </c>
      <c r="C80" s="238" t="s">
        <v>37</v>
      </c>
      <c r="D80" s="238"/>
      <c r="E80" s="43"/>
      <c r="F80" s="44">
        <f>F69+F79</f>
        <v>720</v>
      </c>
      <c r="G80" s="44">
        <f>G69+G79</f>
        <v>40.100000000000009</v>
      </c>
      <c r="H80" s="44">
        <f>H69+H79</f>
        <v>29.199999999999996</v>
      </c>
      <c r="I80" s="44">
        <f>I69+I79</f>
        <v>103.80000000000001</v>
      </c>
      <c r="J80" s="44">
        <f>J69+J79</f>
        <v>806.7</v>
      </c>
      <c r="K80" s="44"/>
      <c r="L80" s="44">
        <f>L69+L79</f>
        <v>85.55</v>
      </c>
    </row>
    <row r="81" spans="1:12" x14ac:dyDescent="0.25">
      <c r="A81" s="16">
        <v>1</v>
      </c>
      <c r="B81" s="17">
        <v>5</v>
      </c>
      <c r="C81" s="18" t="s">
        <v>23</v>
      </c>
      <c r="D81" s="19" t="s">
        <v>24</v>
      </c>
      <c r="E81" s="20"/>
      <c r="F81" s="21"/>
      <c r="G81" s="21"/>
      <c r="H81" s="21"/>
      <c r="I81" s="21"/>
      <c r="J81" s="21"/>
      <c r="K81" s="22"/>
      <c r="L81" s="21"/>
    </row>
    <row r="82" spans="1:12" x14ac:dyDescent="0.25">
      <c r="A82" s="23"/>
      <c r="B82" s="24"/>
      <c r="C82" s="25"/>
      <c r="D82" s="26"/>
      <c r="E82" s="27"/>
      <c r="F82" s="28"/>
      <c r="G82" s="28"/>
      <c r="H82" s="28"/>
      <c r="I82" s="28"/>
      <c r="J82" s="28"/>
      <c r="K82" s="29"/>
      <c r="L82" s="28"/>
    </row>
    <row r="83" spans="1:12" x14ac:dyDescent="0.25">
      <c r="A83" s="23"/>
      <c r="B83" s="24"/>
      <c r="C83" s="25"/>
      <c r="D83" s="30" t="s">
        <v>25</v>
      </c>
      <c r="E83" s="27"/>
      <c r="F83" s="28"/>
      <c r="G83" s="28"/>
      <c r="H83" s="28"/>
      <c r="I83" s="28"/>
      <c r="J83" s="28"/>
      <c r="K83" s="29"/>
      <c r="L83" s="28"/>
    </row>
    <row r="84" spans="1:12" x14ac:dyDescent="0.25">
      <c r="A84" s="23"/>
      <c r="B84" s="24"/>
      <c r="C84" s="25"/>
      <c r="D84" s="30" t="s">
        <v>26</v>
      </c>
      <c r="E84" s="27"/>
      <c r="F84" s="28"/>
      <c r="G84" s="28"/>
      <c r="H84" s="28"/>
      <c r="I84" s="28"/>
      <c r="J84" s="28"/>
      <c r="K84" s="29"/>
      <c r="L84" s="28"/>
    </row>
    <row r="85" spans="1:12" x14ac:dyDescent="0.25">
      <c r="A85" s="23"/>
      <c r="B85" s="24"/>
      <c r="C85" s="25"/>
      <c r="D85" s="30" t="s">
        <v>27</v>
      </c>
      <c r="E85" s="27"/>
      <c r="F85" s="28"/>
      <c r="G85" s="28"/>
      <c r="H85" s="28"/>
      <c r="I85" s="28"/>
      <c r="J85" s="28"/>
      <c r="K85" s="29"/>
      <c r="L85" s="28"/>
    </row>
    <row r="86" spans="1:12" x14ac:dyDescent="0.25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x14ac:dyDescent="0.25">
      <c r="A88" s="31"/>
      <c r="B88" s="32"/>
      <c r="C88" s="33"/>
      <c r="D88" s="34" t="s">
        <v>28</v>
      </c>
      <c r="E88" s="35"/>
      <c r="F88" s="36">
        <f>SUM(F81:F87)</f>
        <v>0</v>
      </c>
      <c r="G88" s="36">
        <f>SUM(G81:G87)</f>
        <v>0</v>
      </c>
      <c r="H88" s="36">
        <f>SUM(H81:H87)</f>
        <v>0</v>
      </c>
      <c r="I88" s="36">
        <f>SUM(I81:I87)</f>
        <v>0</v>
      </c>
      <c r="J88" s="36">
        <f>SUM(J81:J87)</f>
        <v>0</v>
      </c>
      <c r="K88" s="37"/>
      <c r="L88" s="36">
        <f>SUM(L81:L87)</f>
        <v>0</v>
      </c>
    </row>
    <row r="89" spans="1:12" ht="16.5" thickBot="1" x14ac:dyDescent="0.3">
      <c r="A89" s="38">
        <f>A81</f>
        <v>1</v>
      </c>
      <c r="B89" s="39">
        <f>B81</f>
        <v>5</v>
      </c>
      <c r="C89" s="40" t="s">
        <v>29</v>
      </c>
      <c r="D89" s="30" t="s">
        <v>30</v>
      </c>
      <c r="E89" s="121"/>
      <c r="F89" s="122"/>
      <c r="G89" s="126"/>
      <c r="H89" s="127"/>
      <c r="I89" s="127"/>
      <c r="J89" s="125"/>
      <c r="K89" s="132"/>
      <c r="L89" s="217">
        <v>85.55</v>
      </c>
    </row>
    <row r="90" spans="1:12" ht="16.5" thickBot="1" x14ac:dyDescent="0.3">
      <c r="A90" s="23"/>
      <c r="B90" s="24"/>
      <c r="C90" s="25"/>
      <c r="D90" s="30" t="s">
        <v>31</v>
      </c>
      <c r="E90" s="121" t="s">
        <v>74</v>
      </c>
      <c r="F90" s="123">
        <v>200</v>
      </c>
      <c r="G90" s="126">
        <v>1.8</v>
      </c>
      <c r="H90" s="127">
        <v>4.0999999999999996</v>
      </c>
      <c r="I90" s="127">
        <v>9.6999999999999993</v>
      </c>
      <c r="J90" s="125">
        <v>82.3</v>
      </c>
      <c r="K90" s="129">
        <v>99</v>
      </c>
      <c r="L90" s="28"/>
    </row>
    <row r="91" spans="1:12" ht="16.5" thickBot="1" x14ac:dyDescent="0.3">
      <c r="A91" s="23"/>
      <c r="B91" s="24"/>
      <c r="C91" s="25"/>
      <c r="D91" s="30" t="s">
        <v>32</v>
      </c>
      <c r="E91" s="119" t="s">
        <v>75</v>
      </c>
      <c r="F91" s="124">
        <v>110</v>
      </c>
      <c r="G91" s="126">
        <v>12.1</v>
      </c>
      <c r="H91" s="127">
        <v>7.5</v>
      </c>
      <c r="I91" s="127">
        <v>18.600000000000001</v>
      </c>
      <c r="J91" s="125">
        <v>190.6</v>
      </c>
      <c r="K91" s="130">
        <v>284</v>
      </c>
      <c r="L91" s="28"/>
    </row>
    <row r="92" spans="1:12" ht="16.5" thickBot="1" x14ac:dyDescent="0.3">
      <c r="A92" s="23"/>
      <c r="B92" s="24"/>
      <c r="C92" s="25"/>
      <c r="D92" s="30" t="s">
        <v>33</v>
      </c>
      <c r="E92" s="120"/>
      <c r="F92" s="124"/>
      <c r="G92" s="126"/>
      <c r="H92" s="127"/>
      <c r="I92" s="127"/>
      <c r="J92" s="125"/>
      <c r="K92" s="131"/>
      <c r="L92" s="28"/>
    </row>
    <row r="93" spans="1:12" ht="16.5" thickBot="1" x14ac:dyDescent="0.3">
      <c r="A93" s="23"/>
      <c r="B93" s="24"/>
      <c r="C93" s="25"/>
      <c r="D93" s="30" t="s">
        <v>34</v>
      </c>
      <c r="E93" s="120" t="s">
        <v>49</v>
      </c>
      <c r="F93" s="124">
        <v>180</v>
      </c>
      <c r="G93" s="126">
        <v>3.4</v>
      </c>
      <c r="H93" s="127">
        <v>2.7</v>
      </c>
      <c r="I93" s="127">
        <v>11.4</v>
      </c>
      <c r="J93" s="125">
        <v>84</v>
      </c>
      <c r="K93" s="128">
        <v>284</v>
      </c>
      <c r="L93" s="28"/>
    </row>
    <row r="94" spans="1:12" ht="16.5" thickBot="1" x14ac:dyDescent="0.3">
      <c r="A94" s="23"/>
      <c r="B94" s="24"/>
      <c r="C94" s="25"/>
      <c r="D94" s="30" t="s">
        <v>35</v>
      </c>
      <c r="E94" s="120" t="s">
        <v>41</v>
      </c>
      <c r="F94" s="124">
        <v>20</v>
      </c>
      <c r="G94" s="126">
        <v>2.2999999999999998</v>
      </c>
      <c r="H94" s="127">
        <v>0.2</v>
      </c>
      <c r="I94" s="127">
        <v>14.8</v>
      </c>
      <c r="J94" s="125">
        <v>70.5</v>
      </c>
      <c r="K94" s="29" t="s">
        <v>65</v>
      </c>
      <c r="L94" s="28"/>
    </row>
    <row r="95" spans="1:12" ht="16.5" thickBot="1" x14ac:dyDescent="0.3">
      <c r="A95" s="23"/>
      <c r="B95" s="24"/>
      <c r="C95" s="25"/>
      <c r="D95" s="30" t="s">
        <v>36</v>
      </c>
      <c r="E95" s="120" t="s">
        <v>42</v>
      </c>
      <c r="F95" s="124">
        <v>20</v>
      </c>
      <c r="G95" s="126">
        <v>2</v>
      </c>
      <c r="H95" s="127">
        <v>0.8</v>
      </c>
      <c r="I95" s="127">
        <v>11.1</v>
      </c>
      <c r="J95" s="125">
        <v>59.6</v>
      </c>
      <c r="K95" s="29" t="s">
        <v>65</v>
      </c>
      <c r="L95" s="28"/>
    </row>
    <row r="96" spans="1:12" x14ac:dyDescent="0.25">
      <c r="A96" s="23"/>
      <c r="B96" s="24"/>
      <c r="C96" s="25"/>
      <c r="D96" s="213" t="s">
        <v>27</v>
      </c>
      <c r="E96" s="104" t="s">
        <v>83</v>
      </c>
      <c r="F96" s="107">
        <v>100</v>
      </c>
      <c r="G96" s="113">
        <v>0.4</v>
      </c>
      <c r="H96" s="113">
        <v>0.4</v>
      </c>
      <c r="I96" s="112">
        <v>9.8000000000000007</v>
      </c>
      <c r="J96" s="113">
        <v>47</v>
      </c>
      <c r="K96" s="118">
        <v>338</v>
      </c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31"/>
      <c r="B98" s="32"/>
      <c r="C98" s="33"/>
      <c r="D98" s="34" t="s">
        <v>28</v>
      </c>
      <c r="E98" s="35"/>
      <c r="F98" s="36">
        <f>SUM(F89:F97)</f>
        <v>630</v>
      </c>
      <c r="G98" s="36">
        <f>SUM(G89:G97)</f>
        <v>22</v>
      </c>
      <c r="H98" s="36">
        <f>SUM(H89:H97)</f>
        <v>15.700000000000001</v>
      </c>
      <c r="I98" s="36">
        <f>SUM(I89:I97)</f>
        <v>75.399999999999991</v>
      </c>
      <c r="J98" s="36">
        <f>SUM(J89:J97)</f>
        <v>534</v>
      </c>
      <c r="K98" s="37"/>
      <c r="L98" s="36">
        <f>SUM(L89:L97)</f>
        <v>85.55</v>
      </c>
    </row>
    <row r="99" spans="1:12" ht="15.75" customHeight="1" x14ac:dyDescent="0.25">
      <c r="A99" s="41">
        <f>A81</f>
        <v>1</v>
      </c>
      <c r="B99" s="42">
        <f>B81</f>
        <v>5</v>
      </c>
      <c r="C99" s="238" t="s">
        <v>37</v>
      </c>
      <c r="D99" s="238"/>
      <c r="E99" s="43"/>
      <c r="F99" s="44">
        <f>F88+F98</f>
        <v>630</v>
      </c>
      <c r="G99" s="44">
        <f>G88+G98</f>
        <v>22</v>
      </c>
      <c r="H99" s="44">
        <f>H88+H98</f>
        <v>15.700000000000001</v>
      </c>
      <c r="I99" s="44">
        <f>I88+I98</f>
        <v>75.399999999999991</v>
      </c>
      <c r="J99" s="44">
        <f>J88+J98</f>
        <v>534</v>
      </c>
      <c r="K99" s="44"/>
      <c r="L99" s="44">
        <f>L88+L98</f>
        <v>85.55</v>
      </c>
    </row>
    <row r="100" spans="1:12" x14ac:dyDescent="0.25">
      <c r="A100" s="16">
        <v>2</v>
      </c>
      <c r="B100" s="17">
        <v>1</v>
      </c>
      <c r="C100" s="18" t="s">
        <v>23</v>
      </c>
      <c r="D100" s="19" t="s">
        <v>24</v>
      </c>
      <c r="E100" s="20"/>
      <c r="F100" s="21"/>
      <c r="G100" s="21"/>
      <c r="H100" s="21"/>
      <c r="I100" s="21"/>
      <c r="J100" s="21"/>
      <c r="K100" s="22"/>
      <c r="L100" s="21"/>
    </row>
    <row r="101" spans="1:12" x14ac:dyDescent="0.25">
      <c r="A101" s="23"/>
      <c r="B101" s="24"/>
      <c r="C101" s="25"/>
      <c r="D101" s="26"/>
      <c r="E101" s="27"/>
      <c r="F101" s="28"/>
      <c r="G101" s="28"/>
      <c r="H101" s="28"/>
      <c r="I101" s="28"/>
      <c r="J101" s="28"/>
      <c r="K101" s="29"/>
      <c r="L101" s="28"/>
    </row>
    <row r="102" spans="1:12" x14ac:dyDescent="0.25">
      <c r="A102" s="23"/>
      <c r="B102" s="24"/>
      <c r="C102" s="25"/>
      <c r="D102" s="30" t="s">
        <v>25</v>
      </c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26</v>
      </c>
      <c r="E103" s="27"/>
      <c r="F103" s="28"/>
      <c r="G103" s="28"/>
      <c r="H103" s="28"/>
      <c r="I103" s="28"/>
      <c r="J103" s="28"/>
      <c r="K103" s="29"/>
      <c r="L103" s="28"/>
    </row>
    <row r="104" spans="1:12" x14ac:dyDescent="0.25">
      <c r="A104" s="23"/>
      <c r="B104" s="24"/>
      <c r="C104" s="25"/>
      <c r="D104" s="30" t="s">
        <v>27</v>
      </c>
      <c r="E104" s="27"/>
      <c r="F104" s="28"/>
      <c r="G104" s="28"/>
      <c r="H104" s="28"/>
      <c r="I104" s="28"/>
      <c r="J104" s="28"/>
      <c r="K104" s="29"/>
      <c r="L104" s="28"/>
    </row>
    <row r="105" spans="1:12" x14ac:dyDescent="0.25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31"/>
      <c r="B107" s="32"/>
      <c r="C107" s="33"/>
      <c r="D107" s="34" t="s">
        <v>28</v>
      </c>
      <c r="E107" s="35"/>
      <c r="F107" s="36">
        <f>SUM(F100:F106)</f>
        <v>0</v>
      </c>
      <c r="G107" s="36">
        <f>SUM(G100:G106)</f>
        <v>0</v>
      </c>
      <c r="H107" s="36">
        <f>SUM(H100:H106)</f>
        <v>0</v>
      </c>
      <c r="I107" s="36">
        <f>SUM(I100:I106)</f>
        <v>0</v>
      </c>
      <c r="J107" s="36">
        <f>SUM(J100:J106)</f>
        <v>0</v>
      </c>
      <c r="K107" s="37"/>
      <c r="L107" s="36">
        <f>SUM(L100:L106)</f>
        <v>0</v>
      </c>
    </row>
    <row r="108" spans="1:12" x14ac:dyDescent="0.25">
      <c r="A108" s="38">
        <f>A100</f>
        <v>2</v>
      </c>
      <c r="B108" s="39">
        <f>B100</f>
        <v>1</v>
      </c>
      <c r="C108" s="40" t="s">
        <v>29</v>
      </c>
      <c r="D108" s="30" t="s">
        <v>30</v>
      </c>
      <c r="E108" s="27"/>
      <c r="F108" s="28"/>
      <c r="G108" s="28"/>
      <c r="H108" s="28"/>
      <c r="I108" s="28"/>
      <c r="J108" s="28"/>
      <c r="K108" s="29"/>
      <c r="L108" s="28"/>
    </row>
    <row r="109" spans="1:12" ht="16.5" thickBot="1" x14ac:dyDescent="0.3">
      <c r="A109" s="23"/>
      <c r="B109" s="24"/>
      <c r="C109" s="25"/>
      <c r="D109" s="30" t="s">
        <v>31</v>
      </c>
      <c r="E109" s="136" t="s">
        <v>76</v>
      </c>
      <c r="F109" s="139" t="s">
        <v>77</v>
      </c>
      <c r="G109" s="146">
        <v>2</v>
      </c>
      <c r="H109" s="147">
        <v>4.9000000000000004</v>
      </c>
      <c r="I109" s="147">
        <v>13.2</v>
      </c>
      <c r="J109" s="141">
        <v>107.2</v>
      </c>
      <c r="K109" s="151">
        <v>96</v>
      </c>
      <c r="L109" s="217">
        <v>85.55</v>
      </c>
    </row>
    <row r="110" spans="1:12" ht="16.5" thickBot="1" x14ac:dyDescent="0.3">
      <c r="A110" s="23"/>
      <c r="B110" s="24"/>
      <c r="C110" s="25"/>
      <c r="D110" s="30" t="s">
        <v>32</v>
      </c>
      <c r="E110" s="134" t="s">
        <v>48</v>
      </c>
      <c r="F110" s="139">
        <v>120</v>
      </c>
      <c r="G110" s="146">
        <v>12</v>
      </c>
      <c r="H110" s="147">
        <v>2.2999999999999998</v>
      </c>
      <c r="I110" s="147">
        <v>5.9</v>
      </c>
      <c r="J110" s="141">
        <v>93</v>
      </c>
      <c r="K110" s="151">
        <v>229</v>
      </c>
      <c r="L110" s="28"/>
    </row>
    <row r="111" spans="1:12" ht="16.5" thickBot="1" x14ac:dyDescent="0.3">
      <c r="A111" s="23"/>
      <c r="B111" s="24"/>
      <c r="C111" s="25"/>
      <c r="D111" s="30" t="s">
        <v>33</v>
      </c>
      <c r="E111" s="134" t="s">
        <v>78</v>
      </c>
      <c r="F111" s="139" t="s">
        <v>79</v>
      </c>
      <c r="G111" s="146">
        <v>3.9</v>
      </c>
      <c r="H111" s="147">
        <v>7.6</v>
      </c>
      <c r="I111" s="147">
        <v>24.6</v>
      </c>
      <c r="J111" s="141">
        <v>182.6</v>
      </c>
      <c r="K111" s="152">
        <v>150</v>
      </c>
      <c r="L111" s="28"/>
    </row>
    <row r="112" spans="1:12" ht="16.5" thickBot="1" x14ac:dyDescent="0.3">
      <c r="A112" s="23"/>
      <c r="B112" s="24"/>
      <c r="C112" s="25"/>
      <c r="D112" s="30" t="s">
        <v>34</v>
      </c>
      <c r="E112" s="135" t="s">
        <v>80</v>
      </c>
      <c r="F112" s="139">
        <v>180</v>
      </c>
      <c r="G112" s="146">
        <v>0.9</v>
      </c>
      <c r="H112" s="147">
        <v>0.2</v>
      </c>
      <c r="I112" s="147">
        <v>18.2</v>
      </c>
      <c r="J112" s="141">
        <v>82.8</v>
      </c>
      <c r="K112" s="152">
        <v>389</v>
      </c>
      <c r="L112" s="28"/>
    </row>
    <row r="113" spans="1:12" ht="16.5" thickBot="1" x14ac:dyDescent="0.3">
      <c r="A113" s="23"/>
      <c r="B113" s="24"/>
      <c r="C113" s="25"/>
      <c r="D113" s="30" t="s">
        <v>35</v>
      </c>
      <c r="E113" s="133" t="s">
        <v>41</v>
      </c>
      <c r="F113" s="138">
        <v>20</v>
      </c>
      <c r="G113" s="144">
        <v>2.2999999999999998</v>
      </c>
      <c r="H113" s="145">
        <v>0.2</v>
      </c>
      <c r="I113" s="145">
        <v>14.8</v>
      </c>
      <c r="J113" s="142">
        <v>70.5</v>
      </c>
      <c r="K113" s="150" t="s">
        <v>65</v>
      </c>
      <c r="L113" s="28"/>
    </row>
    <row r="114" spans="1:12" ht="16.5" thickBot="1" x14ac:dyDescent="0.3">
      <c r="A114" s="23"/>
      <c r="B114" s="24"/>
      <c r="C114" s="25"/>
      <c r="D114" s="30" t="s">
        <v>36</v>
      </c>
      <c r="E114" s="137" t="s">
        <v>42</v>
      </c>
      <c r="F114" s="140">
        <v>20</v>
      </c>
      <c r="G114" s="148">
        <v>2</v>
      </c>
      <c r="H114" s="149">
        <v>0.8</v>
      </c>
      <c r="I114" s="149">
        <v>11.1</v>
      </c>
      <c r="J114" s="143">
        <v>59.6</v>
      </c>
      <c r="K114" s="29" t="s">
        <v>65</v>
      </c>
      <c r="L114" s="28"/>
    </row>
    <row r="115" spans="1:12" x14ac:dyDescent="0.25">
      <c r="A115" s="23"/>
      <c r="B115" s="24"/>
      <c r="C115" s="25"/>
      <c r="D115" s="213" t="s">
        <v>27</v>
      </c>
      <c r="E115" s="104"/>
      <c r="F115" s="107"/>
      <c r="G115" s="113"/>
      <c r="H115" s="113"/>
      <c r="I115" s="112">
        <v>1</v>
      </c>
      <c r="J115" s="113">
        <v>4</v>
      </c>
      <c r="K115" s="118"/>
      <c r="L115" s="28"/>
    </row>
    <row r="116" spans="1:12" ht="16.5" thickBot="1" x14ac:dyDescent="0.3">
      <c r="A116" s="23"/>
      <c r="B116" s="24"/>
      <c r="C116" s="25"/>
      <c r="D116" s="102" t="s">
        <v>46</v>
      </c>
      <c r="E116" s="211"/>
      <c r="F116" s="214"/>
      <c r="G116" s="223"/>
      <c r="H116" s="224"/>
      <c r="I116" s="224"/>
      <c r="J116" s="223"/>
      <c r="K116" s="29"/>
      <c r="L116" s="28"/>
    </row>
    <row r="117" spans="1:12" x14ac:dyDescent="0.25">
      <c r="A117" s="31"/>
      <c r="B117" s="32"/>
      <c r="C117" s="33"/>
      <c r="D117" s="34" t="s">
        <v>28</v>
      </c>
      <c r="E117" s="35"/>
      <c r="F117" s="36">
        <f>SUM(F108:F116)</f>
        <v>340</v>
      </c>
      <c r="G117" s="36">
        <f>SUM(G108:G116)</f>
        <v>23.099999999999998</v>
      </c>
      <c r="H117" s="36">
        <f>SUM(H108:H116)</f>
        <v>16</v>
      </c>
      <c r="I117" s="36">
        <f>SUM(I108:I116)</f>
        <v>88.8</v>
      </c>
      <c r="J117" s="36">
        <f>SUM(J108:J116)</f>
        <v>599.69999999999993</v>
      </c>
      <c r="K117" s="37"/>
      <c r="L117" s="36">
        <f>SUM(L108:L116)</f>
        <v>85.55</v>
      </c>
    </row>
    <row r="118" spans="1:12" ht="15" customHeight="1" x14ac:dyDescent="0.25">
      <c r="A118" s="41">
        <f>A100</f>
        <v>2</v>
      </c>
      <c r="B118" s="42">
        <f>B100</f>
        <v>1</v>
      </c>
      <c r="C118" s="238" t="s">
        <v>37</v>
      </c>
      <c r="D118" s="238"/>
      <c r="E118" s="43"/>
      <c r="F118" s="44">
        <f>F107+F117</f>
        <v>340</v>
      </c>
      <c r="G118" s="44">
        <f>G107+G117</f>
        <v>23.099999999999998</v>
      </c>
      <c r="H118" s="44">
        <f>H107+H117</f>
        <v>16</v>
      </c>
      <c r="I118" s="44">
        <f>I107+I117</f>
        <v>88.8</v>
      </c>
      <c r="J118" s="44">
        <f>J107+J117</f>
        <v>599.69999999999993</v>
      </c>
      <c r="K118" s="44"/>
      <c r="L118" s="44">
        <f>L107+L117</f>
        <v>85.55</v>
      </c>
    </row>
    <row r="119" spans="1:12" x14ac:dyDescent="0.25">
      <c r="A119" s="45">
        <v>2</v>
      </c>
      <c r="B119" s="24">
        <v>2</v>
      </c>
      <c r="C119" s="18" t="s">
        <v>23</v>
      </c>
      <c r="D119" s="19" t="s">
        <v>24</v>
      </c>
      <c r="E119" s="20"/>
      <c r="F119" s="21"/>
      <c r="G119" s="21"/>
      <c r="H119" s="21"/>
      <c r="I119" s="21"/>
      <c r="J119" s="21"/>
      <c r="K119" s="22"/>
      <c r="L119" s="21"/>
    </row>
    <row r="120" spans="1:12" x14ac:dyDescent="0.25">
      <c r="A120" s="45"/>
      <c r="B120" s="24"/>
      <c r="C120" s="25"/>
      <c r="D120" s="26"/>
      <c r="E120" s="27"/>
      <c r="F120" s="28"/>
      <c r="G120" s="28"/>
      <c r="H120" s="28"/>
      <c r="I120" s="28"/>
      <c r="J120" s="28"/>
      <c r="K120" s="29"/>
      <c r="L120" s="28"/>
    </row>
    <row r="121" spans="1:12" x14ac:dyDescent="0.25">
      <c r="A121" s="45"/>
      <c r="B121" s="24"/>
      <c r="C121" s="25"/>
      <c r="D121" s="30" t="s">
        <v>25</v>
      </c>
      <c r="E121" s="27"/>
      <c r="F121" s="28"/>
      <c r="G121" s="28"/>
      <c r="H121" s="28"/>
      <c r="I121" s="28"/>
      <c r="J121" s="28"/>
      <c r="K121" s="29"/>
      <c r="L121" s="28"/>
    </row>
    <row r="122" spans="1:12" x14ac:dyDescent="0.25">
      <c r="A122" s="45"/>
      <c r="B122" s="24"/>
      <c r="C122" s="25"/>
      <c r="D122" s="30" t="s">
        <v>26</v>
      </c>
      <c r="E122" s="27"/>
      <c r="F122" s="28"/>
      <c r="G122" s="28"/>
      <c r="H122" s="28"/>
      <c r="I122" s="28"/>
      <c r="J122" s="28"/>
      <c r="K122" s="29"/>
      <c r="L122" s="28"/>
    </row>
    <row r="123" spans="1:12" x14ac:dyDescent="0.25">
      <c r="A123" s="45"/>
      <c r="B123" s="24"/>
      <c r="C123" s="25"/>
      <c r="D123" s="30" t="s">
        <v>27</v>
      </c>
      <c r="E123" s="27"/>
      <c r="F123" s="28"/>
      <c r="G123" s="28"/>
      <c r="H123" s="28"/>
      <c r="I123" s="28"/>
      <c r="J123" s="28"/>
      <c r="K123" s="29"/>
      <c r="L123" s="28"/>
    </row>
    <row r="124" spans="1:12" x14ac:dyDescent="0.25">
      <c r="A124" s="45"/>
      <c r="B124" s="24"/>
      <c r="C124" s="25"/>
      <c r="D124" s="26"/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25">
      <c r="A126" s="46"/>
      <c r="B126" s="32"/>
      <c r="C126" s="33"/>
      <c r="D126" s="34" t="s">
        <v>28</v>
      </c>
      <c r="E126" s="35"/>
      <c r="F126" s="36">
        <f>SUM(F119:F125)</f>
        <v>0</v>
      </c>
      <c r="G126" s="36">
        <f>SUM(G119:G125)</f>
        <v>0</v>
      </c>
      <c r="H126" s="36">
        <f>SUM(H119:H125)</f>
        <v>0</v>
      </c>
      <c r="I126" s="36">
        <f>SUM(I119:I125)</f>
        <v>0</v>
      </c>
      <c r="J126" s="36">
        <f>SUM(J119:J125)</f>
        <v>0</v>
      </c>
      <c r="K126" s="37"/>
      <c r="L126" s="36">
        <f>SUM(L119:L125)</f>
        <v>0</v>
      </c>
    </row>
    <row r="127" spans="1:12" x14ac:dyDescent="0.25">
      <c r="A127" s="39">
        <f>A119</f>
        <v>2</v>
      </c>
      <c r="B127" s="39">
        <f>B119</f>
        <v>2</v>
      </c>
      <c r="C127" s="40" t="s">
        <v>29</v>
      </c>
      <c r="D127" s="30" t="s">
        <v>30</v>
      </c>
      <c r="E127" s="27"/>
      <c r="F127" s="28"/>
      <c r="G127" s="28"/>
      <c r="H127" s="28"/>
      <c r="I127" s="28"/>
      <c r="J127" s="28"/>
      <c r="K127" s="29"/>
      <c r="L127" s="28"/>
    </row>
    <row r="128" spans="1:12" ht="16.5" thickBot="1" x14ac:dyDescent="0.3">
      <c r="A128" s="45"/>
      <c r="B128" s="24"/>
      <c r="C128" s="25"/>
      <c r="D128" s="30" t="s">
        <v>31</v>
      </c>
      <c r="E128" s="154" t="s">
        <v>50</v>
      </c>
      <c r="F128" s="159">
        <v>200</v>
      </c>
      <c r="G128" s="165">
        <v>1.7</v>
      </c>
      <c r="H128" s="166">
        <v>2.1</v>
      </c>
      <c r="I128" s="166">
        <v>13.7</v>
      </c>
      <c r="J128" s="162">
        <v>81.099999999999994</v>
      </c>
      <c r="K128" s="171">
        <v>101</v>
      </c>
      <c r="L128" s="217">
        <v>85.55</v>
      </c>
    </row>
    <row r="129" spans="1:12" ht="16.5" thickBot="1" x14ac:dyDescent="0.3">
      <c r="A129" s="45"/>
      <c r="B129" s="24"/>
      <c r="C129" s="25"/>
      <c r="D129" s="30" t="s">
        <v>32</v>
      </c>
      <c r="E129" s="153" t="s">
        <v>51</v>
      </c>
      <c r="F129" s="159">
        <v>131</v>
      </c>
      <c r="G129" s="165">
        <v>19.899999999999999</v>
      </c>
      <c r="H129" s="166">
        <v>14.6</v>
      </c>
      <c r="I129" s="166">
        <v>33.9</v>
      </c>
      <c r="J129" s="162">
        <v>351</v>
      </c>
      <c r="K129" s="172">
        <v>223</v>
      </c>
      <c r="L129" s="28"/>
    </row>
    <row r="130" spans="1:12" x14ac:dyDescent="0.25">
      <c r="A130" s="45"/>
      <c r="B130" s="24"/>
      <c r="C130" s="25"/>
      <c r="D130" s="30" t="s">
        <v>33</v>
      </c>
      <c r="E130" s="27"/>
      <c r="F130" s="28"/>
      <c r="G130" s="28"/>
      <c r="H130" s="28"/>
      <c r="I130" s="28"/>
      <c r="J130" s="28"/>
      <c r="K130" s="29"/>
      <c r="L130" s="28"/>
    </row>
    <row r="131" spans="1:12" ht="16.5" thickBot="1" x14ac:dyDescent="0.3">
      <c r="A131" s="45"/>
      <c r="B131" s="24"/>
      <c r="C131" s="25"/>
      <c r="D131" s="30" t="s">
        <v>34</v>
      </c>
      <c r="E131" s="155" t="s">
        <v>52</v>
      </c>
      <c r="F131" s="160">
        <v>200</v>
      </c>
      <c r="G131" s="167">
        <v>3.3</v>
      </c>
      <c r="H131" s="168">
        <v>2.4</v>
      </c>
      <c r="I131" s="168">
        <v>14.1</v>
      </c>
      <c r="J131" s="163">
        <v>91.9</v>
      </c>
      <c r="K131" s="173">
        <v>379</v>
      </c>
      <c r="L131" s="28"/>
    </row>
    <row r="132" spans="1:12" ht="16.5" thickBot="1" x14ac:dyDescent="0.3">
      <c r="A132" s="45"/>
      <c r="B132" s="24"/>
      <c r="C132" s="25"/>
      <c r="D132" s="30" t="s">
        <v>35</v>
      </c>
      <c r="E132" s="156" t="s">
        <v>41</v>
      </c>
      <c r="F132" s="160">
        <v>20</v>
      </c>
      <c r="G132" s="167">
        <v>3.1</v>
      </c>
      <c r="H132" s="168">
        <v>0.3</v>
      </c>
      <c r="I132" s="168">
        <v>19.7</v>
      </c>
      <c r="J132" s="163">
        <v>94</v>
      </c>
      <c r="K132" s="29" t="s">
        <v>65</v>
      </c>
      <c r="L132" s="28"/>
    </row>
    <row r="133" spans="1:12" ht="16.5" thickBot="1" x14ac:dyDescent="0.3">
      <c r="A133" s="45"/>
      <c r="B133" s="24"/>
      <c r="C133" s="25"/>
      <c r="D133" s="30" t="s">
        <v>36</v>
      </c>
      <c r="E133" s="156" t="s">
        <v>42</v>
      </c>
      <c r="F133" s="160">
        <v>20</v>
      </c>
      <c r="G133" s="167">
        <v>3.2</v>
      </c>
      <c r="H133" s="168">
        <v>1.3</v>
      </c>
      <c r="I133" s="168">
        <v>18.399999999999999</v>
      </c>
      <c r="J133" s="163">
        <v>98.4</v>
      </c>
      <c r="K133" s="29" t="s">
        <v>65</v>
      </c>
      <c r="L133" s="28"/>
    </row>
    <row r="134" spans="1:12" ht="15.75" thickBot="1" x14ac:dyDescent="0.3">
      <c r="A134" s="45"/>
      <c r="B134" s="24"/>
      <c r="C134" s="25"/>
      <c r="D134" s="157" t="s">
        <v>27</v>
      </c>
      <c r="E134" s="158"/>
      <c r="F134" s="161"/>
      <c r="G134" s="169"/>
      <c r="H134" s="169"/>
      <c r="I134" s="170"/>
      <c r="J134" s="164"/>
      <c r="K134" s="174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6"/>
      <c r="B136" s="32"/>
      <c r="C136" s="33"/>
      <c r="D136" s="34" t="s">
        <v>28</v>
      </c>
      <c r="E136" s="35"/>
      <c r="F136" s="36">
        <f>SUM(F127:F135)</f>
        <v>571</v>
      </c>
      <c r="G136" s="36">
        <f>SUM(G127:G135)</f>
        <v>31.2</v>
      </c>
      <c r="H136" s="36">
        <f>SUM(H127:H135)</f>
        <v>20.7</v>
      </c>
      <c r="I136" s="36">
        <f>SUM(I127:I135)</f>
        <v>99.799999999999983</v>
      </c>
      <c r="J136" s="36">
        <f>SUM(J127:J135)</f>
        <v>716.4</v>
      </c>
      <c r="K136" s="37"/>
      <c r="L136" s="36">
        <f>SUM(L127:L135)</f>
        <v>85.55</v>
      </c>
    </row>
    <row r="137" spans="1:12" ht="15" customHeight="1" x14ac:dyDescent="0.25">
      <c r="A137" s="47">
        <f>A119</f>
        <v>2</v>
      </c>
      <c r="B137" s="47">
        <f>B119</f>
        <v>2</v>
      </c>
      <c r="C137" s="238" t="s">
        <v>37</v>
      </c>
      <c r="D137" s="238"/>
      <c r="E137" s="43"/>
      <c r="F137" s="44">
        <f>F126+F136</f>
        <v>571</v>
      </c>
      <c r="G137" s="44">
        <f>G126+G136</f>
        <v>31.2</v>
      </c>
      <c r="H137" s="44">
        <f>H126+H136</f>
        <v>20.7</v>
      </c>
      <c r="I137" s="44">
        <f>I126+I136</f>
        <v>99.799999999999983</v>
      </c>
      <c r="J137" s="44">
        <f>J126+J136</f>
        <v>716.4</v>
      </c>
      <c r="K137" s="44"/>
      <c r="L137" s="44">
        <f>L126+L136</f>
        <v>85.55</v>
      </c>
    </row>
    <row r="138" spans="1:12" x14ac:dyDescent="0.25">
      <c r="A138" s="16">
        <v>2</v>
      </c>
      <c r="B138" s="17">
        <v>3</v>
      </c>
      <c r="C138" s="18" t="s">
        <v>23</v>
      </c>
      <c r="D138" s="19" t="s">
        <v>24</v>
      </c>
      <c r="E138" s="20"/>
      <c r="F138" s="21"/>
      <c r="G138" s="21"/>
      <c r="H138" s="21"/>
      <c r="I138" s="21"/>
      <c r="J138" s="21"/>
      <c r="K138" s="22"/>
      <c r="L138" s="21"/>
    </row>
    <row r="139" spans="1:12" x14ac:dyDescent="0.25">
      <c r="A139" s="23"/>
      <c r="B139" s="24"/>
      <c r="C139" s="25"/>
      <c r="D139" s="26"/>
      <c r="E139" s="27"/>
      <c r="F139" s="28"/>
      <c r="G139" s="28"/>
      <c r="H139" s="28"/>
      <c r="I139" s="28"/>
      <c r="J139" s="28"/>
      <c r="K139" s="29"/>
      <c r="L139" s="28"/>
    </row>
    <row r="140" spans="1:12" x14ac:dyDescent="0.25">
      <c r="A140" s="23"/>
      <c r="B140" s="24"/>
      <c r="C140" s="25"/>
      <c r="D140" s="30" t="s">
        <v>25</v>
      </c>
      <c r="E140" s="27"/>
      <c r="F140" s="28"/>
      <c r="G140" s="28"/>
      <c r="H140" s="28"/>
      <c r="I140" s="28"/>
      <c r="J140" s="28"/>
      <c r="K140" s="29"/>
      <c r="L140" s="28"/>
    </row>
    <row r="141" spans="1:12" ht="15.75" customHeight="1" x14ac:dyDescent="0.25">
      <c r="A141" s="23"/>
      <c r="B141" s="24"/>
      <c r="C141" s="25"/>
      <c r="D141" s="30" t="s">
        <v>26</v>
      </c>
      <c r="E141" s="27"/>
      <c r="F141" s="28"/>
      <c r="G141" s="28"/>
      <c r="H141" s="28"/>
      <c r="I141" s="28"/>
      <c r="J141" s="28"/>
      <c r="K141" s="29"/>
      <c r="L141" s="28"/>
    </row>
    <row r="142" spans="1:12" x14ac:dyDescent="0.25">
      <c r="A142" s="23"/>
      <c r="B142" s="24"/>
      <c r="C142" s="25"/>
      <c r="D142" s="30" t="s">
        <v>27</v>
      </c>
      <c r="E142" s="27"/>
      <c r="F142" s="28"/>
      <c r="G142" s="28"/>
      <c r="H142" s="28"/>
      <c r="I142" s="28"/>
      <c r="J142" s="28"/>
      <c r="K142" s="29"/>
      <c r="L142" s="28"/>
    </row>
    <row r="143" spans="1:12" x14ac:dyDescent="0.25">
      <c r="A143" s="23"/>
      <c r="B143" s="24"/>
      <c r="C143" s="25"/>
      <c r="D143" s="26"/>
      <c r="E143" s="27"/>
      <c r="F143" s="28"/>
      <c r="G143" s="28"/>
      <c r="H143" s="28"/>
      <c r="I143" s="28"/>
      <c r="J143" s="28"/>
      <c r="K143" s="29"/>
      <c r="L143" s="28"/>
    </row>
    <row r="144" spans="1:12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25">
      <c r="A145" s="31"/>
      <c r="B145" s="32"/>
      <c r="C145" s="33"/>
      <c r="D145" s="34" t="s">
        <v>28</v>
      </c>
      <c r="E145" s="35"/>
      <c r="F145" s="36">
        <f>SUM(F138:F144)</f>
        <v>0</v>
      </c>
      <c r="G145" s="36">
        <f>SUM(G138:G144)</f>
        <v>0</v>
      </c>
      <c r="H145" s="36">
        <f>SUM(H138:H144)</f>
        <v>0</v>
      </c>
      <c r="I145" s="36">
        <f>SUM(I138:I144)</f>
        <v>0</v>
      </c>
      <c r="J145" s="36">
        <f>SUM(J138:J144)</f>
        <v>0</v>
      </c>
      <c r="K145" s="37"/>
      <c r="L145" s="36">
        <f>SUM(L138:L144)</f>
        <v>0</v>
      </c>
    </row>
    <row r="146" spans="1:12" ht="16.5" thickBot="1" x14ac:dyDescent="0.3">
      <c r="A146" s="38">
        <f>A138</f>
        <v>2</v>
      </c>
      <c r="B146" s="39">
        <f>B138</f>
        <v>3</v>
      </c>
      <c r="C146" s="40" t="s">
        <v>29</v>
      </c>
      <c r="D146" s="30" t="s">
        <v>30</v>
      </c>
      <c r="E146" s="177"/>
      <c r="F146" s="179"/>
      <c r="G146" s="181"/>
      <c r="H146" s="182"/>
      <c r="I146" s="182"/>
      <c r="J146" s="180"/>
      <c r="K146" s="187"/>
      <c r="L146" s="217">
        <v>85.55</v>
      </c>
    </row>
    <row r="147" spans="1:12" ht="16.5" thickBot="1" x14ac:dyDescent="0.3">
      <c r="A147" s="23"/>
      <c r="B147" s="24"/>
      <c r="C147" s="25"/>
      <c r="D147" s="30" t="s">
        <v>31</v>
      </c>
      <c r="E147" s="175" t="s">
        <v>53</v>
      </c>
      <c r="F147" s="178">
        <v>200</v>
      </c>
      <c r="G147" s="181">
        <v>1.6</v>
      </c>
      <c r="H147" s="182">
        <v>4</v>
      </c>
      <c r="I147" s="182">
        <v>10.4</v>
      </c>
      <c r="J147" s="180">
        <v>84.5</v>
      </c>
      <c r="K147" s="184">
        <v>82</v>
      </c>
      <c r="L147" s="28"/>
    </row>
    <row r="148" spans="1:12" ht="16.5" thickBot="1" x14ac:dyDescent="0.3">
      <c r="A148" s="23"/>
      <c r="B148" s="24"/>
      <c r="C148" s="25"/>
      <c r="D148" s="30" t="s">
        <v>32</v>
      </c>
      <c r="E148" s="176" t="s">
        <v>84</v>
      </c>
      <c r="F148" s="178">
        <v>94</v>
      </c>
      <c r="G148" s="181">
        <v>10.02</v>
      </c>
      <c r="H148" s="182">
        <v>12.22</v>
      </c>
      <c r="I148" s="182">
        <v>8.6</v>
      </c>
      <c r="J148" s="180">
        <v>179.78</v>
      </c>
      <c r="K148" s="185">
        <v>281</v>
      </c>
      <c r="L148" s="28"/>
    </row>
    <row r="149" spans="1:12" ht="16.5" thickBot="1" x14ac:dyDescent="0.3">
      <c r="A149" s="23"/>
      <c r="B149" s="24"/>
      <c r="C149" s="25"/>
      <c r="D149" s="30" t="s">
        <v>33</v>
      </c>
      <c r="E149" s="176" t="s">
        <v>55</v>
      </c>
      <c r="F149" s="178">
        <v>150</v>
      </c>
      <c r="G149" s="181">
        <v>5.4</v>
      </c>
      <c r="H149" s="182">
        <v>4.4000000000000004</v>
      </c>
      <c r="I149" s="182">
        <v>34.9</v>
      </c>
      <c r="J149" s="180">
        <v>200.8</v>
      </c>
      <c r="K149" s="183">
        <v>309</v>
      </c>
      <c r="L149" s="28"/>
    </row>
    <row r="150" spans="1:12" ht="16.5" thickBot="1" x14ac:dyDescent="0.3">
      <c r="A150" s="23"/>
      <c r="B150" s="24"/>
      <c r="C150" s="25"/>
      <c r="D150" s="30" t="s">
        <v>34</v>
      </c>
      <c r="E150" s="176" t="s">
        <v>56</v>
      </c>
      <c r="F150" s="178">
        <v>200</v>
      </c>
      <c r="G150" s="181">
        <v>0.7</v>
      </c>
      <c r="H150" s="182">
        <v>0.1</v>
      </c>
      <c r="I150" s="182">
        <v>18.2</v>
      </c>
      <c r="J150" s="180">
        <v>77.400000000000006</v>
      </c>
      <c r="K150" s="186">
        <v>349</v>
      </c>
      <c r="L150" s="28"/>
    </row>
    <row r="151" spans="1:12" ht="16.5" thickBot="1" x14ac:dyDescent="0.3">
      <c r="A151" s="23"/>
      <c r="B151" s="24"/>
      <c r="C151" s="25"/>
      <c r="D151" s="30" t="s">
        <v>35</v>
      </c>
      <c r="E151" s="176" t="s">
        <v>41</v>
      </c>
      <c r="F151" s="178">
        <v>20</v>
      </c>
      <c r="G151" s="181">
        <v>3.4</v>
      </c>
      <c r="H151" s="182">
        <v>0.4</v>
      </c>
      <c r="I151" s="182">
        <v>22.1</v>
      </c>
      <c r="J151" s="180">
        <v>105.8</v>
      </c>
      <c r="K151" s="29" t="s">
        <v>65</v>
      </c>
      <c r="L151" s="28"/>
    </row>
    <row r="152" spans="1:12" ht="16.5" thickBot="1" x14ac:dyDescent="0.3">
      <c r="A152" s="23"/>
      <c r="B152" s="24"/>
      <c r="C152" s="25"/>
      <c r="D152" s="30" t="s">
        <v>36</v>
      </c>
      <c r="E152" s="176" t="s">
        <v>42</v>
      </c>
      <c r="F152" s="178">
        <v>20</v>
      </c>
      <c r="G152" s="181">
        <v>2.6</v>
      </c>
      <c r="H152" s="182">
        <v>1</v>
      </c>
      <c r="I152" s="182">
        <v>14.5</v>
      </c>
      <c r="J152" s="180">
        <v>77.7</v>
      </c>
      <c r="K152" s="29" t="s">
        <v>65</v>
      </c>
      <c r="L152" s="28"/>
    </row>
    <row r="153" spans="1:12" x14ac:dyDescent="0.25">
      <c r="A153" s="23"/>
      <c r="B153" s="24"/>
      <c r="C153" s="25"/>
      <c r="D153" s="26"/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31"/>
      <c r="B155" s="32"/>
      <c r="C155" s="33"/>
      <c r="D155" s="34" t="s">
        <v>28</v>
      </c>
      <c r="E155" s="35"/>
      <c r="F155" s="36">
        <f>SUM(F146:F154)</f>
        <v>684</v>
      </c>
      <c r="G155" s="36">
        <f>SUM(G146:G154)</f>
        <v>23.72</v>
      </c>
      <c r="H155" s="36">
        <f>SUM(H146:H154)</f>
        <v>22.119999999999997</v>
      </c>
      <c r="I155" s="36">
        <f>SUM(I146:I154)</f>
        <v>108.69999999999999</v>
      </c>
      <c r="J155" s="36">
        <f>SUM(J146:J154)</f>
        <v>725.98</v>
      </c>
      <c r="K155" s="37"/>
      <c r="L155" s="36">
        <f>SUM(L146:L154)</f>
        <v>85.55</v>
      </c>
    </row>
    <row r="156" spans="1:12" ht="15" customHeight="1" x14ac:dyDescent="0.25">
      <c r="A156" s="41">
        <f>A138</f>
        <v>2</v>
      </c>
      <c r="B156" s="42">
        <f>B138</f>
        <v>3</v>
      </c>
      <c r="C156" s="238" t="s">
        <v>37</v>
      </c>
      <c r="D156" s="238"/>
      <c r="E156" s="43"/>
      <c r="F156" s="44">
        <f>F145+F155</f>
        <v>684</v>
      </c>
      <c r="G156" s="44">
        <f>G145+G155</f>
        <v>23.72</v>
      </c>
      <c r="H156" s="44">
        <f>H145+H155</f>
        <v>22.119999999999997</v>
      </c>
      <c r="I156" s="44">
        <f>I145+I155</f>
        <v>108.69999999999999</v>
      </c>
      <c r="J156" s="44">
        <f>J145+J155</f>
        <v>725.98</v>
      </c>
      <c r="K156" s="44"/>
      <c r="L156" s="44">
        <f>L145+L155</f>
        <v>85.55</v>
      </c>
    </row>
    <row r="157" spans="1:12" x14ac:dyDescent="0.25">
      <c r="A157" s="16">
        <v>2</v>
      </c>
      <c r="B157" s="17">
        <v>4</v>
      </c>
      <c r="C157" s="18" t="s">
        <v>23</v>
      </c>
      <c r="D157" s="19" t="s">
        <v>24</v>
      </c>
      <c r="E157" s="20"/>
      <c r="F157" s="21"/>
      <c r="G157" s="21"/>
      <c r="H157" s="21"/>
      <c r="I157" s="21"/>
      <c r="J157" s="21"/>
      <c r="K157" s="22"/>
      <c r="L157" s="21"/>
    </row>
    <row r="158" spans="1:12" x14ac:dyDescent="0.25">
      <c r="A158" s="23"/>
      <c r="B158" s="24"/>
      <c r="C158" s="25"/>
      <c r="D158" s="26"/>
      <c r="E158" s="27"/>
      <c r="F158" s="28"/>
      <c r="G158" s="28"/>
      <c r="H158" s="28"/>
      <c r="I158" s="28"/>
      <c r="J158" s="28"/>
      <c r="K158" s="29"/>
      <c r="L158" s="28"/>
    </row>
    <row r="159" spans="1:12" x14ac:dyDescent="0.25">
      <c r="A159" s="23"/>
      <c r="B159" s="24"/>
      <c r="C159" s="25"/>
      <c r="D159" s="30" t="s">
        <v>25</v>
      </c>
      <c r="E159" s="27"/>
      <c r="F159" s="28"/>
      <c r="G159" s="28"/>
      <c r="H159" s="28"/>
      <c r="I159" s="28"/>
      <c r="J159" s="28"/>
      <c r="K159" s="29"/>
      <c r="L159" s="28"/>
    </row>
    <row r="160" spans="1:12" x14ac:dyDescent="0.25">
      <c r="A160" s="23"/>
      <c r="B160" s="24"/>
      <c r="C160" s="25"/>
      <c r="D160" s="30" t="s">
        <v>26</v>
      </c>
      <c r="E160" s="27"/>
      <c r="F160" s="28"/>
      <c r="G160" s="28"/>
      <c r="H160" s="28"/>
      <c r="I160" s="28"/>
      <c r="J160" s="28"/>
      <c r="K160" s="29"/>
      <c r="L160" s="28"/>
    </row>
    <row r="161" spans="1:12" x14ac:dyDescent="0.25">
      <c r="A161" s="23"/>
      <c r="B161" s="24"/>
      <c r="C161" s="25"/>
      <c r="D161" s="30" t="s">
        <v>27</v>
      </c>
      <c r="E161" s="27"/>
      <c r="F161" s="28"/>
      <c r="G161" s="28"/>
      <c r="H161" s="28"/>
      <c r="I161" s="28"/>
      <c r="J161" s="28"/>
      <c r="K161" s="29"/>
      <c r="L161" s="28"/>
    </row>
    <row r="162" spans="1:12" x14ac:dyDescent="0.25">
      <c r="A162" s="23"/>
      <c r="B162" s="24"/>
      <c r="C162" s="25"/>
      <c r="D162" s="26"/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.75" thickBot="1" x14ac:dyDescent="0.3">
      <c r="A164" s="31"/>
      <c r="B164" s="32"/>
      <c r="C164" s="33"/>
      <c r="D164" s="34" t="s">
        <v>28</v>
      </c>
      <c r="E164" s="35"/>
      <c r="F164" s="36">
        <f>SUM(F157:F163)</f>
        <v>0</v>
      </c>
      <c r="G164" s="36">
        <f>SUM(G157:G163)</f>
        <v>0</v>
      </c>
      <c r="H164" s="36">
        <f>SUM(H157:H163)</f>
        <v>0</v>
      </c>
      <c r="I164" s="36">
        <f>SUM(I157:I163)</f>
        <v>0</v>
      </c>
      <c r="J164" s="36">
        <f>SUM(J157:J163)</f>
        <v>0</v>
      </c>
      <c r="K164" s="37"/>
      <c r="L164" s="36">
        <f>SUM(L157:L163)</f>
        <v>0</v>
      </c>
    </row>
    <row r="165" spans="1:12" ht="16.5" thickBot="1" x14ac:dyDescent="0.3">
      <c r="A165" s="38">
        <f>A157</f>
        <v>2</v>
      </c>
      <c r="B165" s="39">
        <f>B157</f>
        <v>4</v>
      </c>
      <c r="C165" s="40" t="s">
        <v>29</v>
      </c>
      <c r="D165" s="30" t="s">
        <v>30</v>
      </c>
      <c r="E165" s="189" t="s">
        <v>57</v>
      </c>
      <c r="F165" s="191">
        <v>60</v>
      </c>
      <c r="G165" s="199">
        <v>1</v>
      </c>
      <c r="H165" s="200">
        <v>3</v>
      </c>
      <c r="I165" s="200">
        <v>5.5</v>
      </c>
      <c r="J165" s="195">
        <v>54</v>
      </c>
      <c r="K165" s="207">
        <v>45</v>
      </c>
      <c r="L165" s="217">
        <v>85.55</v>
      </c>
    </row>
    <row r="166" spans="1:12" ht="16.5" thickBot="1" x14ac:dyDescent="0.3">
      <c r="A166" s="23"/>
      <c r="B166" s="24"/>
      <c r="C166" s="25"/>
      <c r="D166" s="30" t="s">
        <v>31</v>
      </c>
      <c r="E166" s="189" t="s">
        <v>68</v>
      </c>
      <c r="F166" s="192">
        <v>200</v>
      </c>
      <c r="G166" s="201">
        <v>3.2</v>
      </c>
      <c r="H166" s="202">
        <v>4.2</v>
      </c>
      <c r="I166" s="202">
        <v>18.5</v>
      </c>
      <c r="J166" s="196">
        <v>123.9</v>
      </c>
      <c r="K166" s="208">
        <v>101</v>
      </c>
      <c r="L166" s="28"/>
    </row>
    <row r="167" spans="1:12" ht="16.5" thickBot="1" x14ac:dyDescent="0.3">
      <c r="A167" s="23"/>
      <c r="B167" s="24"/>
      <c r="C167" s="25"/>
      <c r="D167" s="30" t="s">
        <v>32</v>
      </c>
      <c r="E167" s="188" t="s">
        <v>58</v>
      </c>
      <c r="F167" s="193">
        <v>180</v>
      </c>
      <c r="G167" s="201">
        <v>13.5</v>
      </c>
      <c r="H167" s="202">
        <v>12.6</v>
      </c>
      <c r="I167" s="202">
        <v>19.2</v>
      </c>
      <c r="J167" s="196">
        <v>243.5</v>
      </c>
      <c r="K167" s="209">
        <v>259</v>
      </c>
      <c r="L167" s="28"/>
    </row>
    <row r="168" spans="1:12" ht="16.5" thickBot="1" x14ac:dyDescent="0.3">
      <c r="A168" s="23"/>
      <c r="B168" s="24"/>
      <c r="C168" s="25"/>
      <c r="D168" s="54" t="s">
        <v>33</v>
      </c>
      <c r="E168" s="210"/>
      <c r="F168" s="214"/>
      <c r="G168" s="223"/>
      <c r="H168" s="224"/>
      <c r="I168" s="224"/>
      <c r="J168" s="223"/>
      <c r="K168" s="73"/>
      <c r="L168" s="28"/>
    </row>
    <row r="169" spans="1:12" ht="16.5" thickBot="1" x14ac:dyDescent="0.3">
      <c r="A169" s="23"/>
      <c r="B169" s="24"/>
      <c r="C169" s="25"/>
      <c r="D169" s="30" t="s">
        <v>34</v>
      </c>
      <c r="E169" s="211" t="s">
        <v>40</v>
      </c>
      <c r="F169" s="214">
        <v>180</v>
      </c>
      <c r="G169" s="223">
        <v>0.1</v>
      </c>
      <c r="H169" s="224">
        <v>0.1</v>
      </c>
      <c r="I169" s="224">
        <v>9.5</v>
      </c>
      <c r="J169" s="223">
        <v>40.700000000000003</v>
      </c>
      <c r="K169" s="183">
        <v>342</v>
      </c>
      <c r="L169" s="28"/>
    </row>
    <row r="170" spans="1:12" ht="16.5" thickBot="1" x14ac:dyDescent="0.3">
      <c r="A170" s="23"/>
      <c r="B170" s="24"/>
      <c r="C170" s="25"/>
      <c r="D170" s="30" t="s">
        <v>35</v>
      </c>
      <c r="E170" s="190" t="s">
        <v>41</v>
      </c>
      <c r="F170" s="194">
        <v>20</v>
      </c>
      <c r="G170" s="203">
        <v>4.2</v>
      </c>
      <c r="H170" s="204">
        <v>0.4</v>
      </c>
      <c r="I170" s="204">
        <v>27.1</v>
      </c>
      <c r="J170" s="197">
        <v>129.30000000000001</v>
      </c>
      <c r="K170" s="29" t="s">
        <v>65</v>
      </c>
      <c r="L170" s="28"/>
    </row>
    <row r="171" spans="1:12" ht="16.5" thickBot="1" x14ac:dyDescent="0.3">
      <c r="A171" s="23"/>
      <c r="B171" s="24"/>
      <c r="C171" s="25"/>
      <c r="D171" s="30" t="s">
        <v>36</v>
      </c>
      <c r="E171" s="190" t="s">
        <v>42</v>
      </c>
      <c r="F171" s="194">
        <v>20</v>
      </c>
      <c r="G171" s="205">
        <v>2.6</v>
      </c>
      <c r="H171" s="206">
        <v>1</v>
      </c>
      <c r="I171" s="206">
        <v>14.5</v>
      </c>
      <c r="J171" s="198">
        <v>77.7</v>
      </c>
      <c r="K171" s="29" t="s">
        <v>65</v>
      </c>
      <c r="L171" s="28"/>
    </row>
    <row r="172" spans="1:12" x14ac:dyDescent="0.25">
      <c r="A172" s="23"/>
      <c r="B172" s="24"/>
      <c r="C172" s="25"/>
      <c r="D172" s="26"/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31"/>
      <c r="B174" s="32"/>
      <c r="C174" s="33"/>
      <c r="D174" s="34" t="s">
        <v>28</v>
      </c>
      <c r="E174" s="35"/>
      <c r="F174" s="36">
        <f>SUM(F165:F173)</f>
        <v>660</v>
      </c>
      <c r="G174" s="36">
        <f>SUM(G165:G173)</f>
        <v>24.6</v>
      </c>
      <c r="H174" s="36">
        <f>SUM(H165:H173)</f>
        <v>21.3</v>
      </c>
      <c r="I174" s="36">
        <f>SUM(I165:I173)</f>
        <v>94.300000000000011</v>
      </c>
      <c r="J174" s="36">
        <f>SUM(J165:J173)</f>
        <v>669.1</v>
      </c>
      <c r="K174" s="37"/>
      <c r="L174" s="36">
        <f>SUM(L165:L173)</f>
        <v>85.55</v>
      </c>
    </row>
    <row r="175" spans="1:12" ht="15" customHeight="1" x14ac:dyDescent="0.25">
      <c r="A175" s="41">
        <f>A157</f>
        <v>2</v>
      </c>
      <c r="B175" s="42">
        <f>B157</f>
        <v>4</v>
      </c>
      <c r="C175" s="238" t="s">
        <v>37</v>
      </c>
      <c r="D175" s="238"/>
      <c r="E175" s="43"/>
      <c r="F175" s="44">
        <f>F164+F174</f>
        <v>660</v>
      </c>
      <c r="G175" s="44">
        <f>G164+G174</f>
        <v>24.6</v>
      </c>
      <c r="H175" s="44">
        <f>H164+H174</f>
        <v>21.3</v>
      </c>
      <c r="I175" s="44">
        <f>I164+I174</f>
        <v>94.300000000000011</v>
      </c>
      <c r="J175" s="44">
        <f>J164+J174</f>
        <v>669.1</v>
      </c>
      <c r="K175" s="44"/>
      <c r="L175" s="44">
        <f>L164+L174</f>
        <v>85.55</v>
      </c>
    </row>
    <row r="176" spans="1:12" x14ac:dyDescent="0.25">
      <c r="A176" s="16">
        <v>2</v>
      </c>
      <c r="B176" s="17">
        <v>5</v>
      </c>
      <c r="C176" s="18" t="s">
        <v>23</v>
      </c>
      <c r="D176" s="19" t="s">
        <v>24</v>
      </c>
      <c r="E176" s="20"/>
      <c r="F176" s="21"/>
      <c r="G176" s="21"/>
      <c r="H176" s="21"/>
      <c r="I176" s="21"/>
      <c r="J176" s="21"/>
      <c r="K176" s="22"/>
      <c r="L176" s="21"/>
    </row>
    <row r="177" spans="1:12" x14ac:dyDescent="0.25">
      <c r="A177" s="23"/>
      <c r="B177" s="24"/>
      <c r="C177" s="25"/>
      <c r="D177" s="26"/>
      <c r="E177" s="27"/>
      <c r="F177" s="28"/>
      <c r="G177" s="28"/>
      <c r="H177" s="28"/>
      <c r="I177" s="28"/>
      <c r="J177" s="28"/>
      <c r="K177" s="29"/>
      <c r="L177" s="28"/>
    </row>
    <row r="178" spans="1:12" x14ac:dyDescent="0.25">
      <c r="A178" s="23"/>
      <c r="B178" s="24"/>
      <c r="C178" s="25"/>
      <c r="D178" s="30" t="s">
        <v>25</v>
      </c>
      <c r="E178" s="27"/>
      <c r="F178" s="28"/>
      <c r="G178" s="28"/>
      <c r="H178" s="28"/>
      <c r="I178" s="28"/>
      <c r="J178" s="28"/>
      <c r="K178" s="29"/>
      <c r="L178" s="28"/>
    </row>
    <row r="179" spans="1:12" x14ac:dyDescent="0.25">
      <c r="A179" s="23"/>
      <c r="B179" s="24"/>
      <c r="C179" s="25"/>
      <c r="D179" s="30" t="s">
        <v>26</v>
      </c>
      <c r="E179" s="27"/>
      <c r="F179" s="28"/>
      <c r="G179" s="28"/>
      <c r="H179" s="28"/>
      <c r="I179" s="28"/>
      <c r="J179" s="28"/>
      <c r="K179" s="29"/>
      <c r="L179" s="28"/>
    </row>
    <row r="180" spans="1:12" x14ac:dyDescent="0.25">
      <c r="A180" s="23"/>
      <c r="B180" s="24"/>
      <c r="C180" s="25"/>
      <c r="D180" s="30" t="s">
        <v>27</v>
      </c>
      <c r="E180" s="27"/>
      <c r="F180" s="28"/>
      <c r="G180" s="28"/>
      <c r="H180" s="28"/>
      <c r="I180" s="28"/>
      <c r="J180" s="28"/>
      <c r="K180" s="29"/>
      <c r="L180" s="28"/>
    </row>
    <row r="181" spans="1:12" x14ac:dyDescent="0.25">
      <c r="A181" s="23"/>
      <c r="B181" s="24"/>
      <c r="C181" s="25"/>
      <c r="D181" s="26"/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.75" customHeight="1" thickBot="1" x14ac:dyDescent="0.3">
      <c r="A183" s="31"/>
      <c r="B183" s="32"/>
      <c r="C183" s="33"/>
      <c r="D183" s="34" t="s">
        <v>28</v>
      </c>
      <c r="E183" s="35"/>
      <c r="F183" s="36">
        <f>SUM(F176:F182)</f>
        <v>0</v>
      </c>
      <c r="G183" s="36">
        <f>SUM(G176:G182)</f>
        <v>0</v>
      </c>
      <c r="H183" s="36">
        <f>SUM(H176:H182)</f>
        <v>0</v>
      </c>
      <c r="I183" s="36">
        <f>SUM(I176:I182)</f>
        <v>0</v>
      </c>
      <c r="J183" s="36">
        <f>SUM(J176:J182)</f>
        <v>0</v>
      </c>
      <c r="K183" s="37"/>
      <c r="L183" s="36">
        <f>SUM(L176:L182)</f>
        <v>0</v>
      </c>
    </row>
    <row r="184" spans="1:12" ht="16.5" thickBot="1" x14ac:dyDescent="0.3">
      <c r="A184" s="38">
        <f>A176</f>
        <v>2</v>
      </c>
      <c r="B184" s="39">
        <f>B176</f>
        <v>5</v>
      </c>
      <c r="C184" s="40" t="s">
        <v>29</v>
      </c>
      <c r="D184" s="30" t="s">
        <v>30</v>
      </c>
      <c r="E184" s="212"/>
      <c r="F184" s="215"/>
      <c r="G184" s="221"/>
      <c r="H184" s="222"/>
      <c r="I184" s="222"/>
      <c r="J184" s="218"/>
      <c r="K184" s="228"/>
      <c r="L184" s="217">
        <v>85.55</v>
      </c>
    </row>
    <row r="185" spans="1:12" ht="16.5" thickBot="1" x14ac:dyDescent="0.3">
      <c r="A185" s="23"/>
      <c r="B185" s="24"/>
      <c r="C185" s="25"/>
      <c r="D185" s="30" t="s">
        <v>31</v>
      </c>
      <c r="E185" s="212" t="s">
        <v>69</v>
      </c>
      <c r="F185" s="216">
        <v>200</v>
      </c>
      <c r="G185" s="223">
        <v>4.5999999999999996</v>
      </c>
      <c r="H185" s="224">
        <v>4.4000000000000004</v>
      </c>
      <c r="I185" s="224">
        <v>15.2</v>
      </c>
      <c r="J185" s="219">
        <v>117.8</v>
      </c>
      <c r="K185" s="229">
        <v>102</v>
      </c>
      <c r="L185" s="28"/>
    </row>
    <row r="186" spans="1:12" ht="16.5" thickBot="1" x14ac:dyDescent="0.3">
      <c r="A186" s="23"/>
      <c r="B186" s="24"/>
      <c r="C186" s="25"/>
      <c r="D186" s="30" t="s">
        <v>32</v>
      </c>
      <c r="E186" s="210" t="s">
        <v>48</v>
      </c>
      <c r="F186" s="214">
        <v>100</v>
      </c>
      <c r="G186" s="223">
        <v>12</v>
      </c>
      <c r="H186" s="224">
        <v>4</v>
      </c>
      <c r="I186" s="224">
        <v>7</v>
      </c>
      <c r="J186" s="219">
        <v>154</v>
      </c>
      <c r="K186" s="230">
        <v>229</v>
      </c>
      <c r="L186" s="28"/>
    </row>
    <row r="187" spans="1:12" ht="16.5" thickBot="1" x14ac:dyDescent="0.3">
      <c r="A187" s="23"/>
      <c r="B187" s="24"/>
      <c r="C187" s="25"/>
      <c r="D187" s="30" t="s">
        <v>33</v>
      </c>
      <c r="E187" s="210" t="s">
        <v>59</v>
      </c>
      <c r="F187" s="214">
        <v>150</v>
      </c>
      <c r="G187" s="223">
        <v>2.2000000000000002</v>
      </c>
      <c r="H187" s="224">
        <v>4</v>
      </c>
      <c r="I187" s="224">
        <v>23.3</v>
      </c>
      <c r="J187" s="219">
        <v>138.4</v>
      </c>
      <c r="K187" s="231" t="s">
        <v>47</v>
      </c>
      <c r="L187" s="28"/>
    </row>
    <row r="188" spans="1:12" ht="16.5" thickBot="1" x14ac:dyDescent="0.3">
      <c r="A188" s="23"/>
      <c r="B188" s="24"/>
      <c r="C188" s="25"/>
      <c r="D188" s="30" t="s">
        <v>34</v>
      </c>
      <c r="E188" s="211" t="s">
        <v>70</v>
      </c>
      <c r="F188" s="214">
        <v>200</v>
      </c>
      <c r="G188" s="223">
        <v>0.1</v>
      </c>
      <c r="H188" s="224"/>
      <c r="I188" s="224">
        <v>6.8</v>
      </c>
      <c r="J188" s="219">
        <v>28</v>
      </c>
      <c r="K188" s="227">
        <v>378</v>
      </c>
      <c r="L188" s="28"/>
    </row>
    <row r="189" spans="1:12" ht="16.5" thickBot="1" x14ac:dyDescent="0.3">
      <c r="A189" s="23"/>
      <c r="B189" s="24"/>
      <c r="C189" s="25"/>
      <c r="D189" s="30" t="s">
        <v>35</v>
      </c>
      <c r="E189" s="211" t="s">
        <v>41</v>
      </c>
      <c r="F189" s="214">
        <v>20</v>
      </c>
      <c r="G189" s="223">
        <v>2.7</v>
      </c>
      <c r="H189" s="224">
        <v>0.3</v>
      </c>
      <c r="I189" s="224">
        <v>17.2</v>
      </c>
      <c r="J189" s="219">
        <v>82.3</v>
      </c>
      <c r="K189" s="29" t="s">
        <v>65</v>
      </c>
      <c r="L189" s="28"/>
    </row>
    <row r="190" spans="1:12" ht="16.5" thickBot="1" x14ac:dyDescent="0.3">
      <c r="A190" s="23"/>
      <c r="B190" s="24"/>
      <c r="C190" s="25"/>
      <c r="D190" s="30" t="s">
        <v>36</v>
      </c>
      <c r="E190" s="211" t="s">
        <v>42</v>
      </c>
      <c r="F190" s="214">
        <v>20</v>
      </c>
      <c r="G190" s="225">
        <v>2.8</v>
      </c>
      <c r="H190" s="226">
        <v>1.1000000000000001</v>
      </c>
      <c r="I190" s="226">
        <v>15.9</v>
      </c>
      <c r="J190" s="220">
        <v>85.5</v>
      </c>
      <c r="K190" s="29" t="s">
        <v>65</v>
      </c>
      <c r="L190" s="28"/>
    </row>
    <row r="191" spans="1:12" ht="16.5" thickBot="1" x14ac:dyDescent="0.3">
      <c r="A191" s="23"/>
      <c r="B191" s="24"/>
      <c r="C191" s="25"/>
      <c r="D191" s="213" t="s">
        <v>27</v>
      </c>
      <c r="E191" s="211"/>
      <c r="F191" s="214"/>
      <c r="G191" s="223"/>
      <c r="H191" s="224"/>
      <c r="I191" s="224"/>
      <c r="J191" s="219"/>
      <c r="K191" s="232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31"/>
      <c r="B193" s="32"/>
      <c r="C193" s="33"/>
      <c r="D193" s="34" t="s">
        <v>28</v>
      </c>
      <c r="E193" s="35"/>
      <c r="F193" s="36">
        <f>SUM(F184:F192)</f>
        <v>690</v>
      </c>
      <c r="G193" s="36">
        <f>SUM(G184:G192)</f>
        <v>24.400000000000002</v>
      </c>
      <c r="H193" s="36">
        <f>SUM(H184:H192)</f>
        <v>13.8</v>
      </c>
      <c r="I193" s="36">
        <f>SUM(I184:I192)</f>
        <v>85.4</v>
      </c>
      <c r="J193" s="36">
        <f>SUM(J184:J192)</f>
        <v>606</v>
      </c>
      <c r="K193" s="37"/>
      <c r="L193" s="36">
        <f>SUM(L184:L192)</f>
        <v>85.55</v>
      </c>
    </row>
    <row r="194" spans="1:12" ht="15" customHeight="1" x14ac:dyDescent="0.25">
      <c r="A194" s="41">
        <f>A176</f>
        <v>2</v>
      </c>
      <c r="B194" s="42">
        <f>B176</f>
        <v>5</v>
      </c>
      <c r="C194" s="238" t="s">
        <v>37</v>
      </c>
      <c r="D194" s="238"/>
      <c r="E194" s="43"/>
      <c r="F194" s="44">
        <f>F183+F193</f>
        <v>690</v>
      </c>
      <c r="G194" s="44">
        <f>G183+G193</f>
        <v>24.400000000000002</v>
      </c>
      <c r="H194" s="44">
        <f>H183+H193</f>
        <v>13.8</v>
      </c>
      <c r="I194" s="44">
        <f>I183+I193</f>
        <v>85.4</v>
      </c>
      <c r="J194" s="44">
        <f>J183+J193</f>
        <v>606</v>
      </c>
      <c r="K194" s="44"/>
      <c r="L194" s="44">
        <f>L183+L193</f>
        <v>85.55</v>
      </c>
    </row>
    <row r="195" spans="1:12" ht="12.75" customHeight="1" x14ac:dyDescent="0.25">
      <c r="A195" s="48"/>
      <c r="B195" s="49"/>
      <c r="C195" s="239" t="s">
        <v>38</v>
      </c>
      <c r="D195" s="239"/>
      <c r="E195" s="239"/>
      <c r="F195" s="50">
        <f>(F23+F42+F61+F80+F99+F118+F137+F156+F175+F194)/(IF(F23=0,0,1)+IF(F42=0,0,1)+IF(F61=0,0,1)+IF(F80=0,0,1)+IF(F99=0,0,1)+IF(F118=0,0,1)+IF(F137=0,0,1)+IF(F156=0,0,1)+IF(F175=0,0,1)+IF(F194=0,0,1))</f>
        <v>638.5</v>
      </c>
      <c r="G195" s="50">
        <f>(G23+G42+G61+G80+G99+G118+G137+G156+G175+G194)/(IF(G23=0,0,1)+IF(G42=0,0,1)+IF(G61=0,0,1)+IF(G80=0,0,1)+IF(G99=0,0,1)+IF(G118=0,0,1)+IF(G137=0,0,1)+IF(G156=0,0,1)+IF(G175=0,0,1)+IF(G194=0,0,1))</f>
        <v>27.052</v>
      </c>
      <c r="H195" s="50">
        <f>(H23+H42+H61+H80+H99+H118+H137+H156+H175+H194)/(IF(H23=0,0,1)+IF(H42=0,0,1)+IF(H61=0,0,1)+IF(H80=0,0,1)+IF(H99=0,0,1)+IF(H118=0,0,1)+IF(H137=0,0,1)+IF(H156=0,0,1)+IF(H175=0,0,1)+IF(H194=0,0,1))</f>
        <v>22.411999999999999</v>
      </c>
      <c r="I195" s="50">
        <f>(I23+I42+I61+I80+I99+I118+I137+I156+I175+I194)/(IF(I23=0,0,1)+IF(I42=0,0,1)+IF(I61=0,0,1)+IF(I80=0,0,1)+IF(I99=0,0,1)+IF(I118=0,0,1)+IF(I137=0,0,1)+IF(I156=0,0,1)+IF(I175=0,0,1)+IF(I194=0,0,1))</f>
        <v>90.439999999999969</v>
      </c>
      <c r="J195" s="50">
        <f>(J23+J42+J61+J80+J99+J118+J137+J156+J175+J194)/(IF(J23=0,0,1)+IF(J42=0,0,1)+IF(J61=0,0,1)+IF(J80=0,0,1)+IF(J99=0,0,1)+IF(J118=0,0,1)+IF(J137=0,0,1)+IF(J156=0,0,1)+IF(J175=0,0,1)+IF(J194=0,0,1))</f>
        <v>674.68799999999987</v>
      </c>
      <c r="K195" s="50"/>
      <c r="L195" s="50">
        <f>(L23+L42+L61+L80+L99+L118+L137+L156+L175+L194)/(IF(L23=0,0,1)+IF(L42=0,0,1)+IF(L61=0,0,1)+IF(L80=0,0,1)+IF(L99=0,0,1)+IF(L118=0,0,1)+IF(L137=0,0,1)+IF(L156=0,0,1)+IF(L175=0,0,1)+IF(L194=0,0,1))</f>
        <v>85.549999999999983</v>
      </c>
    </row>
  </sheetData>
  <mergeCells count="14">
    <mergeCell ref="C156:D156"/>
    <mergeCell ref="C175:D175"/>
    <mergeCell ref="C194:D194"/>
    <mergeCell ref="C195:E195"/>
    <mergeCell ref="C61:D61"/>
    <mergeCell ref="C80:D80"/>
    <mergeCell ref="C99:D99"/>
    <mergeCell ref="C118:D118"/>
    <mergeCell ref="C137:D137"/>
    <mergeCell ref="C1:E1"/>
    <mergeCell ref="H1:K1"/>
    <mergeCell ref="H2:K2"/>
    <mergeCell ref="C23:D23"/>
    <mergeCell ref="C42:D42"/>
  </mergeCells>
  <pageMargins left="0.7" right="0.7" top="0.75" bottom="0.75" header="0.51180555555555496" footer="0.51180555555555496"/>
  <pageSetup paperSize="9" scale="6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Гульшен</cp:lastModifiedBy>
  <cp:revision>1</cp:revision>
  <dcterms:created xsi:type="dcterms:W3CDTF">2022-05-16T14:23:56Z</dcterms:created>
  <dcterms:modified xsi:type="dcterms:W3CDTF">2026-01-22T07:21:49Z</dcterms:modified>
  <dc:language>ru-RU</dc:language>
</cp:coreProperties>
</file>