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Владелец\Desktop\Соцпед с компа\Питание 2026\Январь питание\"/>
    </mc:Choice>
  </mc:AlternateContent>
  <bookViews>
    <workbookView xWindow="0" yWindow="0" windowWidth="16290" windowHeight="5340" tabRatio="500"/>
  </bookViews>
  <sheets>
    <sheet name="Лист1" sheetId="1" r:id="rId1"/>
  </sheets>
  <calcPr calcId="162913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187" i="1" l="1"/>
  <c r="J158" i="1"/>
  <c r="I158" i="1"/>
  <c r="H158" i="1"/>
  <c r="J139" i="1"/>
  <c r="I139" i="1"/>
  <c r="J102" i="1"/>
  <c r="I102" i="1"/>
  <c r="H102" i="1"/>
  <c r="I83" i="1"/>
  <c r="H83" i="1"/>
  <c r="J65" i="1" l="1"/>
  <c r="I65" i="1"/>
  <c r="H65" i="1"/>
  <c r="H47" i="1" l="1"/>
  <c r="J47" i="1"/>
  <c r="I47" i="1"/>
  <c r="B186" i="1" l="1"/>
  <c r="A186" i="1"/>
  <c r="L185" i="1"/>
  <c r="L186" i="1" s="1"/>
  <c r="J185" i="1"/>
  <c r="I185" i="1"/>
  <c r="H185" i="1"/>
  <c r="G185" i="1"/>
  <c r="G186" i="1" s="1"/>
  <c r="F185" i="1"/>
  <c r="A176" i="1"/>
  <c r="J175" i="1"/>
  <c r="J186" i="1" s="1"/>
  <c r="I175" i="1"/>
  <c r="H175" i="1"/>
  <c r="H186" i="1" s="1"/>
  <c r="F186" i="1"/>
  <c r="B169" i="1"/>
  <c r="A169" i="1"/>
  <c r="L168" i="1"/>
  <c r="J168" i="1"/>
  <c r="J169" i="1" s="1"/>
  <c r="I168" i="1"/>
  <c r="H168" i="1"/>
  <c r="H169" i="1" s="1"/>
  <c r="G168" i="1"/>
  <c r="F168" i="1"/>
  <c r="F169" i="1" s="1"/>
  <c r="A159" i="1"/>
  <c r="L169" i="1"/>
  <c r="I169" i="1"/>
  <c r="G169" i="1"/>
  <c r="B150" i="1"/>
  <c r="A150" i="1"/>
  <c r="L149" i="1"/>
  <c r="L150" i="1" s="1"/>
  <c r="J149" i="1"/>
  <c r="I149" i="1"/>
  <c r="H149" i="1"/>
  <c r="G149" i="1"/>
  <c r="F149" i="1"/>
  <c r="A140" i="1"/>
  <c r="I150" i="1"/>
  <c r="H150" i="1"/>
  <c r="B132" i="1"/>
  <c r="A132" i="1"/>
  <c r="L131" i="1"/>
  <c r="J131" i="1"/>
  <c r="I131" i="1"/>
  <c r="H131" i="1"/>
  <c r="G131" i="1"/>
  <c r="F131" i="1"/>
  <c r="A122" i="1"/>
  <c r="J121" i="1"/>
  <c r="H121" i="1"/>
  <c r="G132" i="1"/>
  <c r="B113" i="1"/>
  <c r="A113" i="1"/>
  <c r="L112" i="1"/>
  <c r="L113" i="1" s="1"/>
  <c r="J112" i="1"/>
  <c r="I112" i="1"/>
  <c r="H112" i="1"/>
  <c r="G112" i="1"/>
  <c r="F112" i="1"/>
  <c r="F113" i="1" s="1"/>
  <c r="A103" i="1"/>
  <c r="J113" i="1"/>
  <c r="B94" i="1"/>
  <c r="A94" i="1"/>
  <c r="L93" i="1"/>
  <c r="J93" i="1"/>
  <c r="I93" i="1"/>
  <c r="H93" i="1"/>
  <c r="G93" i="1"/>
  <c r="F93" i="1"/>
  <c r="B84" i="1"/>
  <c r="A84" i="1"/>
  <c r="L94" i="1"/>
  <c r="J83" i="1"/>
  <c r="J94" i="1" s="1"/>
  <c r="I94" i="1"/>
  <c r="H94" i="1"/>
  <c r="G94" i="1"/>
  <c r="F94" i="1"/>
  <c r="B76" i="1"/>
  <c r="A76" i="1"/>
  <c r="L75" i="1"/>
  <c r="J75" i="1"/>
  <c r="I75" i="1"/>
  <c r="H75" i="1"/>
  <c r="G75" i="1"/>
  <c r="F75" i="1"/>
  <c r="B66" i="1"/>
  <c r="A66" i="1"/>
  <c r="L76" i="1"/>
  <c r="J76" i="1"/>
  <c r="I76" i="1"/>
  <c r="H76" i="1"/>
  <c r="G76" i="1"/>
  <c r="F76" i="1"/>
  <c r="B58" i="1"/>
  <c r="A58" i="1"/>
  <c r="L57" i="1"/>
  <c r="J57" i="1"/>
  <c r="I57" i="1"/>
  <c r="H57" i="1"/>
  <c r="G57" i="1"/>
  <c r="F57" i="1"/>
  <c r="B48" i="1"/>
  <c r="A48" i="1"/>
  <c r="L58" i="1"/>
  <c r="J58" i="1"/>
  <c r="I58" i="1"/>
  <c r="H58" i="1"/>
  <c r="G58" i="1"/>
  <c r="F58" i="1"/>
  <c r="B40" i="1"/>
  <c r="A40" i="1"/>
  <c r="L39" i="1"/>
  <c r="J39" i="1"/>
  <c r="I39" i="1"/>
  <c r="H39" i="1"/>
  <c r="G39" i="1"/>
  <c r="F39" i="1"/>
  <c r="B30" i="1"/>
  <c r="A30" i="1"/>
  <c r="L40" i="1"/>
  <c r="J40" i="1"/>
  <c r="I40" i="1"/>
  <c r="H40" i="1"/>
  <c r="G40" i="1"/>
  <c r="F40" i="1"/>
  <c r="B22" i="1"/>
  <c r="A22" i="1"/>
  <c r="L21" i="1"/>
  <c r="J21" i="1"/>
  <c r="I21" i="1"/>
  <c r="H21" i="1"/>
  <c r="G21" i="1"/>
  <c r="F21" i="1"/>
  <c r="B12" i="1"/>
  <c r="A12" i="1"/>
  <c r="L22" i="1"/>
  <c r="J22" i="1"/>
  <c r="I22" i="1"/>
  <c r="H22" i="1"/>
  <c r="G22" i="1"/>
  <c r="F22" i="1"/>
  <c r="I186" i="1" l="1"/>
  <c r="I132" i="1"/>
  <c r="H113" i="1"/>
  <c r="H132" i="1"/>
  <c r="F150" i="1"/>
  <c r="J150" i="1"/>
  <c r="G113" i="1"/>
  <c r="I113" i="1"/>
  <c r="F132" i="1"/>
  <c r="J132" i="1"/>
  <c r="G150" i="1"/>
</calcChain>
</file>

<file path=xl/sharedStrings.xml><?xml version="1.0" encoding="utf-8"?>
<sst xmlns="http://schemas.openxmlformats.org/spreadsheetml/2006/main" count="341" uniqueCount="126">
  <si>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</si>
  <si>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</si>
  <si>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</si>
  <si>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</si>
  <si>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</si>
  <si>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</si>
  <si>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</si>
  <si>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</si>
  <si>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</si>
  <si>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</si>
  <si>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</si>
  <si>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</si>
  <si>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</si>
  <si>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</si>
  <si>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</si>
  <si>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</si>
  <si>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</si>
  <si>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</si>
  <si>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</si>
  <si>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</si>
  <si>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</si>
  <si>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</si>
  <si>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</si>
  <si>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</si>
  <si>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гор.напиток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</si>
  <si>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</si>
  <si>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</si>
  <si>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</si>
  <si>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</si>
  <si>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</si>
  <si>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</si>
  <si>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</si>
  <si>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</si>
  <si>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</si>
  <si>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</si>
  <si>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</si>
  <si>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Среднее значение за период:</t>
  </si>
  <si>
    <t>сладкое</t>
  </si>
  <si>
    <t>МОУ "Средняя школа № 5"</t>
  </si>
  <si>
    <t>и.о. директора</t>
  </si>
  <si>
    <t>Рудь А.П.</t>
  </si>
  <si>
    <t>200</t>
  </si>
  <si>
    <t>2,38</t>
  </si>
  <si>
    <t>6,19</t>
  </si>
  <si>
    <t>5,6</t>
  </si>
  <si>
    <t>2</t>
  </si>
  <si>
    <t>182</t>
  </si>
  <si>
    <t>386</t>
  </si>
  <si>
    <t>к/к</t>
  </si>
  <si>
    <t>222</t>
  </si>
  <si>
    <t>31</t>
  </si>
  <si>
    <t>0,16</t>
  </si>
  <si>
    <t>2,37</t>
  </si>
  <si>
    <t>285</t>
  </si>
  <si>
    <t>377</t>
  </si>
  <si>
    <t>338</t>
  </si>
  <si>
    <t>150</t>
  </si>
  <si>
    <t>28</t>
  </si>
  <si>
    <t>3,2</t>
  </si>
  <si>
    <t>1</t>
  </si>
  <si>
    <t>1,62</t>
  </si>
  <si>
    <t>488/3</t>
  </si>
  <si>
    <t>90</t>
  </si>
  <si>
    <t>216</t>
  </si>
  <si>
    <t>25</t>
  </si>
  <si>
    <t>15,11</t>
  </si>
  <si>
    <t>4,5</t>
  </si>
  <si>
    <t>1,91</t>
  </si>
  <si>
    <t>278</t>
  </si>
  <si>
    <t>312</t>
  </si>
  <si>
    <t>354</t>
  </si>
  <si>
    <t>140</t>
  </si>
  <si>
    <t>11,28</t>
  </si>
  <si>
    <t>0,26</t>
  </si>
  <si>
    <t>181</t>
  </si>
  <si>
    <t>210</t>
  </si>
  <si>
    <t>180</t>
  </si>
  <si>
    <t>100</t>
  </si>
  <si>
    <t>0,4</t>
  </si>
  <si>
    <t>240</t>
  </si>
  <si>
    <t>389</t>
  </si>
  <si>
    <t>294</t>
  </si>
  <si>
    <t>139</t>
  </si>
  <si>
    <t>376</t>
  </si>
  <si>
    <t>14,74</t>
  </si>
  <si>
    <t>3,55</t>
  </si>
  <si>
    <t>60</t>
  </si>
  <si>
    <t>0,38</t>
  </si>
  <si>
    <t>281</t>
  </si>
  <si>
    <t>349</t>
  </si>
  <si>
    <t>0,1</t>
  </si>
  <si>
    <t>гор.блюдо</t>
  </si>
  <si>
    <t>Бутерброды с повидлом</t>
  </si>
  <si>
    <t>Каша жидкая молочная рисовая с м/с и сахаром</t>
  </si>
  <si>
    <t>Йогурт</t>
  </si>
  <si>
    <t>Хлеб ржаной</t>
  </si>
  <si>
    <t>Кондитерские изделия</t>
  </si>
  <si>
    <t>Макаронник с мясом и субпродуктами</t>
  </si>
  <si>
    <t>Хлеб пшеничный</t>
  </si>
  <si>
    <t>Плоды и ягоды свежие яблоки</t>
  </si>
  <si>
    <t>Чай с лимоном</t>
  </si>
  <si>
    <t>Шницель рыбный натуральный</t>
  </si>
  <si>
    <t>Пюре картофельное</t>
  </si>
  <si>
    <t>Соки овощные,фруктовые и ягодные</t>
  </si>
  <si>
    <t>Бутерброды с сыром</t>
  </si>
  <si>
    <t>Суфле из печени</t>
  </si>
  <si>
    <t>Каша вязкая из крупы гречневой</t>
  </si>
  <si>
    <t>Компот из смеси сухофруктов</t>
  </si>
  <si>
    <t>Биточки паровые в соусе</t>
  </si>
  <si>
    <t>Пудинг из творога (запеченный) с повидлом</t>
  </si>
  <si>
    <t>Чай с сахаром</t>
  </si>
  <si>
    <t>Тефтели мясные (1 вариант)</t>
  </si>
  <si>
    <t>Кисель из яблок сушеных (сухофрукты)</t>
  </si>
  <si>
    <t>Каша жидкая молочная из манной крупы с м/с</t>
  </si>
  <si>
    <t>Фрикадельки рыбные с соусом</t>
  </si>
  <si>
    <t>Котлеты рубленные из птицы</t>
  </si>
  <si>
    <t>Капуста тушеная</t>
  </si>
  <si>
    <t xml:space="preserve">хлеб </t>
  </si>
  <si>
    <t>кисломол.</t>
  </si>
  <si>
    <t>Бутерброды с сыром, яйца отварные</t>
  </si>
  <si>
    <t>Салат из свеклы отварной</t>
  </si>
  <si>
    <t>Салат из горошка зеленого консервированного</t>
  </si>
  <si>
    <t>Каша вязкая "Артек"</t>
  </si>
  <si>
    <t>1,53</t>
  </si>
  <si>
    <t>1,16</t>
  </si>
  <si>
    <t>хлеб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</si>
</sst>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rgb="FF000000"/>
      <name val="Calibri"/>
      <charset val="1"/>
    </font>
    <font>
      <sz val="11"/>
      <color theme="1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8"/>
      <color rgb="FF000000"/>
      <name val="Tahoma"/>
    </font>
    <font>
      <b/>
      <sz val="8"/>
      <color rgb="FF2D2D2D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i/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rgb="FF2D2D2D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D9D9D9"/>
        <bgColor rgb="FFC0C0C0"/>
      </patternFill>
    </fill>
    <fill>
      <patternFill patternType="solid">
        <fgColor rgb="FFFFFF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9" fillId="0" borderId="0"/>
  </cellStyleXfs>
  <cellXfs count="8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2" borderId="1" xfId="0" applyFont="1" applyFill="1" applyBorder="1" applyProtection="1"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1" fontId="2" fillId="2" borderId="1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Border="1" applyAlignment="1" applyProtection="1">
      <alignment horizontal="left"/>
    </xf>
    <xf numFmtId="0" fontId="6" fillId="0" borderId="0" xfId="0" applyFont="1" applyAlignment="1">
      <alignment horizontal="center" vertical="top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3" borderId="19" xfId="0" applyFont="1" applyFill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0" borderId="3" xfId="0" applyFont="1" applyBorder="1"/>
    <xf numFmtId="0" fontId="2" fillId="0" borderId="4" xfId="0" applyFont="1" applyBorder="1"/>
    <xf numFmtId="0" fontId="10" fillId="0" borderId="4" xfId="0" applyFont="1" applyBorder="1" applyAlignment="1">
      <alignment horizontal="center" vertical="center" wrapText="1"/>
    </xf>
    <xf numFmtId="0" fontId="11" fillId="0" borderId="8" xfId="0" applyFont="1" applyBorder="1"/>
    <xf numFmtId="0" fontId="11" fillId="0" borderId="23" xfId="1" applyFont="1" applyFill="1" applyBorder="1" applyAlignment="1">
      <alignment horizontal="left" vertical="top" wrapText="1"/>
    </xf>
    <xf numFmtId="0" fontId="11" fillId="0" borderId="23" xfId="1" applyFont="1" applyFill="1" applyBorder="1" applyAlignment="1">
      <alignment horizontal="right" vertical="top" wrapText="1"/>
    </xf>
    <xf numFmtId="39" fontId="11" fillId="0" borderId="23" xfId="1" applyNumberFormat="1" applyFont="1" applyFill="1" applyBorder="1" applyAlignment="1">
      <alignment horizontal="right" vertical="top" wrapText="1"/>
    </xf>
    <xf numFmtId="0" fontId="11" fillId="2" borderId="9" xfId="0" applyFont="1" applyFill="1" applyBorder="1" applyAlignment="1" applyProtection="1">
      <alignment horizontal="center" vertical="top" wrapText="1"/>
      <protection locked="0"/>
    </xf>
    <xf numFmtId="0" fontId="11" fillId="0" borderId="13" xfId="0" applyFont="1" applyBorder="1"/>
    <xf numFmtId="0" fontId="11" fillId="2" borderId="1" xfId="0" applyFont="1" applyFill="1" applyBorder="1" applyAlignment="1" applyProtection="1">
      <alignment horizontal="center" vertical="top" wrapText="1"/>
      <protection locked="0"/>
    </xf>
    <xf numFmtId="0" fontId="11" fillId="0" borderId="2" xfId="0" applyFont="1" applyBorder="1"/>
    <xf numFmtId="0" fontId="12" fillId="0" borderId="1" xfId="0" applyFont="1" applyBorder="1" applyAlignment="1" applyProtection="1">
      <alignment horizontal="right"/>
      <protection locked="0"/>
    </xf>
    <xf numFmtId="0" fontId="11" fillId="0" borderId="1" xfId="0" applyFont="1" applyBorder="1" applyAlignment="1">
      <alignment vertical="top" wrapText="1"/>
    </xf>
    <xf numFmtId="1" fontId="13" fillId="5" borderId="1" xfId="0" applyNumberFormat="1" applyFont="1" applyFill="1" applyBorder="1" applyProtection="1">
      <protection locked="0"/>
    </xf>
    <xf numFmtId="0" fontId="11" fillId="4" borderId="21" xfId="0" applyFont="1" applyFill="1" applyBorder="1" applyAlignment="1">
      <alignment horizontal="right" vertical="center" wrapText="1"/>
    </xf>
    <xf numFmtId="0" fontId="11" fillId="4" borderId="22" xfId="0" applyFont="1" applyFill="1" applyBorder="1" applyAlignment="1">
      <alignment horizontal="right" vertical="center" wrapText="1"/>
    </xf>
    <xf numFmtId="0" fontId="11" fillId="0" borderId="0" xfId="0" applyFont="1"/>
    <xf numFmtId="0" fontId="11" fillId="0" borderId="14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top" wrapText="1"/>
    </xf>
    <xf numFmtId="0" fontId="11" fillId="0" borderId="18" xfId="0" applyFont="1" applyBorder="1"/>
    <xf numFmtId="0" fontId="11" fillId="0" borderId="1" xfId="0" applyFont="1" applyBorder="1"/>
    <xf numFmtId="0" fontId="11" fillId="2" borderId="1" xfId="0" applyFont="1" applyFill="1" applyBorder="1" applyAlignment="1" applyProtection="1">
      <alignment vertical="top" wrapText="1"/>
      <protection locked="0"/>
    </xf>
    <xf numFmtId="0" fontId="11" fillId="2" borderId="14" xfId="0" applyFont="1" applyFill="1" applyBorder="1" applyAlignment="1" applyProtection="1">
      <alignment horizontal="center" vertical="top" wrapText="1"/>
      <protection locked="0"/>
    </xf>
    <xf numFmtId="0" fontId="11" fillId="2" borderId="1" xfId="0" applyFont="1" applyFill="1" applyBorder="1" applyProtection="1">
      <protection locked="0"/>
    </xf>
    <xf numFmtId="0" fontId="11" fillId="3" borderId="20" xfId="0" applyFont="1" applyFill="1" applyBorder="1" applyAlignment="1">
      <alignment vertical="top" wrapText="1"/>
    </xf>
    <xf numFmtId="0" fontId="11" fillId="3" borderId="20" xfId="0" applyFont="1" applyFill="1" applyBorder="1" applyAlignment="1">
      <alignment horizontal="center" vertical="top" wrapText="1"/>
    </xf>
    <xf numFmtId="0" fontId="11" fillId="5" borderId="1" xfId="0" applyFont="1" applyFill="1" applyBorder="1" applyProtection="1">
      <protection locked="0"/>
    </xf>
    <xf numFmtId="0" fontId="11" fillId="6" borderId="23" xfId="1" applyFont="1" applyFill="1" applyBorder="1" applyAlignment="1">
      <alignment horizontal="left" vertical="top" wrapText="1"/>
    </xf>
    <xf numFmtId="1" fontId="11" fillId="5" borderId="1" xfId="0" applyNumberFormat="1" applyFont="1" applyFill="1" applyBorder="1" applyProtection="1">
      <protection locked="0"/>
    </xf>
    <xf numFmtId="0" fontId="11" fillId="2" borderId="10" xfId="0" applyFont="1" applyFill="1" applyBorder="1" applyAlignment="1" applyProtection="1">
      <alignment horizontal="center" vertical="top" wrapText="1"/>
      <protection locked="0"/>
    </xf>
    <xf numFmtId="0" fontId="11" fillId="4" borderId="21" xfId="0" applyFont="1" applyFill="1" applyBorder="1" applyAlignment="1">
      <alignment horizontal="center" vertical="center" wrapText="1"/>
    </xf>
    <xf numFmtId="0" fontId="11" fillId="4" borderId="24" xfId="0" applyFont="1" applyFill="1" applyBorder="1" applyAlignment="1">
      <alignment horizontal="center" vertical="center" wrapText="1"/>
    </xf>
    <xf numFmtId="0" fontId="11" fillId="0" borderId="23" xfId="0" applyFont="1" applyFill="1" applyBorder="1" applyAlignment="1">
      <alignment horizontal="right" vertical="top" wrapText="1"/>
    </xf>
    <xf numFmtId="0" fontId="11" fillId="0" borderId="4" xfId="0" applyFont="1" applyBorder="1" applyAlignment="1">
      <alignment horizontal="center"/>
    </xf>
    <xf numFmtId="0" fontId="1" fillId="5" borderId="1" xfId="0" applyFont="1" applyFill="1" applyBorder="1" applyAlignment="1" applyProtection="1">
      <alignment wrapText="1"/>
      <protection locked="0"/>
    </xf>
    <xf numFmtId="39" fontId="11" fillId="0" borderId="1" xfId="0" applyNumberFormat="1" applyFont="1" applyBorder="1" applyAlignment="1">
      <alignment horizontal="center" vertical="top" wrapText="1"/>
    </xf>
    <xf numFmtId="0" fontId="11" fillId="2" borderId="2" xfId="0" applyFont="1" applyFill="1" applyBorder="1" applyAlignment="1" applyProtection="1">
      <alignment horizontal="center" vertical="top" wrapText="1"/>
      <protection locked="0"/>
    </xf>
    <xf numFmtId="0" fontId="11" fillId="6" borderId="0" xfId="0" applyFont="1" applyFill="1"/>
    <xf numFmtId="0" fontId="11" fillId="6" borderId="0" xfId="0" applyFont="1" applyFill="1" applyAlignment="1">
      <alignment horizontal="left"/>
    </xf>
    <xf numFmtId="0" fontId="11" fillId="6" borderId="25" xfId="1" applyFont="1" applyFill="1" applyBorder="1" applyAlignment="1">
      <alignment horizontal="left" vertical="top" wrapText="1"/>
    </xf>
    <xf numFmtId="0" fontId="11" fillId="0" borderId="25" xfId="1" applyFont="1" applyFill="1" applyBorder="1" applyAlignment="1">
      <alignment horizontal="left" vertical="top" wrapText="1"/>
    </xf>
    <xf numFmtId="0" fontId="11" fillId="0" borderId="0" xfId="0" applyFont="1" applyAlignment="1">
      <alignment horizontal="left"/>
    </xf>
    <xf numFmtId="0" fontId="11" fillId="0" borderId="23" xfId="1" applyNumberFormat="1" applyFont="1" applyFill="1" applyBorder="1" applyAlignment="1">
      <alignment horizontal="right" vertical="top" wrapText="1"/>
    </xf>
    <xf numFmtId="0" fontId="11" fillId="4" borderId="0" xfId="0" applyFont="1" applyFill="1" applyBorder="1" applyAlignment="1">
      <alignment horizontal="right" vertical="center" wrapText="1"/>
    </xf>
    <xf numFmtId="0" fontId="11" fillId="2" borderId="1" xfId="0" applyFont="1" applyFill="1" applyBorder="1" applyAlignment="1" applyProtection="1">
      <alignment horizontal="right" vertical="top" wrapText="1"/>
      <protection locked="0"/>
    </xf>
    <xf numFmtId="0" fontId="11" fillId="2" borderId="14" xfId="0" applyFont="1" applyFill="1" applyBorder="1" applyAlignment="1" applyProtection="1">
      <alignment horizontal="right" vertical="top" wrapText="1"/>
      <protection locked="0"/>
    </xf>
    <xf numFmtId="39" fontId="11" fillId="0" borderId="23" xfId="0" applyNumberFormat="1" applyFont="1" applyFill="1" applyBorder="1" applyAlignment="1">
      <alignment horizontal="right" vertical="top" wrapText="1"/>
    </xf>
    <xf numFmtId="0" fontId="14" fillId="3" borderId="20" xfId="0" applyFon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left" wrapText="1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87"/>
  <sheetViews>
    <sheetView tabSelected="1" view="pageBreakPreview" zoomScaleSheetLayoutView="100" workbookViewId="0">
      <pane xSplit="4" ySplit="5" topLeftCell="E168" activePane="bottomRight" state="frozen"/>
      <selection pane="topRight" activeCell="E1" sqref="E1"/>
      <selection pane="bottomLeft" activeCell="A6" sqref="A6"/>
      <selection pane="bottomRight" activeCell="E94" sqref="E94"/>
    </sheetView>
  </sheetViews>
  <sheetFormatPr defaultColWidth="9.140625" defaultRowHeight="15" x14ac:dyDescent="0.25"/>
  <cols>
    <col min="1" max="1" width="4.7109375" style="1" customWidth="1"/>
    <col min="2" max="2" width="5.28515625" style="1" customWidth="1"/>
    <col min="3" max="3" width="9.140625" style="2"/>
    <col min="4" max="4" width="13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024" width="9.140625" style="1"/>
  </cols>
  <sheetData>
    <row r="1" spans="1:12" x14ac:dyDescent="0.25">
      <c r="A1" s="2" t="s">
        <v>0</v>
      </c>
      <c r="C1" s="78" t="s">
        <v>38</v>
      </c>
      <c r="D1" s="78"/>
      <c r="E1" s="78"/>
      <c r="F1" s="3" t="s">
        <v>1</v>
      </c>
      <c r="G1" s="1" t="s">
        <v>2</v>
      </c>
      <c r="H1" s="79" t="s">
        <v>39</v>
      </c>
      <c r="I1" s="79"/>
      <c r="J1" s="79"/>
      <c r="K1" s="79"/>
    </row>
    <row r="2" spans="1:12" ht="18.75" x14ac:dyDescent="0.25">
      <c r="A2" s="4" t="s">
        <v>3</v>
      </c>
      <c r="C2" s="1"/>
      <c r="G2" s="1" t="s">
        <v>4</v>
      </c>
      <c r="H2" s="79" t="s">
        <v>40</v>
      </c>
      <c r="I2" s="79"/>
      <c r="J2" s="79"/>
      <c r="K2" s="79"/>
    </row>
    <row r="3" spans="1:12" s="1" customFormat="1" ht="17.25" customHeight="1" x14ac:dyDescent="0.2">
      <c r="A3" s="5" t="s">
        <v>5</v>
      </c>
      <c r="D3" s="6"/>
      <c r="E3" s="7" t="s">
        <v>6</v>
      </c>
      <c r="G3" s="1" t="s">
        <v>7</v>
      </c>
      <c r="H3" s="8">
        <v>1</v>
      </c>
      <c r="I3" s="8">
        <v>1</v>
      </c>
      <c r="J3" s="9">
        <v>2026</v>
      </c>
      <c r="K3" s="10"/>
    </row>
    <row r="4" spans="1:12" s="1" customFormat="1" ht="12.75" x14ac:dyDescent="0.2">
      <c r="D4" s="5"/>
      <c r="H4" s="11" t="s">
        <v>8</v>
      </c>
      <c r="I4" s="11" t="s">
        <v>9</v>
      </c>
      <c r="J4" s="11" t="s">
        <v>10</v>
      </c>
    </row>
    <row r="5" spans="1:12" ht="34.5" thickBot="1" x14ac:dyDescent="0.3">
      <c r="A5" s="12" t="s">
        <v>11</v>
      </c>
      <c r="B5" s="13" t="s">
        <v>12</v>
      </c>
      <c r="C5" s="14" t="s">
        <v>13</v>
      </c>
      <c r="D5" s="31" t="s">
        <v>14</v>
      </c>
      <c r="E5" s="14" t="s">
        <v>15</v>
      </c>
      <c r="F5" s="14" t="s">
        <v>16</v>
      </c>
      <c r="G5" s="14" t="s">
        <v>17</v>
      </c>
      <c r="H5" s="14" t="s">
        <v>18</v>
      </c>
      <c r="I5" s="14" t="s">
        <v>19</v>
      </c>
      <c r="J5" s="14" t="s">
        <v>20</v>
      </c>
      <c r="K5" s="15" t="s">
        <v>21</v>
      </c>
      <c r="L5" s="14" t="s">
        <v>22</v>
      </c>
    </row>
    <row r="6" spans="1:12" x14ac:dyDescent="0.25">
      <c r="A6" s="16">
        <v>1</v>
      </c>
      <c r="B6" s="17">
        <v>1</v>
      </c>
      <c r="C6" s="32" t="s">
        <v>23</v>
      </c>
      <c r="D6" s="33" t="s">
        <v>117</v>
      </c>
      <c r="E6" s="33" t="s">
        <v>92</v>
      </c>
      <c r="F6" s="34">
        <v>50</v>
      </c>
      <c r="G6" s="34" t="s">
        <v>42</v>
      </c>
      <c r="H6" s="35">
        <v>3.81</v>
      </c>
      <c r="I6" s="35">
        <v>25.02</v>
      </c>
      <c r="J6" s="35">
        <v>153.88999999999999</v>
      </c>
      <c r="K6" s="34" t="s">
        <v>45</v>
      </c>
      <c r="L6" s="36">
        <v>85.55</v>
      </c>
    </row>
    <row r="7" spans="1:12" x14ac:dyDescent="0.25">
      <c r="A7" s="18"/>
      <c r="B7" s="19"/>
      <c r="C7" s="37"/>
      <c r="D7" s="33" t="s">
        <v>91</v>
      </c>
      <c r="E7" s="33" t="s">
        <v>93</v>
      </c>
      <c r="F7" s="34">
        <v>260</v>
      </c>
      <c r="G7" s="34" t="s">
        <v>43</v>
      </c>
      <c r="H7" s="35">
        <v>6.92</v>
      </c>
      <c r="I7" s="35">
        <v>38.57</v>
      </c>
      <c r="J7" s="35">
        <v>242.21</v>
      </c>
      <c r="K7" s="34" t="s">
        <v>46</v>
      </c>
      <c r="L7" s="38"/>
    </row>
    <row r="8" spans="1:12" x14ac:dyDescent="0.25">
      <c r="A8" s="18"/>
      <c r="B8" s="19"/>
      <c r="C8" s="37"/>
      <c r="D8" s="33" t="s">
        <v>118</v>
      </c>
      <c r="E8" s="33" t="s">
        <v>94</v>
      </c>
      <c r="F8" s="34" t="s">
        <v>41</v>
      </c>
      <c r="G8" s="34" t="s">
        <v>44</v>
      </c>
      <c r="H8" s="35">
        <v>5</v>
      </c>
      <c r="I8" s="35">
        <v>9.02</v>
      </c>
      <c r="J8" s="35">
        <v>113.02</v>
      </c>
      <c r="K8" s="34" t="s">
        <v>47</v>
      </c>
      <c r="L8" s="38"/>
    </row>
    <row r="9" spans="1:12" x14ac:dyDescent="0.25">
      <c r="A9" s="18"/>
      <c r="B9" s="19"/>
      <c r="C9" s="37"/>
      <c r="D9" s="33" t="s">
        <v>34</v>
      </c>
      <c r="E9" s="33" t="s">
        <v>95</v>
      </c>
      <c r="F9" s="34">
        <v>22</v>
      </c>
      <c r="G9" s="34">
        <v>1.28</v>
      </c>
      <c r="H9" s="35">
        <v>0.13</v>
      </c>
      <c r="I9" s="35">
        <v>11</v>
      </c>
      <c r="J9" s="35">
        <v>52.8</v>
      </c>
      <c r="K9" s="34" t="s">
        <v>48</v>
      </c>
      <c r="L9" s="38"/>
    </row>
    <row r="10" spans="1:12" ht="15.75" thickBot="1" x14ac:dyDescent="0.3">
      <c r="A10" s="18"/>
      <c r="B10" s="19"/>
      <c r="C10" s="37"/>
      <c r="D10" s="33" t="s">
        <v>37</v>
      </c>
      <c r="E10" s="33" t="s">
        <v>96</v>
      </c>
      <c r="F10" s="34">
        <v>13</v>
      </c>
      <c r="G10" s="34">
        <v>0.98</v>
      </c>
      <c r="H10" s="35">
        <v>1.27</v>
      </c>
      <c r="I10" s="35">
        <v>9.67</v>
      </c>
      <c r="J10" s="35">
        <v>54.21</v>
      </c>
      <c r="K10" s="34" t="s">
        <v>48</v>
      </c>
      <c r="L10" s="38"/>
    </row>
    <row r="11" spans="1:12" ht="15.75" thickBot="1" x14ac:dyDescent="0.3">
      <c r="A11" s="20"/>
      <c r="B11" s="21"/>
      <c r="C11" s="39"/>
      <c r="D11" s="40" t="s">
        <v>26</v>
      </c>
      <c r="E11" s="63"/>
      <c r="F11" s="42">
        <v>546</v>
      </c>
      <c r="G11" s="43">
        <v>16.440000000000001</v>
      </c>
      <c r="H11" s="44">
        <v>17.13</v>
      </c>
      <c r="I11" s="44">
        <v>93.28</v>
      </c>
      <c r="J11" s="45">
        <v>616.13</v>
      </c>
      <c r="K11" s="46"/>
      <c r="L11" s="47">
        <v>85.55</v>
      </c>
    </row>
    <row r="12" spans="1:12" x14ac:dyDescent="0.25">
      <c r="A12" s="22">
        <f>A6</f>
        <v>1</v>
      </c>
      <c r="B12" s="23">
        <f>B6</f>
        <v>1</v>
      </c>
      <c r="C12" s="48" t="s">
        <v>27</v>
      </c>
      <c r="D12" s="49" t="s">
        <v>28</v>
      </c>
      <c r="E12" s="50"/>
      <c r="F12" s="38"/>
      <c r="G12" s="38"/>
      <c r="H12" s="38"/>
      <c r="I12" s="38"/>
      <c r="J12" s="38"/>
      <c r="K12" s="51"/>
      <c r="L12" s="38"/>
    </row>
    <row r="13" spans="1:12" x14ac:dyDescent="0.25">
      <c r="A13" s="18"/>
      <c r="B13" s="19"/>
      <c r="C13" s="37"/>
      <c r="D13" s="49" t="s">
        <v>29</v>
      </c>
      <c r="E13" s="50"/>
      <c r="F13" s="38"/>
      <c r="G13" s="38"/>
      <c r="H13" s="38"/>
      <c r="I13" s="38"/>
      <c r="J13" s="38"/>
      <c r="K13" s="51"/>
      <c r="L13" s="38"/>
    </row>
    <row r="14" spans="1:12" x14ac:dyDescent="0.25">
      <c r="A14" s="18"/>
      <c r="B14" s="19"/>
      <c r="C14" s="37"/>
      <c r="D14" s="49" t="s">
        <v>30</v>
      </c>
      <c r="E14" s="50"/>
      <c r="F14" s="38"/>
      <c r="G14" s="38"/>
      <c r="H14" s="38"/>
      <c r="I14" s="38"/>
      <c r="J14" s="38"/>
      <c r="K14" s="51"/>
      <c r="L14" s="38"/>
    </row>
    <row r="15" spans="1:12" x14ac:dyDescent="0.25">
      <c r="A15" s="18"/>
      <c r="B15" s="19"/>
      <c r="C15" s="37"/>
      <c r="D15" s="49" t="s">
        <v>31</v>
      </c>
      <c r="E15" s="50"/>
      <c r="F15" s="38"/>
      <c r="G15" s="38"/>
      <c r="H15" s="38"/>
      <c r="I15" s="38"/>
      <c r="J15" s="38"/>
      <c r="K15" s="51"/>
      <c r="L15" s="38"/>
    </row>
    <row r="16" spans="1:12" x14ac:dyDescent="0.25">
      <c r="A16" s="18"/>
      <c r="B16" s="19"/>
      <c r="C16" s="37"/>
      <c r="D16" s="49" t="s">
        <v>32</v>
      </c>
      <c r="E16" s="50"/>
      <c r="F16" s="38"/>
      <c r="G16" s="38"/>
      <c r="H16" s="38"/>
      <c r="I16" s="38"/>
      <c r="J16" s="38"/>
      <c r="K16" s="51"/>
      <c r="L16" s="38"/>
    </row>
    <row r="17" spans="1:12" x14ac:dyDescent="0.25">
      <c r="A17" s="18"/>
      <c r="B17" s="19"/>
      <c r="C17" s="37"/>
      <c r="D17" s="49" t="s">
        <v>33</v>
      </c>
      <c r="E17" s="50"/>
      <c r="F17" s="38"/>
      <c r="G17" s="38"/>
      <c r="H17" s="38"/>
      <c r="I17" s="38"/>
      <c r="J17" s="38"/>
      <c r="K17" s="51"/>
      <c r="L17" s="38"/>
    </row>
    <row r="18" spans="1:12" x14ac:dyDescent="0.25">
      <c r="A18" s="18"/>
      <c r="B18" s="19"/>
      <c r="C18" s="37"/>
      <c r="D18" s="49" t="s">
        <v>34</v>
      </c>
      <c r="E18" s="50"/>
      <c r="F18" s="38"/>
      <c r="G18" s="38"/>
      <c r="H18" s="38"/>
      <c r="I18" s="38"/>
      <c r="J18" s="38"/>
      <c r="K18" s="51"/>
      <c r="L18" s="38"/>
    </row>
    <row r="19" spans="1:12" x14ac:dyDescent="0.25">
      <c r="A19" s="18"/>
      <c r="B19" s="19"/>
      <c r="C19" s="37"/>
      <c r="D19" s="52"/>
      <c r="E19" s="50"/>
      <c r="F19" s="38"/>
      <c r="G19" s="38"/>
      <c r="H19" s="38"/>
      <c r="I19" s="38"/>
      <c r="J19" s="38"/>
      <c r="K19" s="51"/>
      <c r="L19" s="38"/>
    </row>
    <row r="20" spans="1:12" x14ac:dyDescent="0.25">
      <c r="A20" s="18"/>
      <c r="B20" s="19"/>
      <c r="C20" s="37"/>
      <c r="D20" s="52"/>
      <c r="E20" s="50"/>
      <c r="F20" s="38"/>
      <c r="G20" s="38"/>
      <c r="H20" s="38"/>
      <c r="I20" s="38"/>
      <c r="J20" s="38"/>
      <c r="K20" s="51"/>
      <c r="L20" s="38"/>
    </row>
    <row r="21" spans="1:12" x14ac:dyDescent="0.25">
      <c r="A21" s="20"/>
      <c r="B21" s="21"/>
      <c r="C21" s="39"/>
      <c r="D21" s="40" t="s">
        <v>26</v>
      </c>
      <c r="E21" s="41"/>
      <c r="F21" s="47">
        <f>SUM(F12:F20)</f>
        <v>0</v>
      </c>
      <c r="G21" s="47">
        <f>SUM(G12:G20)</f>
        <v>0</v>
      </c>
      <c r="H21" s="47">
        <f>SUM(H12:H20)</f>
        <v>0</v>
      </c>
      <c r="I21" s="47">
        <f>SUM(I12:I20)</f>
        <v>0</v>
      </c>
      <c r="J21" s="47">
        <f>SUM(J12:J20)</f>
        <v>0</v>
      </c>
      <c r="K21" s="46"/>
      <c r="L21" s="47">
        <f>SUM(L12:L20)</f>
        <v>0</v>
      </c>
    </row>
    <row r="22" spans="1:12" ht="15" customHeight="1" thickBot="1" x14ac:dyDescent="0.3">
      <c r="A22" s="24">
        <f>A6</f>
        <v>1</v>
      </c>
      <c r="B22" s="25">
        <f>B6</f>
        <v>1</v>
      </c>
      <c r="C22" s="76" t="s">
        <v>35</v>
      </c>
      <c r="D22" s="76"/>
      <c r="E22" s="53"/>
      <c r="F22" s="54">
        <f>F11+F21</f>
        <v>546</v>
      </c>
      <c r="G22" s="54">
        <f>G11+G21</f>
        <v>16.440000000000001</v>
      </c>
      <c r="H22" s="54">
        <f>H11+H21</f>
        <v>17.13</v>
      </c>
      <c r="I22" s="54">
        <f>I11+I21</f>
        <v>93.28</v>
      </c>
      <c r="J22" s="54">
        <f>J11+J21</f>
        <v>616.13</v>
      </c>
      <c r="K22" s="54"/>
      <c r="L22" s="54">
        <f>L11+L21</f>
        <v>85.55</v>
      </c>
    </row>
    <row r="23" spans="1:12" x14ac:dyDescent="0.25">
      <c r="A23" s="26">
        <v>1</v>
      </c>
      <c r="B23" s="19">
        <v>2</v>
      </c>
      <c r="C23" s="32" t="s">
        <v>23</v>
      </c>
      <c r="D23" s="55" t="s">
        <v>30</v>
      </c>
      <c r="E23" s="56" t="s">
        <v>97</v>
      </c>
      <c r="F23" s="34">
        <v>115</v>
      </c>
      <c r="G23" s="34">
        <v>15.33</v>
      </c>
      <c r="H23" s="35">
        <v>16.73</v>
      </c>
      <c r="I23" s="35">
        <v>21.61</v>
      </c>
      <c r="J23" s="35">
        <v>298</v>
      </c>
      <c r="K23" s="34" t="s">
        <v>53</v>
      </c>
      <c r="L23" s="36">
        <v>85.55</v>
      </c>
    </row>
    <row r="24" spans="1:12" x14ac:dyDescent="0.25">
      <c r="A24" s="26"/>
      <c r="B24" s="19"/>
      <c r="C24" s="37"/>
      <c r="D24" s="55" t="s">
        <v>24</v>
      </c>
      <c r="E24" s="33" t="s">
        <v>100</v>
      </c>
      <c r="F24" s="34">
        <v>222</v>
      </c>
      <c r="G24" s="34" t="s">
        <v>51</v>
      </c>
      <c r="H24" s="35">
        <v>0.01</v>
      </c>
      <c r="I24" s="35">
        <v>14.93</v>
      </c>
      <c r="J24" s="35">
        <v>61.57</v>
      </c>
      <c r="K24" s="34" t="s">
        <v>54</v>
      </c>
      <c r="L24" s="38"/>
    </row>
    <row r="25" spans="1:12" x14ac:dyDescent="0.25">
      <c r="A25" s="26"/>
      <c r="B25" s="19"/>
      <c r="C25" s="37"/>
      <c r="D25" s="49" t="s">
        <v>33</v>
      </c>
      <c r="E25" s="33" t="s">
        <v>98</v>
      </c>
      <c r="F25" s="34" t="s">
        <v>50</v>
      </c>
      <c r="G25" s="34" t="s">
        <v>52</v>
      </c>
      <c r="H25" s="35">
        <v>0.19</v>
      </c>
      <c r="I25" s="35">
        <v>15.56</v>
      </c>
      <c r="J25" s="35">
        <v>83.7</v>
      </c>
      <c r="K25" s="34" t="s">
        <v>48</v>
      </c>
      <c r="L25" s="38"/>
    </row>
    <row r="26" spans="1:12" x14ac:dyDescent="0.25">
      <c r="A26" s="26"/>
      <c r="B26" s="19"/>
      <c r="C26" s="37"/>
      <c r="D26" s="49" t="s">
        <v>34</v>
      </c>
      <c r="E26" s="33" t="s">
        <v>95</v>
      </c>
      <c r="F26" s="34">
        <v>25</v>
      </c>
      <c r="G26" s="34">
        <v>1.45</v>
      </c>
      <c r="H26" s="35">
        <v>0.15</v>
      </c>
      <c r="I26" s="35">
        <v>12.5</v>
      </c>
      <c r="J26" s="35">
        <v>60</v>
      </c>
      <c r="K26" s="34" t="s">
        <v>48</v>
      </c>
      <c r="L26" s="38"/>
    </row>
    <row r="27" spans="1:12" x14ac:dyDescent="0.25">
      <c r="A27" s="26"/>
      <c r="B27" s="19"/>
      <c r="C27" s="37"/>
      <c r="D27" s="49" t="s">
        <v>25</v>
      </c>
      <c r="E27" s="33" t="s">
        <v>99</v>
      </c>
      <c r="F27" s="34">
        <v>110</v>
      </c>
      <c r="G27" s="34">
        <v>0.44</v>
      </c>
      <c r="H27" s="35">
        <v>0.44</v>
      </c>
      <c r="I27" s="35">
        <v>10.78</v>
      </c>
      <c r="J27" s="35">
        <v>51.7</v>
      </c>
      <c r="K27" s="34" t="s">
        <v>55</v>
      </c>
      <c r="L27" s="38"/>
    </row>
    <row r="28" spans="1:12" x14ac:dyDescent="0.25">
      <c r="A28" s="26"/>
      <c r="B28" s="19"/>
      <c r="C28" s="37"/>
      <c r="D28" s="52"/>
      <c r="E28" s="50"/>
      <c r="F28" s="57"/>
      <c r="G28" s="47"/>
      <c r="H28" s="47"/>
      <c r="I28" s="47"/>
      <c r="J28" s="47"/>
      <c r="K28" s="51"/>
      <c r="L28" s="38"/>
    </row>
    <row r="29" spans="1:12" x14ac:dyDescent="0.25">
      <c r="A29" s="27"/>
      <c r="B29" s="21"/>
      <c r="C29" s="39"/>
      <c r="D29" s="40" t="s">
        <v>26</v>
      </c>
      <c r="E29" s="41"/>
      <c r="F29" s="47">
        <v>504</v>
      </c>
      <c r="G29" s="47">
        <v>19.75</v>
      </c>
      <c r="H29" s="47">
        <v>17.52</v>
      </c>
      <c r="I29" s="47">
        <v>75.38</v>
      </c>
      <c r="J29" s="47">
        <v>554.97</v>
      </c>
      <c r="K29" s="46"/>
      <c r="L29" s="47">
        <v>85.55</v>
      </c>
    </row>
    <row r="30" spans="1:12" x14ac:dyDescent="0.25">
      <c r="A30" s="23">
        <f>A23</f>
        <v>1</v>
      </c>
      <c r="B30" s="23">
        <f>B23</f>
        <v>2</v>
      </c>
      <c r="C30" s="48" t="s">
        <v>27</v>
      </c>
      <c r="D30" s="49" t="s">
        <v>28</v>
      </c>
      <c r="E30" s="50"/>
      <c r="F30" s="38"/>
      <c r="G30" s="38"/>
      <c r="H30" s="38"/>
      <c r="I30" s="38"/>
      <c r="J30" s="38"/>
      <c r="K30" s="51"/>
      <c r="L30" s="38"/>
    </row>
    <row r="31" spans="1:12" x14ac:dyDescent="0.25">
      <c r="A31" s="26"/>
      <c r="B31" s="19"/>
      <c r="C31" s="37"/>
      <c r="D31" s="49" t="s">
        <v>29</v>
      </c>
      <c r="E31" s="50"/>
      <c r="F31" s="38"/>
      <c r="G31" s="38"/>
      <c r="H31" s="38"/>
      <c r="I31" s="38"/>
      <c r="J31" s="38"/>
      <c r="K31" s="51"/>
      <c r="L31" s="38"/>
    </row>
    <row r="32" spans="1:12" x14ac:dyDescent="0.25">
      <c r="A32" s="26"/>
      <c r="B32" s="19"/>
      <c r="C32" s="37"/>
      <c r="D32" s="49" t="s">
        <v>30</v>
      </c>
      <c r="E32" s="50"/>
      <c r="F32" s="38"/>
      <c r="G32" s="38"/>
      <c r="H32" s="38"/>
      <c r="I32" s="38"/>
      <c r="J32" s="38"/>
      <c r="K32" s="51"/>
      <c r="L32" s="38"/>
    </row>
    <row r="33" spans="1:12" x14ac:dyDescent="0.25">
      <c r="A33" s="26"/>
      <c r="B33" s="19"/>
      <c r="C33" s="37"/>
      <c r="D33" s="49" t="s">
        <v>31</v>
      </c>
      <c r="E33" s="50"/>
      <c r="F33" s="38"/>
      <c r="G33" s="38"/>
      <c r="H33" s="38"/>
      <c r="I33" s="38"/>
      <c r="J33" s="38"/>
      <c r="K33" s="51"/>
      <c r="L33" s="38"/>
    </row>
    <row r="34" spans="1:12" x14ac:dyDescent="0.25">
      <c r="A34" s="26"/>
      <c r="B34" s="19"/>
      <c r="C34" s="37"/>
      <c r="D34" s="49" t="s">
        <v>32</v>
      </c>
      <c r="E34" s="50"/>
      <c r="F34" s="38"/>
      <c r="G34" s="38"/>
      <c r="H34" s="38"/>
      <c r="I34" s="38"/>
      <c r="J34" s="38"/>
      <c r="K34" s="51"/>
      <c r="L34" s="38"/>
    </row>
    <row r="35" spans="1:12" x14ac:dyDescent="0.25">
      <c r="A35" s="26"/>
      <c r="B35" s="19"/>
      <c r="C35" s="37"/>
      <c r="D35" s="49" t="s">
        <v>33</v>
      </c>
      <c r="E35" s="50"/>
      <c r="F35" s="38"/>
      <c r="G35" s="38"/>
      <c r="H35" s="38"/>
      <c r="I35" s="38"/>
      <c r="J35" s="38"/>
      <c r="K35" s="51"/>
      <c r="L35" s="38"/>
    </row>
    <row r="36" spans="1:12" x14ac:dyDescent="0.25">
      <c r="A36" s="26"/>
      <c r="B36" s="19"/>
      <c r="C36" s="37"/>
      <c r="D36" s="49" t="s">
        <v>34</v>
      </c>
      <c r="E36" s="50"/>
      <c r="F36" s="38"/>
      <c r="G36" s="38"/>
      <c r="H36" s="38"/>
      <c r="I36" s="38"/>
      <c r="J36" s="38"/>
      <c r="K36" s="51"/>
      <c r="L36" s="38"/>
    </row>
    <row r="37" spans="1:12" x14ac:dyDescent="0.25">
      <c r="A37" s="26"/>
      <c r="B37" s="19"/>
      <c r="C37" s="37"/>
      <c r="D37" s="52"/>
      <c r="E37" s="50"/>
      <c r="F37" s="38"/>
      <c r="G37" s="38"/>
      <c r="H37" s="38"/>
      <c r="I37" s="38"/>
      <c r="J37" s="38"/>
      <c r="K37" s="51"/>
      <c r="L37" s="38"/>
    </row>
    <row r="38" spans="1:12" x14ac:dyDescent="0.25">
      <c r="A38" s="26"/>
      <c r="B38" s="19"/>
      <c r="C38" s="37"/>
      <c r="D38" s="52"/>
      <c r="E38" s="50"/>
      <c r="F38" s="38"/>
      <c r="G38" s="38"/>
      <c r="H38" s="38"/>
      <c r="I38" s="38"/>
      <c r="J38" s="38"/>
      <c r="K38" s="51"/>
      <c r="L38" s="38"/>
    </row>
    <row r="39" spans="1:12" x14ac:dyDescent="0.25">
      <c r="A39" s="27"/>
      <c r="B39" s="21"/>
      <c r="C39" s="39"/>
      <c r="D39" s="40" t="s">
        <v>26</v>
      </c>
      <c r="E39" s="41"/>
      <c r="F39" s="47">
        <f>SUM(F30:F38)</f>
        <v>0</v>
      </c>
      <c r="G39" s="47">
        <f>SUM(G30:G38)</f>
        <v>0</v>
      </c>
      <c r="H39" s="47">
        <f>SUM(H30:H38)</f>
        <v>0</v>
      </c>
      <c r="I39" s="47">
        <f>SUM(I30:I38)</f>
        <v>0</v>
      </c>
      <c r="J39" s="47">
        <f>SUM(J30:J38)</f>
        <v>0</v>
      </c>
      <c r="K39" s="46"/>
      <c r="L39" s="47">
        <f>SUM(L30:L38)</f>
        <v>0</v>
      </c>
    </row>
    <row r="40" spans="1:12" ht="15.75" customHeight="1" thickBot="1" x14ac:dyDescent="0.3">
      <c r="A40" s="28">
        <f>A23</f>
        <v>1</v>
      </c>
      <c r="B40" s="28">
        <f>B23</f>
        <v>2</v>
      </c>
      <c r="C40" s="76" t="s">
        <v>35</v>
      </c>
      <c r="D40" s="76"/>
      <c r="E40" s="53"/>
      <c r="F40" s="54">
        <f>F29+F39</f>
        <v>504</v>
      </c>
      <c r="G40" s="54">
        <f>G29+G39</f>
        <v>19.75</v>
      </c>
      <c r="H40" s="54">
        <f>H29+H39</f>
        <v>17.52</v>
      </c>
      <c r="I40" s="54">
        <f>I29+I39</f>
        <v>75.38</v>
      </c>
      <c r="J40" s="54">
        <f>J29+J39</f>
        <v>554.97</v>
      </c>
      <c r="K40" s="54"/>
      <c r="L40" s="54">
        <f>L29+L39</f>
        <v>85.55</v>
      </c>
    </row>
    <row r="41" spans="1:12" x14ac:dyDescent="0.25">
      <c r="A41" s="16">
        <v>1</v>
      </c>
      <c r="B41" s="17">
        <v>3</v>
      </c>
      <c r="C41" s="32" t="s">
        <v>23</v>
      </c>
      <c r="D41" s="33" t="s">
        <v>30</v>
      </c>
      <c r="E41" s="33" t="s">
        <v>101</v>
      </c>
      <c r="F41" s="34">
        <v>125</v>
      </c>
      <c r="G41" s="34">
        <v>13.28</v>
      </c>
      <c r="H41" s="35">
        <v>10.42</v>
      </c>
      <c r="I41" s="35">
        <v>10.28</v>
      </c>
      <c r="J41" s="75">
        <v>193.54</v>
      </c>
      <c r="K41" s="58">
        <v>235</v>
      </c>
      <c r="L41" s="36">
        <v>85.55</v>
      </c>
    </row>
    <row r="42" spans="1:12" x14ac:dyDescent="0.25">
      <c r="A42" s="18"/>
      <c r="B42" s="19"/>
      <c r="C42" s="37"/>
      <c r="D42" s="33" t="s">
        <v>31</v>
      </c>
      <c r="E42" s="33" t="s">
        <v>102</v>
      </c>
      <c r="F42" s="34" t="s">
        <v>56</v>
      </c>
      <c r="G42" s="34" t="s">
        <v>58</v>
      </c>
      <c r="H42" s="35">
        <v>4.8</v>
      </c>
      <c r="I42" s="35">
        <v>21.46</v>
      </c>
      <c r="J42" s="75">
        <v>142.22</v>
      </c>
      <c r="K42" s="51">
        <v>312</v>
      </c>
      <c r="L42" s="38"/>
    </row>
    <row r="43" spans="1:12" x14ac:dyDescent="0.25">
      <c r="A43" s="18"/>
      <c r="B43" s="19"/>
      <c r="C43" s="37"/>
      <c r="D43" s="33" t="s">
        <v>32</v>
      </c>
      <c r="E43" s="33" t="s">
        <v>103</v>
      </c>
      <c r="F43" s="34" t="s">
        <v>41</v>
      </c>
      <c r="G43" s="34" t="s">
        <v>59</v>
      </c>
      <c r="H43" s="35">
        <v>0.2</v>
      </c>
      <c r="I43" s="35">
        <v>20.2</v>
      </c>
      <c r="J43" s="75">
        <v>86</v>
      </c>
      <c r="K43" s="51">
        <v>389</v>
      </c>
      <c r="L43" s="38"/>
    </row>
    <row r="44" spans="1:12" x14ac:dyDescent="0.25">
      <c r="A44" s="18"/>
      <c r="B44" s="19"/>
      <c r="C44" s="37"/>
      <c r="D44" s="33" t="s">
        <v>33</v>
      </c>
      <c r="E44" s="33" t="s">
        <v>98</v>
      </c>
      <c r="F44" s="34">
        <v>29</v>
      </c>
      <c r="G44" s="34">
        <v>2.21</v>
      </c>
      <c r="H44" s="35">
        <v>0.18</v>
      </c>
      <c r="I44" s="35">
        <v>14.55</v>
      </c>
      <c r="J44" s="75">
        <v>78.3</v>
      </c>
      <c r="K44" s="51" t="s">
        <v>48</v>
      </c>
      <c r="L44" s="38"/>
    </row>
    <row r="45" spans="1:12" ht="15.75" thickBot="1" x14ac:dyDescent="0.3">
      <c r="A45" s="18"/>
      <c r="B45" s="19"/>
      <c r="C45" s="37"/>
      <c r="D45" s="33" t="s">
        <v>34</v>
      </c>
      <c r="E45" s="33" t="s">
        <v>95</v>
      </c>
      <c r="F45" s="34" t="s">
        <v>57</v>
      </c>
      <c r="G45" s="34" t="s">
        <v>60</v>
      </c>
      <c r="H45" s="35">
        <v>0.17</v>
      </c>
      <c r="I45" s="35">
        <v>14</v>
      </c>
      <c r="J45" s="75">
        <v>67.2</v>
      </c>
      <c r="K45" s="51" t="s">
        <v>48</v>
      </c>
      <c r="L45" s="38"/>
    </row>
    <row r="46" spans="1:12" ht="15.75" thickBot="1" x14ac:dyDescent="0.3">
      <c r="A46" s="18"/>
      <c r="B46" s="19"/>
      <c r="C46" s="37"/>
      <c r="D46" s="52"/>
      <c r="E46" s="50"/>
      <c r="F46" s="38"/>
      <c r="G46" s="43"/>
      <c r="H46" s="44"/>
      <c r="I46" s="44"/>
      <c r="J46" s="44"/>
      <c r="K46" s="51"/>
      <c r="L46" s="38"/>
    </row>
    <row r="47" spans="1:12" x14ac:dyDescent="0.25">
      <c r="A47" s="20"/>
      <c r="B47" s="21"/>
      <c r="C47" s="39"/>
      <c r="D47" s="40" t="s">
        <v>26</v>
      </c>
      <c r="E47" s="41"/>
      <c r="F47" s="47">
        <v>533</v>
      </c>
      <c r="G47" s="47">
        <v>21.31</v>
      </c>
      <c r="H47" s="64">
        <f>SUM(H41:H46)</f>
        <v>15.769999999999998</v>
      </c>
      <c r="I47" s="64">
        <f>SUM(I41:I46)</f>
        <v>80.489999999999995</v>
      </c>
      <c r="J47" s="64">
        <f>SUM(J41:J46)</f>
        <v>567.26</v>
      </c>
      <c r="K47" s="46"/>
      <c r="L47" s="47">
        <v>85.55</v>
      </c>
    </row>
    <row r="48" spans="1:12" x14ac:dyDescent="0.25">
      <c r="A48" s="22">
        <f>A41</f>
        <v>1</v>
      </c>
      <c r="B48" s="23">
        <f>B41</f>
        <v>3</v>
      </c>
      <c r="C48" s="48" t="s">
        <v>27</v>
      </c>
      <c r="D48" s="49" t="s">
        <v>28</v>
      </c>
      <c r="E48" s="50"/>
      <c r="F48" s="38"/>
      <c r="G48" s="38"/>
      <c r="H48" s="38"/>
      <c r="I48" s="38"/>
      <c r="J48" s="38"/>
      <c r="K48" s="51"/>
      <c r="L48" s="38"/>
    </row>
    <row r="49" spans="1:12" x14ac:dyDescent="0.25">
      <c r="A49" s="18"/>
      <c r="B49" s="19"/>
      <c r="C49" s="37"/>
      <c r="D49" s="49" t="s">
        <v>29</v>
      </c>
      <c r="E49" s="50"/>
      <c r="F49" s="38"/>
      <c r="G49" s="38"/>
      <c r="H49" s="38"/>
      <c r="I49" s="38"/>
      <c r="J49" s="38"/>
      <c r="K49" s="51"/>
      <c r="L49" s="38"/>
    </row>
    <row r="50" spans="1:12" x14ac:dyDescent="0.25">
      <c r="A50" s="18"/>
      <c r="B50" s="19"/>
      <c r="C50" s="37"/>
      <c r="D50" s="49" t="s">
        <v>30</v>
      </c>
      <c r="E50" s="50"/>
      <c r="F50" s="38"/>
      <c r="G50" s="38"/>
      <c r="H50" s="38"/>
      <c r="I50" s="38"/>
      <c r="J50" s="38"/>
      <c r="K50" s="51"/>
      <c r="L50" s="38"/>
    </row>
    <row r="51" spans="1:12" x14ac:dyDescent="0.25">
      <c r="A51" s="18"/>
      <c r="B51" s="19"/>
      <c r="C51" s="37"/>
      <c r="D51" s="49" t="s">
        <v>31</v>
      </c>
      <c r="E51" s="50"/>
      <c r="F51" s="38"/>
      <c r="G51" s="38"/>
      <c r="H51" s="38"/>
      <c r="I51" s="38"/>
      <c r="J51" s="38"/>
      <c r="K51" s="51"/>
      <c r="L51" s="38"/>
    </row>
    <row r="52" spans="1:12" x14ac:dyDescent="0.25">
      <c r="A52" s="18"/>
      <c r="B52" s="19"/>
      <c r="C52" s="37"/>
      <c r="D52" s="49" t="s">
        <v>32</v>
      </c>
      <c r="E52" s="50"/>
      <c r="F52" s="38"/>
      <c r="G52" s="38"/>
      <c r="H52" s="38"/>
      <c r="I52" s="38"/>
      <c r="J52" s="38"/>
      <c r="K52" s="51"/>
      <c r="L52" s="38"/>
    </row>
    <row r="53" spans="1:12" x14ac:dyDescent="0.25">
      <c r="A53" s="18"/>
      <c r="B53" s="19"/>
      <c r="C53" s="37"/>
      <c r="D53" s="49" t="s">
        <v>33</v>
      </c>
      <c r="E53" s="50"/>
      <c r="F53" s="38"/>
      <c r="G53" s="38"/>
      <c r="H53" s="38"/>
      <c r="I53" s="38"/>
      <c r="J53" s="38"/>
      <c r="K53" s="51"/>
      <c r="L53" s="38"/>
    </row>
    <row r="54" spans="1:12" x14ac:dyDescent="0.25">
      <c r="A54" s="18"/>
      <c r="B54" s="19"/>
      <c r="C54" s="37"/>
      <c r="D54" s="49" t="s">
        <v>34</v>
      </c>
      <c r="E54" s="50"/>
      <c r="F54" s="38"/>
      <c r="G54" s="38"/>
      <c r="H54" s="38"/>
      <c r="I54" s="38"/>
      <c r="J54" s="38"/>
      <c r="K54" s="51"/>
      <c r="L54" s="38"/>
    </row>
    <row r="55" spans="1:12" x14ac:dyDescent="0.25">
      <c r="A55" s="18"/>
      <c r="B55" s="19"/>
      <c r="C55" s="37"/>
      <c r="D55" s="52"/>
      <c r="E55" s="50"/>
      <c r="F55" s="38"/>
      <c r="G55" s="38"/>
      <c r="H55" s="38"/>
      <c r="I55" s="38"/>
      <c r="J55" s="38"/>
      <c r="K55" s="51"/>
      <c r="L55" s="38"/>
    </row>
    <row r="56" spans="1:12" x14ac:dyDescent="0.25">
      <c r="A56" s="18"/>
      <c r="B56" s="19"/>
      <c r="C56" s="37"/>
      <c r="D56" s="52"/>
      <c r="E56" s="50"/>
      <c r="F56" s="38"/>
      <c r="G56" s="38"/>
      <c r="H56" s="38"/>
      <c r="I56" s="38"/>
      <c r="J56" s="38"/>
      <c r="K56" s="51"/>
      <c r="L56" s="38"/>
    </row>
    <row r="57" spans="1:12" x14ac:dyDescent="0.25">
      <c r="A57" s="20"/>
      <c r="B57" s="21"/>
      <c r="C57" s="39"/>
      <c r="D57" s="40" t="s">
        <v>26</v>
      </c>
      <c r="E57" s="41"/>
      <c r="F57" s="47">
        <f>SUM(F48:F56)</f>
        <v>0</v>
      </c>
      <c r="G57" s="47">
        <f>SUM(G48:G56)</f>
        <v>0</v>
      </c>
      <c r="H57" s="47">
        <f>SUM(H48:H56)</f>
        <v>0</v>
      </c>
      <c r="I57" s="47">
        <f>SUM(I48:I56)</f>
        <v>0</v>
      </c>
      <c r="J57" s="47">
        <f>SUM(J48:J56)</f>
        <v>0</v>
      </c>
      <c r="K57" s="46"/>
      <c r="L57" s="47">
        <f>SUM(L48:L56)</f>
        <v>0</v>
      </c>
    </row>
    <row r="58" spans="1:12" ht="15.75" customHeight="1" thickBot="1" x14ac:dyDescent="0.3">
      <c r="A58" s="24">
        <f>A41</f>
        <v>1</v>
      </c>
      <c r="B58" s="25">
        <f>B41</f>
        <v>3</v>
      </c>
      <c r="C58" s="76" t="s">
        <v>35</v>
      </c>
      <c r="D58" s="76"/>
      <c r="E58" s="53"/>
      <c r="F58" s="54">
        <f>F47+F57</f>
        <v>533</v>
      </c>
      <c r="G58" s="54">
        <f>G47+G57</f>
        <v>21.31</v>
      </c>
      <c r="H58" s="54">
        <f>H47+H57</f>
        <v>15.769999999999998</v>
      </c>
      <c r="I58" s="54">
        <f>I47+I57</f>
        <v>80.489999999999995</v>
      </c>
      <c r="J58" s="54">
        <f>J47+J57</f>
        <v>567.26</v>
      </c>
      <c r="K58" s="54"/>
      <c r="L58" s="54">
        <f>L47+L57</f>
        <v>85.55</v>
      </c>
    </row>
    <row r="59" spans="1:12" ht="15.75" thickBot="1" x14ac:dyDescent="0.3">
      <c r="A59" s="16">
        <v>1</v>
      </c>
      <c r="B59" s="17">
        <v>4</v>
      </c>
      <c r="C59" s="32" t="s">
        <v>23</v>
      </c>
      <c r="D59" s="33" t="s">
        <v>117</v>
      </c>
      <c r="E59" s="33" t="s">
        <v>104</v>
      </c>
      <c r="F59" s="34">
        <v>44</v>
      </c>
      <c r="G59" s="34">
        <v>4.42</v>
      </c>
      <c r="H59" s="35">
        <v>6.47</v>
      </c>
      <c r="I59" s="35">
        <v>15.12</v>
      </c>
      <c r="J59" s="35">
        <v>146.81</v>
      </c>
      <c r="K59" s="59">
        <v>3</v>
      </c>
      <c r="L59" s="36">
        <v>85.55</v>
      </c>
    </row>
    <row r="60" spans="1:12" ht="15.75" thickBot="1" x14ac:dyDescent="0.3">
      <c r="A60" s="18"/>
      <c r="B60" s="19"/>
      <c r="C60" s="37"/>
      <c r="D60" s="33" t="s">
        <v>30</v>
      </c>
      <c r="E60" s="33" t="s">
        <v>105</v>
      </c>
      <c r="F60" s="34" t="s">
        <v>62</v>
      </c>
      <c r="G60" s="34" t="s">
        <v>65</v>
      </c>
      <c r="H60" s="35">
        <v>11.03</v>
      </c>
      <c r="I60" s="35">
        <v>11.9</v>
      </c>
      <c r="J60" s="35">
        <v>221.96</v>
      </c>
      <c r="K60" s="60" t="s">
        <v>61</v>
      </c>
      <c r="L60" s="38"/>
    </row>
    <row r="61" spans="1:12" ht="15.75" thickBot="1" x14ac:dyDescent="0.3">
      <c r="A61" s="18"/>
      <c r="B61" s="19"/>
      <c r="C61" s="37"/>
      <c r="D61" s="33" t="s">
        <v>31</v>
      </c>
      <c r="E61" s="33" t="s">
        <v>106</v>
      </c>
      <c r="F61" s="34" t="s">
        <v>56</v>
      </c>
      <c r="G61" s="34" t="s">
        <v>66</v>
      </c>
      <c r="H61" s="35">
        <v>4.9000000000000004</v>
      </c>
      <c r="I61" s="35">
        <v>20.28</v>
      </c>
      <c r="J61" s="35">
        <v>143.03</v>
      </c>
      <c r="K61" s="60">
        <v>418</v>
      </c>
      <c r="L61" s="38"/>
    </row>
    <row r="62" spans="1:12" ht="15.75" thickBot="1" x14ac:dyDescent="0.3">
      <c r="A62" s="18"/>
      <c r="B62" s="19"/>
      <c r="C62" s="37"/>
      <c r="D62" s="33" t="s">
        <v>24</v>
      </c>
      <c r="E62" s="33" t="s">
        <v>100</v>
      </c>
      <c r="F62" s="34" t="s">
        <v>63</v>
      </c>
      <c r="G62" s="34" t="s">
        <v>51</v>
      </c>
      <c r="H62" s="35">
        <v>0.01</v>
      </c>
      <c r="I62" s="35">
        <v>9.1199999999999992</v>
      </c>
      <c r="J62" s="35">
        <v>38.340000000000003</v>
      </c>
      <c r="K62" s="60">
        <v>377</v>
      </c>
      <c r="L62" s="38"/>
    </row>
    <row r="63" spans="1:12" ht="15.75" thickBot="1" x14ac:dyDescent="0.3">
      <c r="A63" s="18"/>
      <c r="B63" s="19"/>
      <c r="C63" s="37"/>
      <c r="D63" s="33" t="s">
        <v>33</v>
      </c>
      <c r="E63" s="33" t="s">
        <v>98</v>
      </c>
      <c r="F63" s="34">
        <v>30</v>
      </c>
      <c r="G63" s="34">
        <v>2.29</v>
      </c>
      <c r="H63" s="35">
        <v>0.19</v>
      </c>
      <c r="I63" s="35">
        <v>15.05</v>
      </c>
      <c r="J63" s="35">
        <v>81</v>
      </c>
      <c r="K63" s="60" t="s">
        <v>48</v>
      </c>
      <c r="L63" s="38"/>
    </row>
    <row r="64" spans="1:12" ht="15.75" thickBot="1" x14ac:dyDescent="0.3">
      <c r="A64" s="18"/>
      <c r="B64" s="19"/>
      <c r="C64" s="37"/>
      <c r="D64" s="33" t="s">
        <v>34</v>
      </c>
      <c r="E64" s="33" t="s">
        <v>95</v>
      </c>
      <c r="F64" s="34">
        <v>20</v>
      </c>
      <c r="G64" s="34">
        <v>1.1599999999999999</v>
      </c>
      <c r="H64" s="35">
        <v>0.12</v>
      </c>
      <c r="I64" s="35">
        <v>10</v>
      </c>
      <c r="J64" s="35">
        <v>48</v>
      </c>
      <c r="K64" s="60" t="s">
        <v>48</v>
      </c>
      <c r="L64" s="38"/>
    </row>
    <row r="65" spans="1:12" x14ac:dyDescent="0.25">
      <c r="A65" s="20"/>
      <c r="B65" s="21"/>
      <c r="C65" s="39"/>
      <c r="D65" s="40" t="s">
        <v>26</v>
      </c>
      <c r="E65" s="41"/>
      <c r="F65" s="47">
        <v>551</v>
      </c>
      <c r="G65" s="47">
        <v>27.64</v>
      </c>
      <c r="H65" s="47">
        <f>SUM(H59:H64)</f>
        <v>22.720000000000002</v>
      </c>
      <c r="I65" s="47">
        <f>SUM(I59:I64)</f>
        <v>81.47</v>
      </c>
      <c r="J65" s="47">
        <f>SUM(J59:J64)</f>
        <v>679.14</v>
      </c>
      <c r="K65" s="46"/>
      <c r="L65" s="47">
        <v>85.55</v>
      </c>
    </row>
    <row r="66" spans="1:12" x14ac:dyDescent="0.25">
      <c r="A66" s="22">
        <f>A59</f>
        <v>1</v>
      </c>
      <c r="B66" s="23">
        <f>B59</f>
        <v>4</v>
      </c>
      <c r="C66" s="48" t="s">
        <v>27</v>
      </c>
      <c r="D66" s="49" t="s">
        <v>28</v>
      </c>
      <c r="E66" s="50"/>
      <c r="F66" s="38"/>
      <c r="G66" s="38"/>
      <c r="H66" s="38"/>
      <c r="I66" s="38"/>
      <c r="J66" s="38"/>
      <c r="K66" s="51"/>
      <c r="L66" s="38"/>
    </row>
    <row r="67" spans="1:12" x14ac:dyDescent="0.25">
      <c r="A67" s="18"/>
      <c r="B67" s="19"/>
      <c r="C67" s="37"/>
      <c r="D67" s="49" t="s">
        <v>29</v>
      </c>
      <c r="E67" s="50"/>
      <c r="F67" s="38"/>
      <c r="G67" s="38"/>
      <c r="H67" s="38"/>
      <c r="I67" s="38"/>
      <c r="J67" s="38"/>
      <c r="K67" s="51"/>
      <c r="L67" s="38"/>
    </row>
    <row r="68" spans="1:12" x14ac:dyDescent="0.25">
      <c r="A68" s="18"/>
      <c r="B68" s="19"/>
      <c r="C68" s="37"/>
      <c r="D68" s="49" t="s">
        <v>30</v>
      </c>
      <c r="E68" s="50"/>
      <c r="F68" s="38"/>
      <c r="G68" s="38"/>
      <c r="H68" s="38"/>
      <c r="I68" s="38"/>
      <c r="J68" s="38"/>
      <c r="K68" s="51"/>
      <c r="L68" s="38"/>
    </row>
    <row r="69" spans="1:12" x14ac:dyDescent="0.25">
      <c r="A69" s="18"/>
      <c r="B69" s="19"/>
      <c r="C69" s="37"/>
      <c r="D69" s="49" t="s">
        <v>31</v>
      </c>
      <c r="E69" s="50"/>
      <c r="F69" s="38"/>
      <c r="G69" s="38"/>
      <c r="H69" s="38"/>
      <c r="I69" s="38"/>
      <c r="J69" s="38"/>
      <c r="K69" s="51"/>
      <c r="L69" s="38"/>
    </row>
    <row r="70" spans="1:12" x14ac:dyDescent="0.25">
      <c r="A70" s="18"/>
      <c r="B70" s="19"/>
      <c r="C70" s="37"/>
      <c r="D70" s="49" t="s">
        <v>32</v>
      </c>
      <c r="E70" s="50"/>
      <c r="F70" s="38"/>
      <c r="G70" s="38"/>
      <c r="H70" s="38"/>
      <c r="I70" s="38"/>
      <c r="J70" s="38"/>
      <c r="K70" s="51"/>
      <c r="L70" s="38"/>
    </row>
    <row r="71" spans="1:12" x14ac:dyDescent="0.25">
      <c r="A71" s="18"/>
      <c r="B71" s="19"/>
      <c r="C71" s="37"/>
      <c r="D71" s="49" t="s">
        <v>33</v>
      </c>
      <c r="E71" s="50"/>
      <c r="F71" s="38"/>
      <c r="G71" s="38"/>
      <c r="H71" s="38"/>
      <c r="I71" s="38"/>
      <c r="J71" s="38"/>
      <c r="K71" s="51"/>
      <c r="L71" s="38"/>
    </row>
    <row r="72" spans="1:12" x14ac:dyDescent="0.25">
      <c r="A72" s="18"/>
      <c r="B72" s="19"/>
      <c r="C72" s="37"/>
      <c r="D72" s="49" t="s">
        <v>34</v>
      </c>
      <c r="E72" s="50"/>
      <c r="F72" s="38"/>
      <c r="G72" s="38"/>
      <c r="H72" s="38"/>
      <c r="I72" s="38"/>
      <c r="J72" s="38"/>
      <c r="K72" s="51"/>
      <c r="L72" s="38"/>
    </row>
    <row r="73" spans="1:12" x14ac:dyDescent="0.25">
      <c r="A73" s="18"/>
      <c r="B73" s="19"/>
      <c r="C73" s="37"/>
      <c r="D73" s="52"/>
      <c r="E73" s="50"/>
      <c r="F73" s="38"/>
      <c r="G73" s="38"/>
      <c r="H73" s="38"/>
      <c r="I73" s="38"/>
      <c r="J73" s="38"/>
      <c r="K73" s="51"/>
      <c r="L73" s="38"/>
    </row>
    <row r="74" spans="1:12" x14ac:dyDescent="0.25">
      <c r="A74" s="18"/>
      <c r="B74" s="19"/>
      <c r="C74" s="37"/>
      <c r="D74" s="52"/>
      <c r="E74" s="50"/>
      <c r="F74" s="38"/>
      <c r="G74" s="38"/>
      <c r="H74" s="38"/>
      <c r="I74" s="38"/>
      <c r="J74" s="38"/>
      <c r="K74" s="51"/>
      <c r="L74" s="38"/>
    </row>
    <row r="75" spans="1:12" x14ac:dyDescent="0.25">
      <c r="A75" s="20"/>
      <c r="B75" s="21"/>
      <c r="C75" s="39"/>
      <c r="D75" s="40" t="s">
        <v>26</v>
      </c>
      <c r="E75" s="41"/>
      <c r="F75" s="47">
        <f>SUM(F66:F74)</f>
        <v>0</v>
      </c>
      <c r="G75" s="47">
        <f>SUM(G66:G74)</f>
        <v>0</v>
      </c>
      <c r="H75" s="47">
        <f>SUM(H66:H74)</f>
        <v>0</v>
      </c>
      <c r="I75" s="47">
        <f>SUM(I66:I74)</f>
        <v>0</v>
      </c>
      <c r="J75" s="47">
        <f>SUM(J66:J74)</f>
        <v>0</v>
      </c>
      <c r="K75" s="46"/>
      <c r="L75" s="47">
        <f>SUM(L66:L74)</f>
        <v>0</v>
      </c>
    </row>
    <row r="76" spans="1:12" ht="15.75" customHeight="1" thickBot="1" x14ac:dyDescent="0.3">
      <c r="A76" s="24">
        <f>A59</f>
        <v>1</v>
      </c>
      <c r="B76" s="25">
        <f>B59</f>
        <v>4</v>
      </c>
      <c r="C76" s="76" t="s">
        <v>35</v>
      </c>
      <c r="D76" s="76"/>
      <c r="E76" s="53"/>
      <c r="F76" s="54">
        <f>F65+F75</f>
        <v>551</v>
      </c>
      <c r="G76" s="54">
        <f>G65+G75</f>
        <v>27.64</v>
      </c>
      <c r="H76" s="54">
        <f>H65+H75</f>
        <v>22.720000000000002</v>
      </c>
      <c r="I76" s="54">
        <f>I65+I75</f>
        <v>81.47</v>
      </c>
      <c r="J76" s="54">
        <f>J65+J75</f>
        <v>679.14</v>
      </c>
      <c r="K76" s="54"/>
      <c r="L76" s="54">
        <f>L65+L75</f>
        <v>85.55</v>
      </c>
    </row>
    <row r="77" spans="1:12" x14ac:dyDescent="0.25">
      <c r="A77" s="16">
        <v>1</v>
      </c>
      <c r="B77" s="17">
        <v>5</v>
      </c>
      <c r="C77" s="32" t="s">
        <v>23</v>
      </c>
      <c r="D77" s="33" t="s">
        <v>30</v>
      </c>
      <c r="E77" s="33" t="s">
        <v>111</v>
      </c>
      <c r="F77" s="34" t="s">
        <v>71</v>
      </c>
      <c r="G77" s="34" t="s">
        <v>72</v>
      </c>
      <c r="H77" s="35">
        <v>17.16</v>
      </c>
      <c r="I77" s="35">
        <v>14.79</v>
      </c>
      <c r="J77" s="35">
        <v>269.33</v>
      </c>
      <c r="K77" s="34" t="s">
        <v>68</v>
      </c>
      <c r="L77" s="36">
        <v>85.55</v>
      </c>
    </row>
    <row r="78" spans="1:12" x14ac:dyDescent="0.25">
      <c r="A78" s="18"/>
      <c r="B78" s="19"/>
      <c r="C78" s="37"/>
      <c r="D78" s="33" t="s">
        <v>31</v>
      </c>
      <c r="E78" s="33" t="s">
        <v>102</v>
      </c>
      <c r="F78" s="34" t="s">
        <v>56</v>
      </c>
      <c r="G78" s="34" t="s">
        <v>58</v>
      </c>
      <c r="H78" s="35">
        <v>4.76</v>
      </c>
      <c r="I78" s="35">
        <v>21.45</v>
      </c>
      <c r="J78" s="35">
        <v>141.87</v>
      </c>
      <c r="K78" s="34" t="s">
        <v>69</v>
      </c>
      <c r="L78" s="38"/>
    </row>
    <row r="79" spans="1:12" x14ac:dyDescent="0.25">
      <c r="A79" s="18"/>
      <c r="B79" s="19"/>
      <c r="C79" s="37"/>
      <c r="D79" s="33" t="s">
        <v>32</v>
      </c>
      <c r="E79" s="33" t="s">
        <v>112</v>
      </c>
      <c r="F79" s="34" t="s">
        <v>41</v>
      </c>
      <c r="G79" s="34" t="s">
        <v>73</v>
      </c>
      <c r="H79" s="35">
        <v>0.01</v>
      </c>
      <c r="I79" s="35">
        <v>36.17</v>
      </c>
      <c r="J79" s="35">
        <v>146.63</v>
      </c>
      <c r="K79" s="34" t="s">
        <v>70</v>
      </c>
      <c r="L79" s="38"/>
    </row>
    <row r="80" spans="1:12" x14ac:dyDescent="0.25">
      <c r="A80" s="18"/>
      <c r="B80" s="19"/>
      <c r="C80" s="37"/>
      <c r="D80" s="33" t="s">
        <v>33</v>
      </c>
      <c r="E80" s="33" t="s">
        <v>98</v>
      </c>
      <c r="F80" s="34">
        <v>21</v>
      </c>
      <c r="G80" s="34">
        <v>1.22</v>
      </c>
      <c r="H80" s="35">
        <v>0.13</v>
      </c>
      <c r="I80" s="35">
        <v>10.5</v>
      </c>
      <c r="J80" s="35">
        <v>50.4</v>
      </c>
      <c r="K80" s="34" t="s">
        <v>48</v>
      </c>
      <c r="L80" s="38"/>
    </row>
    <row r="81" spans="1:12" x14ac:dyDescent="0.25">
      <c r="A81" s="18"/>
      <c r="B81" s="19"/>
      <c r="C81" s="37"/>
      <c r="D81" s="33" t="s">
        <v>34</v>
      </c>
      <c r="E81" s="33" t="s">
        <v>95</v>
      </c>
      <c r="F81" s="34">
        <v>25</v>
      </c>
      <c r="G81" s="34">
        <v>1.91</v>
      </c>
      <c r="H81" s="35">
        <v>0.16</v>
      </c>
      <c r="I81" s="35">
        <v>12.55</v>
      </c>
      <c r="J81" s="35">
        <v>67.5</v>
      </c>
      <c r="K81" s="34" t="s">
        <v>48</v>
      </c>
      <c r="L81" s="38"/>
    </row>
    <row r="82" spans="1:12" x14ac:dyDescent="0.25">
      <c r="A82" s="18"/>
      <c r="B82" s="19"/>
      <c r="C82" s="37"/>
      <c r="D82" s="52"/>
      <c r="E82" s="50"/>
      <c r="F82" s="47"/>
      <c r="G82" s="38"/>
      <c r="H82" s="38"/>
      <c r="I82" s="38"/>
      <c r="J82" s="38"/>
      <c r="K82" s="51"/>
      <c r="L82" s="38"/>
    </row>
    <row r="83" spans="1:12" x14ac:dyDescent="0.25">
      <c r="A83" s="20"/>
      <c r="B83" s="21"/>
      <c r="C83" s="39"/>
      <c r="D83" s="40" t="s">
        <v>26</v>
      </c>
      <c r="E83" s="41"/>
      <c r="F83" s="47">
        <v>537</v>
      </c>
      <c r="G83" s="47">
        <v>17.87</v>
      </c>
      <c r="H83" s="47">
        <f>SUM(H77:H82)</f>
        <v>22.220000000000002</v>
      </c>
      <c r="I83" s="47">
        <f>SUM(I77:I82)</f>
        <v>95.46</v>
      </c>
      <c r="J83" s="47">
        <f>SUM(J77:J82)</f>
        <v>675.7299999999999</v>
      </c>
      <c r="K83" s="46"/>
      <c r="L83" s="47">
        <v>85.55</v>
      </c>
    </row>
    <row r="84" spans="1:12" x14ac:dyDescent="0.25">
      <c r="A84" s="22">
        <f>A77</f>
        <v>1</v>
      </c>
      <c r="B84" s="23">
        <f>B77</f>
        <v>5</v>
      </c>
      <c r="C84" s="48" t="s">
        <v>27</v>
      </c>
      <c r="D84" s="49" t="s">
        <v>28</v>
      </c>
      <c r="E84" s="50"/>
      <c r="F84" s="38"/>
      <c r="G84" s="38"/>
      <c r="H84" s="38"/>
      <c r="I84" s="38"/>
      <c r="J84" s="38"/>
      <c r="K84" s="51"/>
      <c r="L84" s="38"/>
    </row>
    <row r="85" spans="1:12" x14ac:dyDescent="0.25">
      <c r="A85" s="18"/>
      <c r="B85" s="19"/>
      <c r="C85" s="37"/>
      <c r="D85" s="49" t="s">
        <v>29</v>
      </c>
      <c r="E85" s="50"/>
      <c r="F85" s="38"/>
      <c r="G85" s="38"/>
      <c r="H85" s="38"/>
      <c r="I85" s="38"/>
      <c r="J85" s="38"/>
      <c r="K85" s="51"/>
      <c r="L85" s="38"/>
    </row>
    <row r="86" spans="1:12" x14ac:dyDescent="0.25">
      <c r="A86" s="18"/>
      <c r="B86" s="19"/>
      <c r="C86" s="37"/>
      <c r="D86" s="49" t="s">
        <v>30</v>
      </c>
      <c r="E86" s="50"/>
      <c r="F86" s="38"/>
      <c r="G86" s="38"/>
      <c r="H86" s="38"/>
      <c r="I86" s="38"/>
      <c r="J86" s="38"/>
      <c r="K86" s="51"/>
      <c r="L86" s="38"/>
    </row>
    <row r="87" spans="1:12" x14ac:dyDescent="0.25">
      <c r="A87" s="18"/>
      <c r="B87" s="19"/>
      <c r="C87" s="37"/>
      <c r="D87" s="49" t="s">
        <v>31</v>
      </c>
      <c r="E87" s="50"/>
      <c r="F87" s="38"/>
      <c r="G87" s="38"/>
      <c r="H87" s="38"/>
      <c r="I87" s="38"/>
      <c r="J87" s="38"/>
      <c r="K87" s="51"/>
      <c r="L87" s="38"/>
    </row>
    <row r="88" spans="1:12" x14ac:dyDescent="0.25">
      <c r="A88" s="18"/>
      <c r="B88" s="19"/>
      <c r="C88" s="37"/>
      <c r="D88" s="49" t="s">
        <v>32</v>
      </c>
      <c r="E88" s="50"/>
      <c r="F88" s="38"/>
      <c r="G88" s="38"/>
      <c r="H88" s="38"/>
      <c r="I88" s="38"/>
      <c r="J88" s="38"/>
      <c r="K88" s="51"/>
      <c r="L88" s="38"/>
    </row>
    <row r="89" spans="1:12" x14ac:dyDescent="0.25">
      <c r="A89" s="18"/>
      <c r="B89" s="19"/>
      <c r="C89" s="37"/>
      <c r="D89" s="49" t="s">
        <v>33</v>
      </c>
      <c r="E89" s="50"/>
      <c r="F89" s="38"/>
      <c r="G89" s="38"/>
      <c r="H89" s="38"/>
      <c r="I89" s="38"/>
      <c r="J89" s="38"/>
      <c r="K89" s="51"/>
      <c r="L89" s="38"/>
    </row>
    <row r="90" spans="1:12" x14ac:dyDescent="0.25">
      <c r="A90" s="18"/>
      <c r="B90" s="19"/>
      <c r="C90" s="37"/>
      <c r="D90" s="49" t="s">
        <v>34</v>
      </c>
      <c r="E90" s="50"/>
      <c r="F90" s="38"/>
      <c r="G90" s="38"/>
      <c r="H90" s="38"/>
      <c r="I90" s="38"/>
      <c r="J90" s="38"/>
      <c r="K90" s="51"/>
      <c r="L90" s="38"/>
    </row>
    <row r="91" spans="1:12" x14ac:dyDescent="0.25">
      <c r="A91" s="18"/>
      <c r="B91" s="19"/>
      <c r="C91" s="37"/>
      <c r="D91" s="52"/>
      <c r="E91" s="50"/>
      <c r="F91" s="38"/>
      <c r="G91" s="38"/>
      <c r="H91" s="38"/>
      <c r="I91" s="38"/>
      <c r="J91" s="38"/>
      <c r="K91" s="51"/>
      <c r="L91" s="38"/>
    </row>
    <row r="92" spans="1:12" x14ac:dyDescent="0.25">
      <c r="A92" s="18"/>
      <c r="B92" s="19"/>
      <c r="C92" s="37"/>
      <c r="D92" s="52"/>
      <c r="E92" s="50"/>
      <c r="F92" s="38"/>
      <c r="G92" s="38"/>
      <c r="H92" s="38"/>
      <c r="I92" s="38"/>
      <c r="J92" s="38"/>
      <c r="K92" s="51"/>
      <c r="L92" s="38"/>
    </row>
    <row r="93" spans="1:12" x14ac:dyDescent="0.25">
      <c r="A93" s="20"/>
      <c r="B93" s="21"/>
      <c r="C93" s="39"/>
      <c r="D93" s="40" t="s">
        <v>26</v>
      </c>
      <c r="E93" s="41"/>
      <c r="F93" s="47">
        <f>SUM(F84:F92)</f>
        <v>0</v>
      </c>
      <c r="G93" s="47">
        <f>SUM(G84:G92)</f>
        <v>0</v>
      </c>
      <c r="H93" s="47">
        <f>SUM(H84:H92)</f>
        <v>0</v>
      </c>
      <c r="I93" s="47">
        <f>SUM(I84:I92)</f>
        <v>0</v>
      </c>
      <c r="J93" s="47">
        <f>SUM(J84:J92)</f>
        <v>0</v>
      </c>
      <c r="K93" s="46"/>
      <c r="L93" s="47">
        <f>SUM(L84:L92)</f>
        <v>0</v>
      </c>
    </row>
    <row r="94" spans="1:12" ht="15.75" customHeight="1" thickBot="1" x14ac:dyDescent="0.3">
      <c r="A94" s="24">
        <f>A77</f>
        <v>1</v>
      </c>
      <c r="B94" s="25">
        <f>B77</f>
        <v>5</v>
      </c>
      <c r="C94" s="76" t="s">
        <v>35</v>
      </c>
      <c r="D94" s="76"/>
      <c r="E94" s="53"/>
      <c r="F94" s="54">
        <f>F83+F93</f>
        <v>537</v>
      </c>
      <c r="G94" s="54">
        <f>G83+G93</f>
        <v>17.87</v>
      </c>
      <c r="H94" s="54">
        <f>H83+H93</f>
        <v>22.220000000000002</v>
      </c>
      <c r="I94" s="54">
        <f>I83+I93</f>
        <v>95.46</v>
      </c>
      <c r="J94" s="54">
        <f>J83+J93</f>
        <v>675.7299999999999</v>
      </c>
      <c r="K94" s="54"/>
      <c r="L94" s="54">
        <f>L83+L93</f>
        <v>85.55</v>
      </c>
    </row>
    <row r="95" spans="1:12" x14ac:dyDescent="0.25">
      <c r="A95" s="16">
        <v>2</v>
      </c>
      <c r="B95" s="17">
        <v>1</v>
      </c>
      <c r="C95" s="32" t="s">
        <v>23</v>
      </c>
      <c r="D95" s="67" t="s">
        <v>125</v>
      </c>
      <c r="E95" s="66" t="s">
        <v>119</v>
      </c>
      <c r="F95" s="1">
        <v>85</v>
      </c>
      <c r="G95" s="1">
        <v>10.74</v>
      </c>
      <c r="H95" s="1">
        <v>12.7</v>
      </c>
      <c r="I95" s="1">
        <v>15.39</v>
      </c>
      <c r="J95" s="1">
        <v>229.57</v>
      </c>
      <c r="K95" s="1">
        <v>3</v>
      </c>
      <c r="L95" s="36">
        <v>85.55</v>
      </c>
    </row>
    <row r="96" spans="1:12" x14ac:dyDescent="0.25">
      <c r="A96" s="18"/>
      <c r="B96" s="19"/>
      <c r="C96" s="37"/>
      <c r="D96" s="56" t="s">
        <v>29</v>
      </c>
      <c r="E96" s="68" t="s">
        <v>113</v>
      </c>
      <c r="F96" s="34">
        <v>260</v>
      </c>
      <c r="G96" s="34">
        <v>9.19</v>
      </c>
      <c r="H96" s="35">
        <v>8.44</v>
      </c>
      <c r="I96" s="35">
        <v>40.200000000000003</v>
      </c>
      <c r="J96" s="35">
        <v>273.44</v>
      </c>
      <c r="K96" s="61" t="s">
        <v>74</v>
      </c>
      <c r="L96" s="65"/>
    </row>
    <row r="97" spans="1:12" x14ac:dyDescent="0.25">
      <c r="A97" s="18"/>
      <c r="B97" s="19"/>
      <c r="C97" s="37"/>
      <c r="D97" s="33" t="s">
        <v>24</v>
      </c>
      <c r="E97" s="69" t="s">
        <v>100</v>
      </c>
      <c r="F97" s="34">
        <v>222</v>
      </c>
      <c r="G97" s="34">
        <v>0.16</v>
      </c>
      <c r="H97" s="35">
        <v>0.01</v>
      </c>
      <c r="I97" s="35">
        <v>14.93</v>
      </c>
      <c r="J97" s="35">
        <v>61.57</v>
      </c>
      <c r="K97" s="61">
        <v>377</v>
      </c>
      <c r="L97" s="38"/>
    </row>
    <row r="98" spans="1:12" x14ac:dyDescent="0.25">
      <c r="A98" s="18"/>
      <c r="B98" s="19"/>
      <c r="C98" s="37"/>
      <c r="D98" s="33" t="s">
        <v>25</v>
      </c>
      <c r="E98" s="33" t="s">
        <v>99</v>
      </c>
      <c r="F98" s="34">
        <v>107</v>
      </c>
      <c r="G98" s="34">
        <v>0.43</v>
      </c>
      <c r="H98" s="35">
        <v>0.43</v>
      </c>
      <c r="I98" s="35">
        <v>10.49</v>
      </c>
      <c r="J98" s="35">
        <v>50.29</v>
      </c>
      <c r="K98" s="61" t="s">
        <v>55</v>
      </c>
      <c r="L98" s="38"/>
    </row>
    <row r="99" spans="1:12" ht="15.75" thickBot="1" x14ac:dyDescent="0.3">
      <c r="A99" s="18"/>
      <c r="B99" s="19"/>
      <c r="C99" s="37"/>
      <c r="D99" s="33" t="s">
        <v>34</v>
      </c>
      <c r="E99" s="33" t="s">
        <v>95</v>
      </c>
      <c r="F99" s="34">
        <v>21</v>
      </c>
      <c r="G99" s="34">
        <v>1.22</v>
      </c>
      <c r="H99" s="35">
        <v>0.13</v>
      </c>
      <c r="I99" s="35">
        <v>10.5</v>
      </c>
      <c r="J99" s="35">
        <v>50.4</v>
      </c>
      <c r="K99" s="61" t="s">
        <v>48</v>
      </c>
      <c r="L99" s="38"/>
    </row>
    <row r="100" spans="1:12" ht="15.75" thickBot="1" x14ac:dyDescent="0.3">
      <c r="A100" s="18"/>
      <c r="B100" s="19"/>
      <c r="C100" s="37"/>
      <c r="D100" s="52"/>
      <c r="E100" s="33"/>
      <c r="F100" s="38"/>
      <c r="G100" s="43"/>
      <c r="H100" s="44"/>
      <c r="I100" s="44"/>
      <c r="J100" s="44"/>
      <c r="K100" s="61"/>
      <c r="L100" s="38"/>
    </row>
    <row r="101" spans="1:12" x14ac:dyDescent="0.25">
      <c r="A101" s="18"/>
      <c r="B101" s="19"/>
      <c r="C101" s="37"/>
      <c r="D101" s="52"/>
      <c r="E101" s="50"/>
      <c r="F101" s="38"/>
      <c r="G101" s="38"/>
      <c r="H101" s="38"/>
      <c r="I101" s="38"/>
      <c r="J101" s="38"/>
      <c r="K101" s="51"/>
      <c r="L101" s="38"/>
    </row>
    <row r="102" spans="1:12" x14ac:dyDescent="0.25">
      <c r="A102" s="20"/>
      <c r="B102" s="21"/>
      <c r="C102" s="39"/>
      <c r="D102" s="40" t="s">
        <v>26</v>
      </c>
      <c r="E102" s="41"/>
      <c r="F102" s="47">
        <v>696</v>
      </c>
      <c r="G102" s="47">
        <v>21.74</v>
      </c>
      <c r="H102" s="47">
        <f>SUM(H95:H101)</f>
        <v>21.71</v>
      </c>
      <c r="I102" s="47">
        <f>SUM(I95:I101)</f>
        <v>91.51</v>
      </c>
      <c r="J102" s="47">
        <f>SUM(J95:J101)</f>
        <v>665.27</v>
      </c>
      <c r="K102" s="46"/>
      <c r="L102" s="47">
        <v>85.55</v>
      </c>
    </row>
    <row r="103" spans="1:12" x14ac:dyDescent="0.25">
      <c r="A103" s="22">
        <f>A95</f>
        <v>2</v>
      </c>
      <c r="B103" s="23">
        <v>1</v>
      </c>
      <c r="C103" s="48" t="s">
        <v>27</v>
      </c>
      <c r="D103" s="49" t="s">
        <v>28</v>
      </c>
      <c r="E103" s="50"/>
      <c r="F103" s="38"/>
      <c r="G103" s="38"/>
      <c r="H103" s="38"/>
      <c r="I103" s="38"/>
      <c r="J103" s="38"/>
      <c r="K103" s="51"/>
      <c r="L103" s="38"/>
    </row>
    <row r="104" spans="1:12" x14ac:dyDescent="0.25">
      <c r="A104" s="18"/>
      <c r="B104" s="19"/>
      <c r="C104" s="37"/>
      <c r="D104" s="49" t="s">
        <v>29</v>
      </c>
      <c r="E104" s="50"/>
      <c r="F104" s="38"/>
      <c r="G104" s="38"/>
      <c r="H104" s="38"/>
      <c r="I104" s="38"/>
      <c r="J104" s="38"/>
      <c r="K104" s="51"/>
      <c r="L104" s="38"/>
    </row>
    <row r="105" spans="1:12" x14ac:dyDescent="0.25">
      <c r="A105" s="18"/>
      <c r="B105" s="19"/>
      <c r="C105" s="37"/>
      <c r="D105" s="49" t="s">
        <v>30</v>
      </c>
      <c r="E105" s="50"/>
      <c r="F105" s="38"/>
      <c r="G105" s="38"/>
      <c r="H105" s="38"/>
      <c r="I105" s="38"/>
      <c r="J105" s="38"/>
      <c r="K105" s="51"/>
      <c r="L105" s="38"/>
    </row>
    <row r="106" spans="1:12" x14ac:dyDescent="0.25">
      <c r="A106" s="18"/>
      <c r="B106" s="19"/>
      <c r="C106" s="37"/>
      <c r="D106" s="49" t="s">
        <v>31</v>
      </c>
      <c r="E106" s="50"/>
      <c r="F106" s="38"/>
      <c r="G106" s="38"/>
      <c r="H106" s="38"/>
      <c r="I106" s="38"/>
      <c r="J106" s="38"/>
      <c r="K106" s="51"/>
      <c r="L106" s="38"/>
    </row>
    <row r="107" spans="1:12" x14ac:dyDescent="0.25">
      <c r="A107" s="18"/>
      <c r="B107" s="19"/>
      <c r="C107" s="37"/>
      <c r="D107" s="49" t="s">
        <v>32</v>
      </c>
      <c r="E107" s="50"/>
      <c r="F107" s="38"/>
      <c r="G107" s="38"/>
      <c r="H107" s="38"/>
      <c r="I107" s="38"/>
      <c r="J107" s="38"/>
      <c r="K107" s="51"/>
      <c r="L107" s="38"/>
    </row>
    <row r="108" spans="1:12" x14ac:dyDescent="0.25">
      <c r="A108" s="18"/>
      <c r="B108" s="19"/>
      <c r="C108" s="37"/>
      <c r="D108" s="49" t="s">
        <v>33</v>
      </c>
      <c r="E108" s="50"/>
      <c r="F108" s="38"/>
      <c r="G108" s="38"/>
      <c r="H108" s="38"/>
      <c r="I108" s="38"/>
      <c r="J108" s="38"/>
      <c r="K108" s="51"/>
      <c r="L108" s="38"/>
    </row>
    <row r="109" spans="1:12" x14ac:dyDescent="0.25">
      <c r="A109" s="18"/>
      <c r="B109" s="19"/>
      <c r="C109" s="37"/>
      <c r="D109" s="49" t="s">
        <v>34</v>
      </c>
      <c r="E109" s="50"/>
      <c r="F109" s="38"/>
      <c r="G109" s="38"/>
      <c r="H109" s="38"/>
      <c r="I109" s="38"/>
      <c r="J109" s="38"/>
      <c r="K109" s="51"/>
      <c r="L109" s="38"/>
    </row>
    <row r="110" spans="1:12" x14ac:dyDescent="0.25">
      <c r="A110" s="18"/>
      <c r="B110" s="19"/>
      <c r="C110" s="37"/>
      <c r="D110" s="52"/>
      <c r="E110" s="50"/>
      <c r="F110" s="38"/>
      <c r="G110" s="38"/>
      <c r="H110" s="38"/>
      <c r="I110" s="38"/>
      <c r="J110" s="38"/>
      <c r="K110" s="51"/>
      <c r="L110" s="38"/>
    </row>
    <row r="111" spans="1:12" x14ac:dyDescent="0.25">
      <c r="A111" s="18"/>
      <c r="B111" s="19"/>
      <c r="C111" s="37"/>
      <c r="D111" s="52"/>
      <c r="E111" s="50"/>
      <c r="F111" s="38"/>
      <c r="G111" s="38"/>
      <c r="H111" s="38"/>
      <c r="I111" s="38"/>
      <c r="J111" s="38"/>
      <c r="K111" s="51"/>
      <c r="L111" s="38"/>
    </row>
    <row r="112" spans="1:12" x14ac:dyDescent="0.25">
      <c r="A112" s="20"/>
      <c r="B112" s="21"/>
      <c r="C112" s="39"/>
      <c r="D112" s="40" t="s">
        <v>26</v>
      </c>
      <c r="E112" s="41"/>
      <c r="F112" s="47">
        <f>SUM(F103:F111)</f>
        <v>0</v>
      </c>
      <c r="G112" s="47">
        <f>SUM(G103:G111)</f>
        <v>0</v>
      </c>
      <c r="H112" s="47">
        <f>SUM(H103:H111)</f>
        <v>0</v>
      </c>
      <c r="I112" s="47">
        <f>SUM(I103:I111)</f>
        <v>0</v>
      </c>
      <c r="J112" s="47">
        <f>SUM(J103:J111)</f>
        <v>0</v>
      </c>
      <c r="K112" s="46"/>
      <c r="L112" s="47">
        <f>SUM(L103:L111)</f>
        <v>0</v>
      </c>
    </row>
    <row r="113" spans="1:12" ht="15" customHeight="1" thickBot="1" x14ac:dyDescent="0.3">
      <c r="A113" s="24">
        <f>A95</f>
        <v>2</v>
      </c>
      <c r="B113" s="25">
        <f>B95</f>
        <v>1</v>
      </c>
      <c r="C113" s="76" t="s">
        <v>35</v>
      </c>
      <c r="D113" s="76"/>
      <c r="E113" s="53"/>
      <c r="F113" s="54">
        <f>F102+F112</f>
        <v>696</v>
      </c>
      <c r="G113" s="54">
        <f>G102+G112</f>
        <v>21.74</v>
      </c>
      <c r="H113" s="54">
        <f>H102+H112</f>
        <v>21.71</v>
      </c>
      <c r="I113" s="54">
        <f>I102+I112</f>
        <v>91.51</v>
      </c>
      <c r="J113" s="54">
        <f>J102+J112</f>
        <v>665.27</v>
      </c>
      <c r="K113" s="54"/>
      <c r="L113" s="54">
        <f>L102+L112</f>
        <v>85.55</v>
      </c>
    </row>
    <row r="114" spans="1:12" x14ac:dyDescent="0.25">
      <c r="A114" s="26">
        <v>2</v>
      </c>
      <c r="B114" s="19">
        <v>2</v>
      </c>
      <c r="C114" s="32" t="s">
        <v>23</v>
      </c>
      <c r="D114" s="33" t="s">
        <v>30</v>
      </c>
      <c r="E114" s="33" t="s">
        <v>114</v>
      </c>
      <c r="F114" s="34">
        <v>100</v>
      </c>
      <c r="G114" s="34">
        <v>10.26</v>
      </c>
      <c r="H114" s="35">
        <v>2.04</v>
      </c>
      <c r="I114" s="35">
        <v>7.36</v>
      </c>
      <c r="J114" s="35">
        <v>96.65</v>
      </c>
      <c r="K114" s="34" t="s">
        <v>79</v>
      </c>
      <c r="L114" s="36">
        <v>85.55</v>
      </c>
    </row>
    <row r="115" spans="1:12" x14ac:dyDescent="0.25">
      <c r="A115" s="26"/>
      <c r="B115" s="19"/>
      <c r="C115" s="37"/>
      <c r="D115" s="33" t="s">
        <v>31</v>
      </c>
      <c r="E115" s="33" t="s">
        <v>102</v>
      </c>
      <c r="F115" s="34" t="s">
        <v>56</v>
      </c>
      <c r="G115" s="34" t="s">
        <v>58</v>
      </c>
      <c r="H115" s="35">
        <v>4.76</v>
      </c>
      <c r="I115" s="35">
        <v>21.45</v>
      </c>
      <c r="J115" s="35">
        <v>141.87</v>
      </c>
      <c r="K115" s="34" t="s">
        <v>69</v>
      </c>
      <c r="L115" s="38"/>
    </row>
    <row r="116" spans="1:12" x14ac:dyDescent="0.25">
      <c r="A116" s="26"/>
      <c r="B116" s="19"/>
      <c r="C116" s="37"/>
      <c r="D116" s="33" t="s">
        <v>32</v>
      </c>
      <c r="E116" s="33" t="s">
        <v>103</v>
      </c>
      <c r="F116" s="34">
        <v>200</v>
      </c>
      <c r="G116" s="34">
        <v>1</v>
      </c>
      <c r="H116" s="35">
        <v>0.2</v>
      </c>
      <c r="I116" s="35">
        <v>20.2</v>
      </c>
      <c r="J116" s="35">
        <v>86</v>
      </c>
      <c r="K116" s="34" t="s">
        <v>80</v>
      </c>
      <c r="L116" s="38"/>
    </row>
    <row r="117" spans="1:12" x14ac:dyDescent="0.25">
      <c r="A117" s="26"/>
      <c r="B117" s="19"/>
      <c r="C117" s="37"/>
      <c r="D117" s="33" t="s">
        <v>33</v>
      </c>
      <c r="E117" s="33" t="s">
        <v>98</v>
      </c>
      <c r="F117" s="34" t="s">
        <v>64</v>
      </c>
      <c r="G117" s="34" t="s">
        <v>67</v>
      </c>
      <c r="H117" s="35">
        <v>0.16</v>
      </c>
      <c r="I117" s="35">
        <v>12.55</v>
      </c>
      <c r="J117" s="35">
        <v>67.5</v>
      </c>
      <c r="K117" s="34" t="s">
        <v>48</v>
      </c>
      <c r="L117" s="38"/>
    </row>
    <row r="118" spans="1:12" x14ac:dyDescent="0.25">
      <c r="A118" s="26"/>
      <c r="B118" s="19"/>
      <c r="C118" s="37"/>
      <c r="D118" s="33" t="s">
        <v>34</v>
      </c>
      <c r="E118" s="33" t="s">
        <v>95</v>
      </c>
      <c r="F118" s="34">
        <v>23</v>
      </c>
      <c r="G118" s="34">
        <v>1.33</v>
      </c>
      <c r="H118" s="35">
        <v>0.14000000000000001</v>
      </c>
      <c r="I118" s="35">
        <v>11.5</v>
      </c>
      <c r="J118" s="35">
        <v>55.2</v>
      </c>
      <c r="K118" s="34" t="s">
        <v>48</v>
      </c>
      <c r="L118" s="38"/>
    </row>
    <row r="119" spans="1:12" x14ac:dyDescent="0.25">
      <c r="A119" s="26"/>
      <c r="B119" s="19"/>
      <c r="C119" s="37"/>
      <c r="D119" s="33" t="s">
        <v>25</v>
      </c>
      <c r="E119" s="33" t="s">
        <v>99</v>
      </c>
      <c r="F119" s="34" t="s">
        <v>77</v>
      </c>
      <c r="G119" s="34" t="s">
        <v>78</v>
      </c>
      <c r="H119" s="35">
        <v>0.4</v>
      </c>
      <c r="I119" s="35">
        <v>9.8000000000000007</v>
      </c>
      <c r="J119" s="35">
        <v>47</v>
      </c>
      <c r="K119" s="34" t="s">
        <v>55</v>
      </c>
      <c r="L119" s="38"/>
    </row>
    <row r="120" spans="1:12" x14ac:dyDescent="0.25">
      <c r="A120" s="26"/>
      <c r="B120" s="19"/>
      <c r="C120" s="37"/>
      <c r="D120" s="52"/>
      <c r="E120" s="50"/>
      <c r="F120" s="38"/>
      <c r="G120" s="38"/>
      <c r="H120" s="38"/>
      <c r="I120" s="38"/>
      <c r="J120" s="38"/>
      <c r="K120" s="51"/>
      <c r="L120" s="38"/>
    </row>
    <row r="121" spans="1:12" x14ac:dyDescent="0.25">
      <c r="A121" s="27"/>
      <c r="B121" s="21"/>
      <c r="C121" s="39"/>
      <c r="D121" s="40" t="s">
        <v>26</v>
      </c>
      <c r="E121" s="41"/>
      <c r="F121" s="47">
        <v>599</v>
      </c>
      <c r="G121" s="47">
        <v>18.100000000000001</v>
      </c>
      <c r="H121" s="47">
        <f>SUM(H114:H120)</f>
        <v>7.7</v>
      </c>
      <c r="I121" s="47">
        <v>83.26</v>
      </c>
      <c r="J121" s="47">
        <f>SUM(J114:J120)</f>
        <v>494.21999999999997</v>
      </c>
      <c r="K121" s="46"/>
      <c r="L121" s="47">
        <v>85.55</v>
      </c>
    </row>
    <row r="122" spans="1:12" x14ac:dyDescent="0.25">
      <c r="A122" s="23">
        <f>A114</f>
        <v>2</v>
      </c>
      <c r="B122" s="23">
        <v>2</v>
      </c>
      <c r="C122" s="48" t="s">
        <v>27</v>
      </c>
      <c r="D122" s="49" t="s">
        <v>28</v>
      </c>
      <c r="E122" s="50"/>
      <c r="F122" s="38"/>
      <c r="G122" s="38"/>
      <c r="H122" s="38"/>
      <c r="I122" s="38"/>
      <c r="J122" s="38"/>
      <c r="K122" s="51"/>
      <c r="L122" s="38"/>
    </row>
    <row r="123" spans="1:12" x14ac:dyDescent="0.25">
      <c r="A123" s="26"/>
      <c r="B123" s="19"/>
      <c r="C123" s="37"/>
      <c r="D123" s="49" t="s">
        <v>29</v>
      </c>
      <c r="E123" s="50"/>
      <c r="F123" s="38"/>
      <c r="G123" s="38"/>
      <c r="H123" s="38"/>
      <c r="I123" s="38"/>
      <c r="J123" s="38"/>
      <c r="K123" s="51"/>
      <c r="L123" s="38"/>
    </row>
    <row r="124" spans="1:12" x14ac:dyDescent="0.25">
      <c r="A124" s="26"/>
      <c r="B124" s="19"/>
      <c r="C124" s="37"/>
      <c r="D124" s="49" t="s">
        <v>30</v>
      </c>
      <c r="E124" s="50"/>
      <c r="F124" s="38"/>
      <c r="G124" s="38"/>
      <c r="H124" s="38"/>
      <c r="I124" s="38"/>
      <c r="J124" s="38"/>
      <c r="K124" s="51"/>
      <c r="L124" s="38"/>
    </row>
    <row r="125" spans="1:12" x14ac:dyDescent="0.25">
      <c r="A125" s="26"/>
      <c r="B125" s="19"/>
      <c r="C125" s="37"/>
      <c r="D125" s="49" t="s">
        <v>31</v>
      </c>
      <c r="E125" s="50"/>
      <c r="F125" s="38"/>
      <c r="G125" s="38"/>
      <c r="H125" s="38"/>
      <c r="I125" s="38"/>
      <c r="J125" s="38"/>
      <c r="K125" s="51"/>
      <c r="L125" s="38"/>
    </row>
    <row r="126" spans="1:12" x14ac:dyDescent="0.25">
      <c r="A126" s="26"/>
      <c r="B126" s="19"/>
      <c r="C126" s="37"/>
      <c r="D126" s="49" t="s">
        <v>32</v>
      </c>
      <c r="E126" s="50"/>
      <c r="F126" s="38"/>
      <c r="G126" s="38"/>
      <c r="H126" s="38"/>
      <c r="I126" s="38"/>
      <c r="J126" s="38"/>
      <c r="K126" s="51"/>
      <c r="L126" s="38"/>
    </row>
    <row r="127" spans="1:12" x14ac:dyDescent="0.25">
      <c r="A127" s="26"/>
      <c r="B127" s="19"/>
      <c r="C127" s="37"/>
      <c r="D127" s="49" t="s">
        <v>33</v>
      </c>
      <c r="E127" s="50"/>
      <c r="F127" s="38"/>
      <c r="G127" s="38"/>
      <c r="H127" s="38"/>
      <c r="I127" s="38"/>
      <c r="J127" s="38"/>
      <c r="K127" s="51"/>
      <c r="L127" s="38"/>
    </row>
    <row r="128" spans="1:12" x14ac:dyDescent="0.25">
      <c r="A128" s="26"/>
      <c r="B128" s="19"/>
      <c r="C128" s="37"/>
      <c r="D128" s="49" t="s">
        <v>34</v>
      </c>
      <c r="E128" s="50"/>
      <c r="F128" s="38"/>
      <c r="G128" s="38"/>
      <c r="H128" s="38"/>
      <c r="I128" s="38"/>
      <c r="J128" s="38"/>
      <c r="K128" s="51"/>
      <c r="L128" s="38"/>
    </row>
    <row r="129" spans="1:12" x14ac:dyDescent="0.25">
      <c r="A129" s="26"/>
      <c r="B129" s="19"/>
      <c r="C129" s="37"/>
      <c r="D129" s="52"/>
      <c r="E129" s="50"/>
      <c r="F129" s="38"/>
      <c r="G129" s="38"/>
      <c r="H129" s="38"/>
      <c r="I129" s="38"/>
      <c r="J129" s="38"/>
      <c r="K129" s="51"/>
      <c r="L129" s="38"/>
    </row>
    <row r="130" spans="1:12" x14ac:dyDescent="0.25">
      <c r="A130" s="26"/>
      <c r="B130" s="19"/>
      <c r="C130" s="37"/>
      <c r="D130" s="52"/>
      <c r="E130" s="50"/>
      <c r="F130" s="38"/>
      <c r="G130" s="38"/>
      <c r="H130" s="38"/>
      <c r="I130" s="38"/>
      <c r="J130" s="38"/>
      <c r="K130" s="51"/>
      <c r="L130" s="38"/>
    </row>
    <row r="131" spans="1:12" x14ac:dyDescent="0.25">
      <c r="A131" s="27"/>
      <c r="B131" s="21"/>
      <c r="C131" s="39"/>
      <c r="D131" s="40" t="s">
        <v>26</v>
      </c>
      <c r="E131" s="41"/>
      <c r="F131" s="47">
        <f>SUM(F122:F130)</f>
        <v>0</v>
      </c>
      <c r="G131" s="47">
        <f>SUM(G122:G130)</f>
        <v>0</v>
      </c>
      <c r="H131" s="47">
        <f>SUM(H122:H130)</f>
        <v>0</v>
      </c>
      <c r="I131" s="47">
        <f>SUM(I122:I130)</f>
        <v>0</v>
      </c>
      <c r="J131" s="47">
        <f>SUM(J122:J130)</f>
        <v>0</v>
      </c>
      <c r="K131" s="46"/>
      <c r="L131" s="47">
        <f>SUM(L122:L130)</f>
        <v>0</v>
      </c>
    </row>
    <row r="132" spans="1:12" ht="15" customHeight="1" thickBot="1" x14ac:dyDescent="0.3">
      <c r="A132" s="28">
        <f>A114</f>
        <v>2</v>
      </c>
      <c r="B132" s="28">
        <f>B114</f>
        <v>2</v>
      </c>
      <c r="C132" s="76" t="s">
        <v>35</v>
      </c>
      <c r="D132" s="76"/>
      <c r="E132" s="53"/>
      <c r="F132" s="54">
        <f>F121+F131</f>
        <v>599</v>
      </c>
      <c r="G132" s="54">
        <f>G121+G131</f>
        <v>18.100000000000001</v>
      </c>
      <c r="H132" s="54">
        <f>H121+H131</f>
        <v>7.7</v>
      </c>
      <c r="I132" s="54">
        <f>I121+I131</f>
        <v>83.26</v>
      </c>
      <c r="J132" s="54">
        <f>J121+J131</f>
        <v>494.21999999999997</v>
      </c>
      <c r="K132" s="54"/>
      <c r="L132" s="54">
        <v>85.55</v>
      </c>
    </row>
    <row r="133" spans="1:12" x14ac:dyDescent="0.25">
      <c r="A133" s="16">
        <v>2</v>
      </c>
      <c r="B133" s="17">
        <v>3</v>
      </c>
      <c r="C133" s="32" t="s">
        <v>23</v>
      </c>
      <c r="D133" s="70" t="s">
        <v>28</v>
      </c>
      <c r="E133" s="45" t="s">
        <v>120</v>
      </c>
      <c r="F133" s="45">
        <v>60</v>
      </c>
      <c r="G133" s="45">
        <v>0.83</v>
      </c>
      <c r="H133" s="45">
        <v>3.65</v>
      </c>
      <c r="I133" s="45">
        <v>4.87</v>
      </c>
      <c r="J133" s="45">
        <v>55.59</v>
      </c>
      <c r="K133" s="45">
        <v>33</v>
      </c>
      <c r="L133" s="36">
        <v>85.55</v>
      </c>
    </row>
    <row r="134" spans="1:12" x14ac:dyDescent="0.25">
      <c r="A134" s="18"/>
      <c r="B134" s="19"/>
      <c r="C134" s="37"/>
      <c r="D134" s="33" t="s">
        <v>30</v>
      </c>
      <c r="E134" s="33" t="s">
        <v>115</v>
      </c>
      <c r="F134" s="71">
        <v>90</v>
      </c>
      <c r="G134" s="34" t="s">
        <v>84</v>
      </c>
      <c r="H134" s="35">
        <v>17.86</v>
      </c>
      <c r="I134" s="35">
        <v>13.25</v>
      </c>
      <c r="J134" s="35">
        <v>277.67</v>
      </c>
      <c r="K134" s="34" t="s">
        <v>81</v>
      </c>
      <c r="L134" s="38"/>
    </row>
    <row r="135" spans="1:12" x14ac:dyDescent="0.25">
      <c r="A135" s="18"/>
      <c r="B135" s="19"/>
      <c r="C135" s="37"/>
      <c r="D135" s="33" t="s">
        <v>31</v>
      </c>
      <c r="E135" s="33" t="s">
        <v>116</v>
      </c>
      <c r="F135" s="71">
        <v>150</v>
      </c>
      <c r="G135" s="34" t="s">
        <v>85</v>
      </c>
      <c r="H135" s="35">
        <v>3.93</v>
      </c>
      <c r="I135" s="35">
        <v>14.92</v>
      </c>
      <c r="J135" s="35">
        <v>111.48</v>
      </c>
      <c r="K135" s="34" t="s">
        <v>82</v>
      </c>
      <c r="L135" s="38"/>
    </row>
    <row r="136" spans="1:12" ht="15.75" customHeight="1" x14ac:dyDescent="0.25">
      <c r="A136" s="18"/>
      <c r="B136" s="19"/>
      <c r="C136" s="37"/>
      <c r="D136" s="33" t="s">
        <v>24</v>
      </c>
      <c r="E136" s="33" t="s">
        <v>110</v>
      </c>
      <c r="F136" s="34">
        <v>190</v>
      </c>
      <c r="G136" s="34">
        <v>0.28999999999999998</v>
      </c>
      <c r="H136" s="35">
        <v>0</v>
      </c>
      <c r="I136" s="35">
        <v>10.29</v>
      </c>
      <c r="J136" s="35">
        <v>42.31</v>
      </c>
      <c r="K136" s="34" t="s">
        <v>83</v>
      </c>
      <c r="L136" s="38"/>
    </row>
    <row r="137" spans="1:12" x14ac:dyDescent="0.25">
      <c r="A137" s="18"/>
      <c r="B137" s="19"/>
      <c r="C137" s="37"/>
      <c r="D137" s="33" t="s">
        <v>34</v>
      </c>
      <c r="E137" s="33" t="s">
        <v>95</v>
      </c>
      <c r="F137" s="34">
        <v>22</v>
      </c>
      <c r="G137" s="34">
        <v>1.28</v>
      </c>
      <c r="H137" s="35">
        <v>0.13</v>
      </c>
      <c r="I137" s="35">
        <v>11</v>
      </c>
      <c r="J137" s="35">
        <v>52.8</v>
      </c>
      <c r="K137" s="34" t="s">
        <v>48</v>
      </c>
      <c r="L137" s="38"/>
    </row>
    <row r="138" spans="1:12" x14ac:dyDescent="0.25">
      <c r="A138" s="18"/>
      <c r="B138" s="19"/>
      <c r="C138" s="37"/>
      <c r="D138" s="33" t="s">
        <v>25</v>
      </c>
      <c r="E138" s="33" t="s">
        <v>99</v>
      </c>
      <c r="F138" s="34">
        <v>110</v>
      </c>
      <c r="G138" s="34">
        <v>0.44</v>
      </c>
      <c r="H138" s="35">
        <v>0.44</v>
      </c>
      <c r="I138" s="35">
        <v>10.78</v>
      </c>
      <c r="J138" s="35">
        <v>51.7</v>
      </c>
      <c r="K138" s="34" t="s">
        <v>55</v>
      </c>
      <c r="L138" s="38"/>
    </row>
    <row r="139" spans="1:12" x14ac:dyDescent="0.25">
      <c r="A139" s="20"/>
      <c r="B139" s="21"/>
      <c r="C139" s="39"/>
      <c r="D139" s="40" t="s">
        <v>26</v>
      </c>
      <c r="E139" s="41"/>
      <c r="F139" s="47">
        <v>623</v>
      </c>
      <c r="G139" s="47">
        <v>21.13</v>
      </c>
      <c r="H139" s="47">
        <v>26.01</v>
      </c>
      <c r="I139" s="47">
        <f>SUM(I133:I138)</f>
        <v>65.11</v>
      </c>
      <c r="J139" s="47">
        <f>SUM(J133:J138)</f>
        <v>591.55000000000007</v>
      </c>
      <c r="K139" s="46"/>
      <c r="L139" s="47">
        <v>85.55</v>
      </c>
    </row>
    <row r="140" spans="1:12" x14ac:dyDescent="0.25">
      <c r="A140" s="22">
        <f>A133</f>
        <v>2</v>
      </c>
      <c r="B140" s="23">
        <v>3</v>
      </c>
      <c r="C140" s="48" t="s">
        <v>27</v>
      </c>
      <c r="D140" s="49" t="s">
        <v>28</v>
      </c>
      <c r="E140" s="50"/>
      <c r="F140" s="38"/>
      <c r="G140" s="38"/>
      <c r="H140" s="38"/>
      <c r="I140" s="38"/>
      <c r="J140" s="38"/>
      <c r="K140" s="51"/>
      <c r="L140" s="38"/>
    </row>
    <row r="141" spans="1:12" x14ac:dyDescent="0.25">
      <c r="A141" s="18"/>
      <c r="B141" s="19"/>
      <c r="C141" s="37"/>
      <c r="D141" s="49" t="s">
        <v>29</v>
      </c>
      <c r="E141" s="50"/>
      <c r="F141" s="38"/>
      <c r="G141" s="38"/>
      <c r="H141" s="38"/>
      <c r="I141" s="38"/>
      <c r="J141" s="38"/>
      <c r="K141" s="51"/>
      <c r="L141" s="38"/>
    </row>
    <row r="142" spans="1:12" x14ac:dyDescent="0.25">
      <c r="A142" s="18"/>
      <c r="B142" s="19"/>
      <c r="C142" s="37"/>
      <c r="D142" s="49" t="s">
        <v>30</v>
      </c>
      <c r="E142" s="50"/>
      <c r="F142" s="38"/>
      <c r="G142" s="38"/>
      <c r="H142" s="38"/>
      <c r="I142" s="38"/>
      <c r="J142" s="38"/>
      <c r="K142" s="51"/>
      <c r="L142" s="38"/>
    </row>
    <row r="143" spans="1:12" x14ac:dyDescent="0.25">
      <c r="A143" s="18"/>
      <c r="B143" s="19"/>
      <c r="C143" s="37"/>
      <c r="D143" s="49" t="s">
        <v>31</v>
      </c>
      <c r="E143" s="50"/>
      <c r="F143" s="38"/>
      <c r="G143" s="38"/>
      <c r="H143" s="38"/>
      <c r="I143" s="38"/>
      <c r="J143" s="38"/>
      <c r="K143" s="51"/>
      <c r="L143" s="38"/>
    </row>
    <row r="144" spans="1:12" x14ac:dyDescent="0.25">
      <c r="A144" s="18"/>
      <c r="B144" s="19"/>
      <c r="C144" s="37"/>
      <c r="D144" s="49" t="s">
        <v>32</v>
      </c>
      <c r="E144" s="50"/>
      <c r="F144" s="38"/>
      <c r="G144" s="38"/>
      <c r="H144" s="38"/>
      <c r="I144" s="38"/>
      <c r="J144" s="38"/>
      <c r="K144" s="51"/>
      <c r="L144" s="38"/>
    </row>
    <row r="145" spans="1:12" x14ac:dyDescent="0.25">
      <c r="A145" s="18"/>
      <c r="B145" s="19"/>
      <c r="C145" s="37"/>
      <c r="D145" s="49" t="s">
        <v>33</v>
      </c>
      <c r="E145" s="50"/>
      <c r="F145" s="38"/>
      <c r="G145" s="38"/>
      <c r="H145" s="38"/>
      <c r="I145" s="38"/>
      <c r="J145" s="38"/>
      <c r="K145" s="51"/>
      <c r="L145" s="38"/>
    </row>
    <row r="146" spans="1:12" x14ac:dyDescent="0.25">
      <c r="A146" s="18"/>
      <c r="B146" s="19"/>
      <c r="C146" s="37"/>
      <c r="D146" s="49" t="s">
        <v>34</v>
      </c>
      <c r="E146" s="50"/>
      <c r="F146" s="38"/>
      <c r="G146" s="38"/>
      <c r="H146" s="38"/>
      <c r="I146" s="38"/>
      <c r="J146" s="38"/>
      <c r="K146" s="51"/>
      <c r="L146" s="38"/>
    </row>
    <row r="147" spans="1:12" x14ac:dyDescent="0.25">
      <c r="A147" s="18"/>
      <c r="B147" s="19"/>
      <c r="C147" s="37"/>
      <c r="D147" s="52"/>
      <c r="E147" s="50"/>
      <c r="F147" s="38"/>
      <c r="G147" s="38"/>
      <c r="H147" s="38"/>
      <c r="I147" s="38"/>
      <c r="J147" s="38"/>
      <c r="K147" s="51"/>
      <c r="L147" s="38"/>
    </row>
    <row r="148" spans="1:12" x14ac:dyDescent="0.25">
      <c r="A148" s="18"/>
      <c r="B148" s="19"/>
      <c r="C148" s="37"/>
      <c r="D148" s="52"/>
      <c r="E148" s="50"/>
      <c r="F148" s="38"/>
      <c r="G148" s="38"/>
      <c r="H148" s="38"/>
      <c r="I148" s="38"/>
      <c r="J148" s="38"/>
      <c r="K148" s="51"/>
      <c r="L148" s="38"/>
    </row>
    <row r="149" spans="1:12" x14ac:dyDescent="0.25">
      <c r="A149" s="20"/>
      <c r="B149" s="21"/>
      <c r="C149" s="39"/>
      <c r="D149" s="40" t="s">
        <v>26</v>
      </c>
      <c r="E149" s="41"/>
      <c r="F149" s="47">
        <f>SUM(F140:F148)</f>
        <v>0</v>
      </c>
      <c r="G149" s="47">
        <f>SUM(G140:G148)</f>
        <v>0</v>
      </c>
      <c r="H149" s="47">
        <f>SUM(H140:H148)</f>
        <v>0</v>
      </c>
      <c r="I149" s="47">
        <f>SUM(I140:I148)</f>
        <v>0</v>
      </c>
      <c r="J149" s="47">
        <f>SUM(J140:J148)</f>
        <v>0</v>
      </c>
      <c r="K149" s="46"/>
      <c r="L149" s="47">
        <f>SUM(L140:L148)</f>
        <v>0</v>
      </c>
    </row>
    <row r="150" spans="1:12" ht="15" customHeight="1" thickBot="1" x14ac:dyDescent="0.3">
      <c r="A150" s="24">
        <f>A133</f>
        <v>2</v>
      </c>
      <c r="B150" s="25">
        <f>B133</f>
        <v>3</v>
      </c>
      <c r="C150" s="76" t="s">
        <v>35</v>
      </c>
      <c r="D150" s="76"/>
      <c r="E150" s="53"/>
      <c r="F150" s="54">
        <f>F139+F149</f>
        <v>623</v>
      </c>
      <c r="G150" s="54">
        <f>G139+G149</f>
        <v>21.13</v>
      </c>
      <c r="H150" s="54">
        <f>H139+H149</f>
        <v>26.01</v>
      </c>
      <c r="I150" s="54">
        <f>I139+I149</f>
        <v>65.11</v>
      </c>
      <c r="J150" s="54">
        <f>J139+J149</f>
        <v>591.55000000000007</v>
      </c>
      <c r="K150" s="54"/>
      <c r="L150" s="54">
        <f>L139+L149</f>
        <v>85.55</v>
      </c>
    </row>
    <row r="151" spans="1:12" x14ac:dyDescent="0.25">
      <c r="A151" s="16">
        <v>2</v>
      </c>
      <c r="B151" s="17">
        <v>4</v>
      </c>
      <c r="C151" s="32" t="s">
        <v>23</v>
      </c>
      <c r="D151" s="33" t="s">
        <v>28</v>
      </c>
      <c r="E151" s="33" t="s">
        <v>121</v>
      </c>
      <c r="F151" s="34" t="s">
        <v>86</v>
      </c>
      <c r="G151" s="34">
        <v>1.71</v>
      </c>
      <c r="H151" s="35">
        <v>3.11</v>
      </c>
      <c r="I151" s="35">
        <v>3.59</v>
      </c>
      <c r="J151" s="35">
        <v>49.09</v>
      </c>
      <c r="K151" s="34"/>
      <c r="L151" s="36">
        <v>85.55</v>
      </c>
    </row>
    <row r="152" spans="1:12" x14ac:dyDescent="0.25">
      <c r="A152" s="18"/>
      <c r="B152" s="19"/>
      <c r="C152" s="37"/>
      <c r="D152" s="33" t="s">
        <v>30</v>
      </c>
      <c r="E152" s="33" t="s">
        <v>108</v>
      </c>
      <c r="F152" s="34">
        <v>110</v>
      </c>
      <c r="G152" s="34">
        <v>11.78</v>
      </c>
      <c r="H152" s="35">
        <v>12.69</v>
      </c>
      <c r="I152" s="35">
        <v>9.0299999999999994</v>
      </c>
      <c r="J152" s="35">
        <v>201.57</v>
      </c>
      <c r="K152" s="34" t="s">
        <v>88</v>
      </c>
      <c r="L152" s="38"/>
    </row>
    <row r="153" spans="1:12" x14ac:dyDescent="0.25">
      <c r="A153" s="18"/>
      <c r="B153" s="19"/>
      <c r="C153" s="37"/>
      <c r="D153" s="33" t="s">
        <v>31</v>
      </c>
      <c r="E153" s="33" t="s">
        <v>122</v>
      </c>
      <c r="F153" s="34" t="s">
        <v>56</v>
      </c>
      <c r="G153" s="34">
        <v>4.18</v>
      </c>
      <c r="H153" s="35">
        <v>0.47</v>
      </c>
      <c r="I153" s="35">
        <v>24.7</v>
      </c>
      <c r="J153" s="35">
        <v>119.67</v>
      </c>
      <c r="K153" s="34">
        <v>418</v>
      </c>
      <c r="L153" s="38"/>
    </row>
    <row r="154" spans="1:12" x14ac:dyDescent="0.25">
      <c r="A154" s="18"/>
      <c r="B154" s="19"/>
      <c r="C154" s="37"/>
      <c r="D154" s="33" t="s">
        <v>32</v>
      </c>
      <c r="E154" s="33" t="s">
        <v>107</v>
      </c>
      <c r="F154" s="34" t="s">
        <v>76</v>
      </c>
      <c r="G154" s="34" t="s">
        <v>87</v>
      </c>
      <c r="H154" s="35">
        <v>0.02</v>
      </c>
      <c r="I154" s="35">
        <v>27.73</v>
      </c>
      <c r="J154" s="35">
        <v>113.84</v>
      </c>
      <c r="K154" s="34" t="s">
        <v>89</v>
      </c>
      <c r="L154" s="38"/>
    </row>
    <row r="155" spans="1:12" x14ac:dyDescent="0.25">
      <c r="A155" s="18"/>
      <c r="B155" s="19"/>
      <c r="C155" s="37"/>
      <c r="D155" s="33" t="s">
        <v>33</v>
      </c>
      <c r="E155" s="33" t="s">
        <v>98</v>
      </c>
      <c r="F155" s="34">
        <v>20</v>
      </c>
      <c r="G155" s="61" t="s">
        <v>123</v>
      </c>
      <c r="H155" s="75">
        <v>0.12</v>
      </c>
      <c r="I155" s="75">
        <v>10.039999999999999</v>
      </c>
      <c r="J155" s="75">
        <v>54</v>
      </c>
      <c r="K155" s="34" t="s">
        <v>48</v>
      </c>
      <c r="L155" s="38"/>
    </row>
    <row r="156" spans="1:12" x14ac:dyDescent="0.25">
      <c r="A156" s="18"/>
      <c r="B156" s="19"/>
      <c r="C156" s="37"/>
      <c r="D156" s="52" t="s">
        <v>34</v>
      </c>
      <c r="E156" s="50" t="s">
        <v>95</v>
      </c>
      <c r="F156" s="73">
        <v>20</v>
      </c>
      <c r="G156" s="61" t="s">
        <v>124</v>
      </c>
      <c r="H156" s="75">
        <v>0.12</v>
      </c>
      <c r="I156" s="75">
        <v>10</v>
      </c>
      <c r="J156" s="75">
        <v>48</v>
      </c>
      <c r="K156" s="74" t="s">
        <v>48</v>
      </c>
      <c r="L156" s="38"/>
    </row>
    <row r="157" spans="1:12" x14ac:dyDescent="0.25">
      <c r="A157" s="18"/>
      <c r="B157" s="19"/>
      <c r="C157" s="37"/>
      <c r="D157" s="52"/>
      <c r="E157" s="50"/>
      <c r="F157" s="38"/>
      <c r="G157" s="72"/>
      <c r="H157" s="72"/>
      <c r="I157" s="72"/>
      <c r="J157" s="72"/>
      <c r="K157" s="51"/>
      <c r="L157" s="38"/>
    </row>
    <row r="158" spans="1:12" x14ac:dyDescent="0.25">
      <c r="A158" s="20"/>
      <c r="B158" s="21"/>
      <c r="C158" s="39"/>
      <c r="D158" s="40" t="s">
        <v>26</v>
      </c>
      <c r="E158" s="41"/>
      <c r="F158" s="47">
        <v>541</v>
      </c>
      <c r="G158" s="47">
        <v>20.74</v>
      </c>
      <c r="H158" s="64">
        <f>SUM(H151:H157)</f>
        <v>16.53</v>
      </c>
      <c r="I158" s="64">
        <f>SUM(I151:I157)</f>
        <v>85.09</v>
      </c>
      <c r="J158" s="64">
        <f>SUM(J151:J157)</f>
        <v>586.16999999999996</v>
      </c>
      <c r="K158" s="46"/>
      <c r="L158" s="47">
        <v>85.55</v>
      </c>
    </row>
    <row r="159" spans="1:12" x14ac:dyDescent="0.25">
      <c r="A159" s="22">
        <f>A151</f>
        <v>2</v>
      </c>
      <c r="B159" s="23">
        <v>4</v>
      </c>
      <c r="C159" s="48" t="s">
        <v>27</v>
      </c>
      <c r="D159" s="49" t="s">
        <v>28</v>
      </c>
      <c r="E159" s="50"/>
      <c r="F159" s="38"/>
      <c r="G159" s="38"/>
      <c r="H159" s="38"/>
      <c r="I159" s="38"/>
      <c r="J159" s="38"/>
      <c r="K159" s="51"/>
      <c r="L159" s="38"/>
    </row>
    <row r="160" spans="1:12" x14ac:dyDescent="0.25">
      <c r="A160" s="18"/>
      <c r="B160" s="19"/>
      <c r="C160" s="37"/>
      <c r="D160" s="49" t="s">
        <v>29</v>
      </c>
      <c r="E160" s="50"/>
      <c r="F160" s="38"/>
      <c r="G160" s="38"/>
      <c r="H160" s="38"/>
      <c r="I160" s="38"/>
      <c r="J160" s="38"/>
      <c r="K160" s="51"/>
      <c r="L160" s="38"/>
    </row>
    <row r="161" spans="1:12" x14ac:dyDescent="0.25">
      <c r="A161" s="18"/>
      <c r="B161" s="19"/>
      <c r="C161" s="37"/>
      <c r="D161" s="49" t="s">
        <v>30</v>
      </c>
      <c r="E161" s="50"/>
      <c r="F161" s="38"/>
      <c r="G161" s="38"/>
      <c r="H161" s="38"/>
      <c r="I161" s="38"/>
      <c r="J161" s="38"/>
      <c r="K161" s="51"/>
      <c r="L161" s="38"/>
    </row>
    <row r="162" spans="1:12" x14ac:dyDescent="0.25">
      <c r="A162" s="18"/>
      <c r="B162" s="19"/>
      <c r="C162" s="37"/>
      <c r="D162" s="49" t="s">
        <v>31</v>
      </c>
      <c r="E162" s="50"/>
      <c r="F162" s="38"/>
      <c r="G162" s="38"/>
      <c r="H162" s="38"/>
      <c r="I162" s="38"/>
      <c r="J162" s="38"/>
      <c r="K162" s="51"/>
      <c r="L162" s="38"/>
    </row>
    <row r="163" spans="1:12" x14ac:dyDescent="0.25">
      <c r="A163" s="18"/>
      <c r="B163" s="19"/>
      <c r="C163" s="37"/>
      <c r="D163" s="49" t="s">
        <v>32</v>
      </c>
      <c r="E163" s="50"/>
      <c r="F163" s="38"/>
      <c r="G163" s="38"/>
      <c r="H163" s="38"/>
      <c r="I163" s="38"/>
      <c r="J163" s="38"/>
      <c r="K163" s="51"/>
      <c r="L163" s="38"/>
    </row>
    <row r="164" spans="1:12" x14ac:dyDescent="0.25">
      <c r="A164" s="18"/>
      <c r="B164" s="19"/>
      <c r="C164" s="37"/>
      <c r="D164" s="49" t="s">
        <v>33</v>
      </c>
      <c r="E164" s="50"/>
      <c r="F164" s="38"/>
      <c r="G164" s="38"/>
      <c r="H164" s="38"/>
      <c r="I164" s="38"/>
      <c r="J164" s="38"/>
      <c r="K164" s="51"/>
      <c r="L164" s="38"/>
    </row>
    <row r="165" spans="1:12" x14ac:dyDescent="0.25">
      <c r="A165" s="18"/>
      <c r="B165" s="19"/>
      <c r="C165" s="37"/>
      <c r="D165" s="49" t="s">
        <v>34</v>
      </c>
      <c r="E165" s="50"/>
      <c r="F165" s="38"/>
      <c r="G165" s="38"/>
      <c r="H165" s="38"/>
      <c r="I165" s="38"/>
      <c r="J165" s="38"/>
      <c r="K165" s="51"/>
      <c r="L165" s="38"/>
    </row>
    <row r="166" spans="1:12" x14ac:dyDescent="0.25">
      <c r="A166" s="18"/>
      <c r="B166" s="19"/>
      <c r="C166" s="37"/>
      <c r="D166" s="52"/>
      <c r="E166" s="50"/>
      <c r="F166" s="38"/>
      <c r="G166" s="38"/>
      <c r="H166" s="38"/>
      <c r="I166" s="38"/>
      <c r="J166" s="38"/>
      <c r="K166" s="51"/>
      <c r="L166" s="38"/>
    </row>
    <row r="167" spans="1:12" x14ac:dyDescent="0.25">
      <c r="A167" s="18"/>
      <c r="B167" s="19"/>
      <c r="C167" s="37"/>
      <c r="D167" s="52"/>
      <c r="E167" s="50"/>
      <c r="F167" s="38"/>
      <c r="G167" s="38"/>
      <c r="H167" s="38"/>
      <c r="I167" s="38"/>
      <c r="J167" s="38"/>
      <c r="K167" s="51"/>
      <c r="L167" s="38"/>
    </row>
    <row r="168" spans="1:12" x14ac:dyDescent="0.25">
      <c r="A168" s="20"/>
      <c r="B168" s="21"/>
      <c r="C168" s="39"/>
      <c r="D168" s="40" t="s">
        <v>26</v>
      </c>
      <c r="E168" s="41"/>
      <c r="F168" s="47">
        <f>SUM(F159:F167)</f>
        <v>0</v>
      </c>
      <c r="G168" s="47">
        <f>SUM(G159:G167)</f>
        <v>0</v>
      </c>
      <c r="H168" s="47">
        <f>SUM(H159:H167)</f>
        <v>0</v>
      </c>
      <c r="I168" s="47">
        <f>SUM(I159:I167)</f>
        <v>0</v>
      </c>
      <c r="J168" s="47">
        <f>SUM(J159:J167)</f>
        <v>0</v>
      </c>
      <c r="K168" s="46"/>
      <c r="L168" s="47">
        <f>SUM(L159:L167)</f>
        <v>0</v>
      </c>
    </row>
    <row r="169" spans="1:12" ht="15" customHeight="1" thickBot="1" x14ac:dyDescent="0.3">
      <c r="A169" s="24">
        <f>A151</f>
        <v>2</v>
      </c>
      <c r="B169" s="25">
        <f>B151</f>
        <v>4</v>
      </c>
      <c r="C169" s="76" t="s">
        <v>35</v>
      </c>
      <c r="D169" s="76"/>
      <c r="E169" s="53"/>
      <c r="F169" s="54">
        <f>F158+F168</f>
        <v>541</v>
      </c>
      <c r="G169" s="54">
        <f>G158+G168</f>
        <v>20.74</v>
      </c>
      <c r="H169" s="54">
        <f>H158+H168</f>
        <v>16.53</v>
      </c>
      <c r="I169" s="54">
        <f>I158+I168</f>
        <v>85.09</v>
      </c>
      <c r="J169" s="54">
        <f>J158+J168</f>
        <v>586.16999999999996</v>
      </c>
      <c r="K169" s="54"/>
      <c r="L169" s="54">
        <f>L158+L168</f>
        <v>85.55</v>
      </c>
    </row>
    <row r="170" spans="1:12" x14ac:dyDescent="0.25">
      <c r="A170" s="16">
        <v>2</v>
      </c>
      <c r="B170" s="17">
        <v>5</v>
      </c>
      <c r="C170" s="32" t="s">
        <v>23</v>
      </c>
      <c r="D170" s="33" t="s">
        <v>91</v>
      </c>
      <c r="E170" s="33" t="s">
        <v>109</v>
      </c>
      <c r="F170" s="34">
        <v>140</v>
      </c>
      <c r="G170" s="34">
        <v>15.58</v>
      </c>
      <c r="H170" s="35">
        <v>10.6</v>
      </c>
      <c r="I170" s="35">
        <v>50.02</v>
      </c>
      <c r="J170" s="35">
        <v>362.71</v>
      </c>
      <c r="K170" s="34" t="s">
        <v>49</v>
      </c>
      <c r="L170" s="36">
        <v>85.55</v>
      </c>
    </row>
    <row r="171" spans="1:12" x14ac:dyDescent="0.25">
      <c r="A171" s="18"/>
      <c r="B171" s="19"/>
      <c r="C171" s="37"/>
      <c r="D171" s="33" t="s">
        <v>24</v>
      </c>
      <c r="E171" s="33" t="s">
        <v>110</v>
      </c>
      <c r="F171" s="34" t="s">
        <v>75</v>
      </c>
      <c r="G171" s="34" t="s">
        <v>90</v>
      </c>
      <c r="H171" s="35">
        <v>0</v>
      </c>
      <c r="I171" s="35">
        <v>9.8800000000000008</v>
      </c>
      <c r="J171" s="35">
        <v>39.909999999999997</v>
      </c>
      <c r="K171" s="34" t="s">
        <v>83</v>
      </c>
      <c r="L171" s="38"/>
    </row>
    <row r="172" spans="1:12" x14ac:dyDescent="0.25">
      <c r="A172" s="18"/>
      <c r="B172" s="19"/>
      <c r="C172" s="37"/>
      <c r="D172" s="33" t="s">
        <v>33</v>
      </c>
      <c r="E172" s="33" t="s">
        <v>98</v>
      </c>
      <c r="F172" s="34">
        <v>40</v>
      </c>
      <c r="G172" s="34">
        <v>3.05</v>
      </c>
      <c r="H172" s="35">
        <v>0.25</v>
      </c>
      <c r="I172" s="35">
        <v>20.07</v>
      </c>
      <c r="J172" s="35">
        <v>108</v>
      </c>
      <c r="K172" s="34" t="s">
        <v>48</v>
      </c>
      <c r="L172" s="38"/>
    </row>
    <row r="173" spans="1:12" x14ac:dyDescent="0.25">
      <c r="A173" s="18"/>
      <c r="B173" s="19"/>
      <c r="C173" s="37"/>
      <c r="D173" s="33" t="s">
        <v>25</v>
      </c>
      <c r="E173" s="33" t="s">
        <v>99</v>
      </c>
      <c r="F173" s="34" t="s">
        <v>77</v>
      </c>
      <c r="G173" s="34" t="s">
        <v>78</v>
      </c>
      <c r="H173" s="35">
        <v>0.4</v>
      </c>
      <c r="I173" s="35">
        <v>9.8000000000000007</v>
      </c>
      <c r="J173" s="35">
        <v>47</v>
      </c>
      <c r="K173" s="34" t="s">
        <v>55</v>
      </c>
      <c r="L173" s="38"/>
    </row>
    <row r="174" spans="1:12" x14ac:dyDescent="0.25">
      <c r="A174" s="18"/>
      <c r="B174" s="19"/>
      <c r="C174" s="37"/>
      <c r="D174" s="33" t="s">
        <v>37</v>
      </c>
      <c r="E174" s="33" t="s">
        <v>96</v>
      </c>
      <c r="F174" s="34">
        <v>12</v>
      </c>
      <c r="G174" s="34">
        <v>0.9</v>
      </c>
      <c r="H174" s="35">
        <v>1.18</v>
      </c>
      <c r="I174" s="35">
        <v>8.93</v>
      </c>
      <c r="J174" s="35">
        <v>50.04</v>
      </c>
      <c r="K174" s="34" t="s">
        <v>48</v>
      </c>
      <c r="L174" s="38"/>
    </row>
    <row r="175" spans="1:12" ht="15.75" customHeight="1" x14ac:dyDescent="0.25">
      <c r="A175" s="20"/>
      <c r="B175" s="21"/>
      <c r="C175" s="39"/>
      <c r="D175" s="40" t="s">
        <v>26</v>
      </c>
      <c r="E175" s="41"/>
      <c r="F175" s="47">
        <v>504</v>
      </c>
      <c r="G175" s="47">
        <v>20.03</v>
      </c>
      <c r="H175" s="47">
        <f>SUM(H170:H174)</f>
        <v>12.43</v>
      </c>
      <c r="I175" s="47">
        <f>SUM(I170:I174)</f>
        <v>98.699999999999989</v>
      </c>
      <c r="J175" s="47">
        <f>SUM(J170:J174)</f>
        <v>607.66</v>
      </c>
      <c r="K175" s="46"/>
      <c r="L175" s="47">
        <v>85.55</v>
      </c>
    </row>
    <row r="176" spans="1:12" x14ac:dyDescent="0.25">
      <c r="A176" s="22">
        <f>A170</f>
        <v>2</v>
      </c>
      <c r="B176" s="23">
        <v>5</v>
      </c>
      <c r="C176" s="48" t="s">
        <v>27</v>
      </c>
      <c r="D176" s="49" t="s">
        <v>28</v>
      </c>
      <c r="E176" s="50"/>
      <c r="F176" s="38"/>
      <c r="G176" s="38"/>
      <c r="H176" s="38"/>
      <c r="I176" s="38"/>
      <c r="J176" s="38"/>
      <c r="K176" s="51"/>
      <c r="L176" s="38"/>
    </row>
    <row r="177" spans="1:12" x14ac:dyDescent="0.25">
      <c r="A177" s="18"/>
      <c r="B177" s="19"/>
      <c r="C177" s="37"/>
      <c r="D177" s="49" t="s">
        <v>29</v>
      </c>
      <c r="E177" s="50"/>
      <c r="F177" s="38"/>
      <c r="G177" s="38"/>
      <c r="H177" s="38"/>
      <c r="I177" s="38"/>
      <c r="J177" s="38"/>
      <c r="K177" s="51"/>
      <c r="L177" s="38"/>
    </row>
    <row r="178" spans="1:12" x14ac:dyDescent="0.25">
      <c r="A178" s="18"/>
      <c r="B178" s="19"/>
      <c r="C178" s="37"/>
      <c r="D178" s="49" t="s">
        <v>30</v>
      </c>
      <c r="E178" s="50"/>
      <c r="F178" s="38"/>
      <c r="G178" s="38"/>
      <c r="H178" s="38"/>
      <c r="I178" s="38"/>
      <c r="J178" s="38"/>
      <c r="K178" s="51"/>
      <c r="L178" s="38"/>
    </row>
    <row r="179" spans="1:12" x14ac:dyDescent="0.25">
      <c r="A179" s="18"/>
      <c r="B179" s="19"/>
      <c r="C179" s="37"/>
      <c r="D179" s="49" t="s">
        <v>31</v>
      </c>
      <c r="E179" s="50"/>
      <c r="F179" s="38"/>
      <c r="G179" s="38"/>
      <c r="H179" s="38"/>
      <c r="I179" s="38"/>
      <c r="J179" s="38"/>
      <c r="K179" s="51"/>
      <c r="L179" s="38"/>
    </row>
    <row r="180" spans="1:12" x14ac:dyDescent="0.25">
      <c r="A180" s="18"/>
      <c r="B180" s="19"/>
      <c r="C180" s="37"/>
      <c r="D180" s="49" t="s">
        <v>32</v>
      </c>
      <c r="E180" s="50"/>
      <c r="F180" s="38"/>
      <c r="G180" s="38"/>
      <c r="H180" s="38"/>
      <c r="I180" s="38"/>
      <c r="J180" s="38"/>
      <c r="K180" s="51"/>
      <c r="L180" s="38"/>
    </row>
    <row r="181" spans="1:12" x14ac:dyDescent="0.25">
      <c r="A181" s="18"/>
      <c r="B181" s="19"/>
      <c r="C181" s="37"/>
      <c r="D181" s="49" t="s">
        <v>33</v>
      </c>
      <c r="E181" s="50"/>
      <c r="F181" s="38"/>
      <c r="G181" s="38"/>
      <c r="H181" s="38"/>
      <c r="I181" s="38"/>
      <c r="J181" s="38"/>
      <c r="K181" s="51"/>
      <c r="L181" s="38"/>
    </row>
    <row r="182" spans="1:12" x14ac:dyDescent="0.25">
      <c r="A182" s="18"/>
      <c r="B182" s="19"/>
      <c r="C182" s="37"/>
      <c r="D182" s="49" t="s">
        <v>34</v>
      </c>
      <c r="E182" s="50"/>
      <c r="F182" s="38"/>
      <c r="G182" s="38"/>
      <c r="H182" s="38"/>
      <c r="I182" s="38"/>
      <c r="J182" s="38"/>
      <c r="K182" s="51"/>
      <c r="L182" s="38"/>
    </row>
    <row r="183" spans="1:12" x14ac:dyDescent="0.25">
      <c r="A183" s="18"/>
      <c r="B183" s="19"/>
      <c r="C183" s="37"/>
      <c r="D183" s="52"/>
      <c r="E183" s="50"/>
      <c r="F183" s="38"/>
      <c r="G183" s="38"/>
      <c r="H183" s="38"/>
      <c r="I183" s="38"/>
      <c r="J183" s="38"/>
      <c r="K183" s="51"/>
      <c r="L183" s="38"/>
    </row>
    <row r="184" spans="1:12" x14ac:dyDescent="0.25">
      <c r="A184" s="18"/>
      <c r="B184" s="19"/>
      <c r="C184" s="37"/>
      <c r="D184" s="52"/>
      <c r="E184" s="50"/>
      <c r="F184" s="38"/>
      <c r="G184" s="38"/>
      <c r="H184" s="38"/>
      <c r="I184" s="38"/>
      <c r="J184" s="38"/>
      <c r="K184" s="51"/>
      <c r="L184" s="38"/>
    </row>
    <row r="185" spans="1:12" x14ac:dyDescent="0.25">
      <c r="A185" s="20"/>
      <c r="B185" s="21"/>
      <c r="C185" s="39"/>
      <c r="D185" s="40" t="s">
        <v>26</v>
      </c>
      <c r="E185" s="41"/>
      <c r="F185" s="47">
        <f>SUM(F176:F184)</f>
        <v>0</v>
      </c>
      <c r="G185" s="47">
        <f>SUM(G176:G184)</f>
        <v>0</v>
      </c>
      <c r="H185" s="47">
        <f>SUM(H176:H184)</f>
        <v>0</v>
      </c>
      <c r="I185" s="47">
        <f>SUM(I176:I184)</f>
        <v>0</v>
      </c>
      <c r="J185" s="47">
        <f>SUM(J176:J184)</f>
        <v>0</v>
      </c>
      <c r="K185" s="46"/>
      <c r="L185" s="47">
        <f>SUM(L176:L184)</f>
        <v>0</v>
      </c>
    </row>
    <row r="186" spans="1:12" ht="15" customHeight="1" x14ac:dyDescent="0.25">
      <c r="A186" s="24">
        <f>A170</f>
        <v>2</v>
      </c>
      <c r="B186" s="25">
        <f>B170</f>
        <v>5</v>
      </c>
      <c r="C186" s="76" t="s">
        <v>35</v>
      </c>
      <c r="D186" s="76"/>
      <c r="E186" s="53"/>
      <c r="F186" s="54">
        <f>F175+F185</f>
        <v>504</v>
      </c>
      <c r="G186" s="54">
        <f>G175+G185</f>
        <v>20.03</v>
      </c>
      <c r="H186" s="54">
        <f>H175+H185</f>
        <v>12.43</v>
      </c>
      <c r="I186" s="54">
        <f>I175+I185</f>
        <v>98.699999999999989</v>
      </c>
      <c r="J186" s="54">
        <f>J175+J185</f>
        <v>607.66</v>
      </c>
      <c r="K186" s="54"/>
      <c r="L186" s="54">
        <f>L175+L185</f>
        <v>85.55</v>
      </c>
    </row>
    <row r="187" spans="1:12" ht="12.75" customHeight="1" x14ac:dyDescent="0.25">
      <c r="A187" s="29"/>
      <c r="B187" s="30"/>
      <c r="C187" s="77" t="s">
        <v>36</v>
      </c>
      <c r="D187" s="77"/>
      <c r="E187" s="77"/>
      <c r="F187" s="62">
        <f>(F22+F40+F58+F76+F94+F113+F132+F150+F169+F186)/(IF(F22=0,0,1)+IF(F40=0,0,1)+IF(F58=0,0,1)+IF(F76=0,0,1)+IF(F94=0,0,1)+IF(F113=0,0,1)+IF(F132=0,0,1)+IF(F150=0,0,1)+IF(F169=0,0,1)+IF(F186=0,0,1))</f>
        <v>563.4</v>
      </c>
      <c r="G187" s="62">
        <v>204.75</v>
      </c>
      <c r="H187" s="62">
        <v>179.74</v>
      </c>
      <c r="I187" s="62">
        <v>849.75</v>
      </c>
      <c r="J187" s="62">
        <v>6038.1</v>
      </c>
      <c r="K187" s="62"/>
      <c r="L187" s="62">
        <v>85.55</v>
      </c>
    </row>
  </sheetData>
  <mergeCells count="14">
    <mergeCell ref="C1:E1"/>
    <mergeCell ref="H1:K1"/>
    <mergeCell ref="H2:K2"/>
    <mergeCell ref="C22:D22"/>
    <mergeCell ref="C40:D40"/>
    <mergeCell ref="C150:D150"/>
    <mergeCell ref="C169:D169"/>
    <mergeCell ref="C186:D186"/>
    <mergeCell ref="C187:E187"/>
    <mergeCell ref="C58:D58"/>
    <mergeCell ref="C76:D76"/>
    <mergeCell ref="C94:D94"/>
    <mergeCell ref="C113:D113"/>
    <mergeCell ref="C132:D132"/>
  </mergeCells>
  <pageMargins left="0.7" right="0.7" top="0.75" bottom="0.75" header="0.51180555555555496" footer="0.51180555555555496"/>
  <pageSetup paperSize="9" scale="60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Владелец</cp:lastModifiedBy>
  <cp:revision>1</cp:revision>
  <cp:lastPrinted>2025-09-11T12:32:58Z</cp:lastPrinted>
  <dcterms:created xsi:type="dcterms:W3CDTF">2022-05-16T14:23:56Z</dcterms:created>
  <dcterms:modified xsi:type="dcterms:W3CDTF">2026-01-13T07:40:20Z</dcterms:modified>
  <dc:language>ru-RU</dc:language>
</cp:coreProperties>
</file>