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9" i="1" l="1"/>
  <c r="I149" i="1"/>
  <c r="H149" i="1"/>
  <c r="G149" i="1"/>
  <c r="F149" i="1"/>
  <c r="I131" i="1"/>
  <c r="H131" i="1"/>
  <c r="J131" i="1"/>
  <c r="G131" i="1"/>
  <c r="F131" i="1"/>
  <c r="J112" i="1" l="1"/>
  <c r="I112" i="1"/>
  <c r="H112" i="1"/>
  <c r="G112" i="1"/>
  <c r="F112" i="1"/>
  <c r="J108" i="1"/>
  <c r="I108" i="1"/>
  <c r="H108" i="1"/>
  <c r="G108" i="1"/>
  <c r="F108" i="1"/>
  <c r="H13" i="1"/>
  <c r="G13" i="1"/>
  <c r="F13" i="1"/>
  <c r="B190" i="1" l="1"/>
  <c r="L142" i="1" l="1"/>
  <c r="F141" i="1" l="1"/>
  <c r="B200" i="1" l="1"/>
  <c r="A200" i="1"/>
  <c r="L199" i="1"/>
  <c r="L200" i="1" s="1"/>
  <c r="J199" i="1"/>
  <c r="I199" i="1"/>
  <c r="H199" i="1"/>
  <c r="G199" i="1"/>
  <c r="F199" i="1"/>
  <c r="A190" i="1"/>
  <c r="J189" i="1"/>
  <c r="I189" i="1"/>
  <c r="I200" i="1" s="1"/>
  <c r="H189" i="1"/>
  <c r="H200" i="1" s="1"/>
  <c r="G189" i="1"/>
  <c r="F189" i="1"/>
  <c r="B180" i="1"/>
  <c r="A180" i="1"/>
  <c r="L179" i="1"/>
  <c r="J179" i="1"/>
  <c r="I179" i="1"/>
  <c r="H179" i="1"/>
  <c r="G179" i="1"/>
  <c r="F179" i="1"/>
  <c r="A170" i="1"/>
  <c r="L180" i="1"/>
  <c r="J169" i="1"/>
  <c r="I169" i="1"/>
  <c r="H169" i="1"/>
  <c r="G169" i="1"/>
  <c r="G180" i="1" s="1"/>
  <c r="F169" i="1"/>
  <c r="B160" i="1"/>
  <c r="A160" i="1"/>
  <c r="J159" i="1"/>
  <c r="J160" i="1" s="1"/>
  <c r="I159" i="1"/>
  <c r="H159" i="1"/>
  <c r="H160" i="1" s="1"/>
  <c r="G159" i="1"/>
  <c r="G160" i="1" s="1"/>
  <c r="F159" i="1"/>
  <c r="F160" i="1" s="1"/>
  <c r="A150" i="1"/>
  <c r="I160" i="1"/>
  <c r="B142" i="1"/>
  <c r="A142" i="1"/>
  <c r="J141" i="1"/>
  <c r="I141" i="1"/>
  <c r="H141" i="1"/>
  <c r="G141" i="1"/>
  <c r="A132" i="1"/>
  <c r="J142" i="1"/>
  <c r="H142" i="1"/>
  <c r="F142" i="1"/>
  <c r="B123" i="1"/>
  <c r="A123" i="1"/>
  <c r="J122" i="1"/>
  <c r="I122" i="1"/>
  <c r="I123" i="1" s="1"/>
  <c r="H122" i="1"/>
  <c r="H123" i="1" s="1"/>
  <c r="G122" i="1"/>
  <c r="G123" i="1" s="1"/>
  <c r="A113" i="1"/>
  <c r="J123" i="1"/>
  <c r="F123" i="1"/>
  <c r="B101" i="1"/>
  <c r="A101" i="1"/>
  <c r="L100" i="1"/>
  <c r="L101" i="1" s="1"/>
  <c r="J100" i="1"/>
  <c r="I100" i="1"/>
  <c r="H100" i="1"/>
  <c r="G100" i="1"/>
  <c r="F100" i="1"/>
  <c r="B91" i="1"/>
  <c r="A91" i="1"/>
  <c r="J90" i="1"/>
  <c r="J101" i="1" s="1"/>
  <c r="I90" i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82" i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24" i="1"/>
  <c r="J13" i="1"/>
  <c r="J24" i="1" s="1"/>
  <c r="I13" i="1"/>
  <c r="I24" i="1" s="1"/>
  <c r="H24" i="1"/>
  <c r="G24" i="1"/>
  <c r="I101" i="1" l="1"/>
  <c r="G101" i="1"/>
  <c r="H180" i="1"/>
  <c r="I142" i="1"/>
  <c r="I180" i="1"/>
  <c r="J200" i="1"/>
  <c r="F180" i="1"/>
  <c r="J180" i="1"/>
  <c r="G200" i="1"/>
  <c r="F200" i="1"/>
  <c r="G142" i="1"/>
  <c r="H201" i="1"/>
  <c r="L201" i="1"/>
  <c r="G201" i="1" l="1"/>
  <c r="I201" i="1"/>
  <c r="F201" i="1"/>
  <c r="J201" i="1"/>
</calcChain>
</file>

<file path=xl/sharedStrings.xml><?xml version="1.0" encoding="utf-8"?>
<sst xmlns="http://schemas.openxmlformats.org/spreadsheetml/2006/main" count="274" uniqueCount="87">
  <si>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</si>
  <si>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</si>
  <si>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</si>
  <si>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</si>
  <si>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</si>
  <si>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</si>
  <si>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</si>
  <si>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</si>
  <si>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</si>
  <si>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</si>
  <si>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</si>
  <si>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</si>
  <si>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</si>
  <si>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</si>
  <si>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</si>
  <si>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</si>
  <si>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</si>
  <si>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</si>
  <si>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</si>
  <si>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</si>
  <si>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</si>
  <si>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</si>
  <si>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</si>
  <si>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</si>
  <si>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</si>
  <si>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</si>
  <si>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</si>
  <si>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</si>
  <si>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</si>
  <si>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</si>
  <si>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</si>
  <si>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</si>
  <si>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</si>
  <si>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</si>
  <si>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Среднее значение за период:</t>
  </si>
  <si>
    <t xml:space="preserve">Картофель отварной с маслом сливочным </t>
  </si>
  <si>
    <t>Рыба тушенная в томате с овощами</t>
  </si>
  <si>
    <t>Сок фруктовый</t>
  </si>
  <si>
    <t>Хлеб ржаной</t>
  </si>
  <si>
    <t>Какао с молоком</t>
  </si>
  <si>
    <t>Бутерброд с повидлом</t>
  </si>
  <si>
    <t>Макаронные изделия отварные с маслом сливочным</t>
  </si>
  <si>
    <t>Гуляш</t>
  </si>
  <si>
    <t>Хлеб пшеничный</t>
  </si>
  <si>
    <t>Бутерброд с маслом сливочным</t>
  </si>
  <si>
    <t>хлеб ржаной</t>
  </si>
  <si>
    <t>Картофель отварной с маслом сливочным</t>
  </si>
  <si>
    <t>Компот из сухофруктов</t>
  </si>
  <si>
    <t>Яблоко</t>
  </si>
  <si>
    <t>Каша рассыпчатая с маслом сливочным</t>
  </si>
  <si>
    <t>Директор</t>
  </si>
  <si>
    <t>Мельник.Л.С</t>
  </si>
  <si>
    <t>МБОУ Зиминская школа- детский сад</t>
  </si>
  <si>
    <t>овощи</t>
  </si>
  <si>
    <t>150/10</t>
  </si>
  <si>
    <t>50/50</t>
  </si>
  <si>
    <t>30/10</t>
  </si>
  <si>
    <t>2блюдо</t>
  </si>
  <si>
    <t>Суп  молочный с крупой гречневой</t>
  </si>
  <si>
    <t>Закуска</t>
  </si>
  <si>
    <t>Кофейный напиток с молоком</t>
  </si>
  <si>
    <t>Рыба тушеная в томате с овощами</t>
  </si>
  <si>
    <t xml:space="preserve">хлеб </t>
  </si>
  <si>
    <t>горячий напиток</t>
  </si>
  <si>
    <t>горячее блюдо</t>
  </si>
  <si>
    <t>первое блюдо</t>
  </si>
  <si>
    <t>гор блюдо</t>
  </si>
  <si>
    <t>гор. напиток</t>
  </si>
  <si>
    <t>гор. блюдо</t>
  </si>
  <si>
    <t>Овощи по сезону(порционно)</t>
  </si>
  <si>
    <t xml:space="preserve">Птица тушеная в соусе (сметанный с томатом) </t>
  </si>
  <si>
    <t>Салат из свеклы отварной с маслом растительным</t>
  </si>
  <si>
    <t>Чай с сахаром</t>
  </si>
  <si>
    <t>Компот из свежих плодов</t>
  </si>
  <si>
    <t>Каша молочная с овсянкой</t>
  </si>
  <si>
    <t>кисломол.</t>
  </si>
  <si>
    <t>хлеб бел.</t>
  </si>
  <si>
    <t>хлеб черн.</t>
  </si>
  <si>
    <t>Cалат из свеклы с маслом растительным</t>
  </si>
  <si>
    <t>Творожная запеканка</t>
  </si>
  <si>
    <t>Молоко сгущенное</t>
  </si>
  <si>
    <t>Суп молочный с крупой</t>
  </si>
  <si>
    <t>кисломолочный продукт</t>
  </si>
  <si>
    <t>Кефир</t>
  </si>
  <si>
    <t>Яйца вареные</t>
  </si>
  <si>
    <t>Икра кабачковая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</si>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</sst>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0" fillId="0" borderId="1" xfId="1" applyBorder="1"/>
    <xf numFmtId="0" fontId="10" fillId="0" borderId="9" xfId="1" applyBorder="1"/>
    <xf numFmtId="0" fontId="10" fillId="0" borderId="2" xfId="1" applyBorder="1"/>
    <xf numFmtId="0" fontId="11" fillId="0" borderId="9" xfId="0" applyFont="1" applyBorder="1"/>
    <xf numFmtId="0" fontId="10" fillId="4" borderId="9" xfId="1" applyFill="1" applyBorder="1" applyAlignment="1" applyProtection="1">
      <alignment wrapText="1"/>
      <protection locked="0"/>
    </xf>
    <xf numFmtId="0" fontId="10" fillId="4" borderId="1" xfId="1" applyFill="1" applyBorder="1" applyAlignment="1" applyProtection="1">
      <alignment wrapText="1"/>
      <protection locked="0"/>
    </xf>
    <xf numFmtId="1" fontId="10" fillId="4" borderId="1" xfId="1" applyNumberFormat="1" applyFill="1" applyBorder="1" applyProtection="1">
      <protection locked="0"/>
    </xf>
    <xf numFmtId="1" fontId="10" fillId="4" borderId="9" xfId="1" applyNumberFormat="1" applyFill="1" applyBorder="1" applyAlignment="1" applyProtection="1">
      <alignment horizontal="right"/>
      <protection locked="0"/>
    </xf>
    <xf numFmtId="2" fontId="10" fillId="4" borderId="1" xfId="1" applyNumberFormat="1" applyFill="1" applyBorder="1" applyProtection="1">
      <protection locked="0"/>
    </xf>
    <xf numFmtId="2" fontId="10" fillId="4" borderId="1" xfId="1" applyNumberFormat="1" applyFill="1" applyBorder="1" applyProtection="1">
      <protection locked="0"/>
    </xf>
    <xf numFmtId="2" fontId="10" fillId="4" borderId="1" xfId="1" applyNumberFormat="1" applyFill="1" applyBorder="1" applyProtection="1">
      <protection locked="0"/>
    </xf>
    <xf numFmtId="2" fontId="10" fillId="4" borderId="14" xfId="1" applyNumberFormat="1" applyFill="1" applyBorder="1" applyProtection="1">
      <protection locked="0"/>
    </xf>
    <xf numFmtId="0" fontId="0" fillId="5" borderId="9" xfId="0" applyFill="1" applyBorder="1"/>
    <xf numFmtId="0" fontId="11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9" xfId="0" applyBorder="1"/>
    <xf numFmtId="0" fontId="0" fillId="0" borderId="1" xfId="0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0" fillId="0" borderId="2" xfId="1" applyBorder="1"/>
    <xf numFmtId="0" fontId="10" fillId="4" borderId="18" xfId="1" applyFill="1" applyBorder="1" applyAlignment="1" applyProtection="1">
      <alignment wrapText="1"/>
      <protection locked="0"/>
    </xf>
    <xf numFmtId="1" fontId="10" fillId="4" borderId="18" xfId="1" applyNumberFormat="1" applyFill="1" applyBorder="1" applyProtection="1">
      <protection locked="0"/>
    </xf>
    <xf numFmtId="2" fontId="10" fillId="4" borderId="18" xfId="1" applyNumberFormat="1" applyFill="1" applyBorder="1" applyProtection="1">
      <protection locked="0"/>
    </xf>
    <xf numFmtId="2" fontId="10" fillId="4" borderId="21" xfId="1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1"/>
  <sheetViews>
    <sheetView tabSelected="1" view="pageBreakPreview" zoomScaleNormal="100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119" t="s">
        <v>52</v>
      </c>
      <c r="D1" s="119"/>
      <c r="E1" s="119"/>
      <c r="F1" s="3" t="s">
        <v>1</v>
      </c>
      <c r="G1" s="1" t="s">
        <v>2</v>
      </c>
      <c r="H1" s="120" t="s">
        <v>50</v>
      </c>
      <c r="I1" s="120"/>
      <c r="J1" s="120"/>
      <c r="K1" s="120"/>
    </row>
    <row r="2" spans="1:12" ht="18.75" x14ac:dyDescent="0.25">
      <c r="A2" s="4" t="s">
        <v>3</v>
      </c>
      <c r="C2" s="1"/>
      <c r="G2" s="1" t="s">
        <v>4</v>
      </c>
      <c r="H2" s="120" t="s">
        <v>51</v>
      </c>
      <c r="I2" s="120"/>
      <c r="J2" s="120"/>
      <c r="K2" s="12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29" t="s">
        <v>31</v>
      </c>
      <c r="E6" s="19" t="s">
        <v>35</v>
      </c>
      <c r="F6" s="20">
        <v>150</v>
      </c>
      <c r="G6" s="20">
        <v>3.68</v>
      </c>
      <c r="H6" s="20">
        <v>11.47</v>
      </c>
      <c r="I6" s="20">
        <v>25.25</v>
      </c>
      <c r="J6" s="20">
        <v>228.6</v>
      </c>
      <c r="K6" s="21"/>
      <c r="L6" s="20"/>
    </row>
    <row r="7" spans="1:12" x14ac:dyDescent="0.25">
      <c r="A7" s="22"/>
      <c r="B7" s="23"/>
      <c r="C7" s="24"/>
      <c r="D7" s="29" t="s">
        <v>30</v>
      </c>
      <c r="E7" s="26" t="s">
        <v>36</v>
      </c>
      <c r="F7" s="27">
        <v>120</v>
      </c>
      <c r="G7" s="27">
        <v>12.91</v>
      </c>
      <c r="H7" s="27">
        <v>6.9</v>
      </c>
      <c r="I7" s="27">
        <v>4.5599999999999996</v>
      </c>
      <c r="J7" s="27">
        <v>139.19999999999999</v>
      </c>
      <c r="K7" s="28"/>
      <c r="L7" s="90">
        <v>78.05</v>
      </c>
    </row>
    <row r="8" spans="1:12" x14ac:dyDescent="0.25">
      <c r="A8" s="22"/>
      <c r="B8" s="23"/>
      <c r="C8" s="24"/>
      <c r="D8" s="51" t="s">
        <v>53</v>
      </c>
      <c r="E8" s="26" t="s">
        <v>69</v>
      </c>
      <c r="F8" s="27">
        <v>35</v>
      </c>
      <c r="G8" s="27">
        <v>0.25</v>
      </c>
      <c r="H8" s="27">
        <v>0.04</v>
      </c>
      <c r="I8" s="27">
        <v>0.6</v>
      </c>
      <c r="J8" s="27">
        <v>3.5</v>
      </c>
      <c r="K8" s="28"/>
      <c r="L8" s="27"/>
    </row>
    <row r="9" spans="1:12" x14ac:dyDescent="0.25">
      <c r="A9" s="22"/>
      <c r="B9" s="23"/>
      <c r="C9" s="24"/>
      <c r="D9" s="29" t="s">
        <v>32</v>
      </c>
      <c r="E9" s="26" t="s">
        <v>37</v>
      </c>
      <c r="F9" s="27">
        <v>200</v>
      </c>
      <c r="G9" s="27">
        <v>1</v>
      </c>
      <c r="H9" s="27">
        <v>0</v>
      </c>
      <c r="I9" s="27">
        <v>20.2</v>
      </c>
      <c r="J9" s="27">
        <v>84.8</v>
      </c>
      <c r="K9" s="28"/>
      <c r="L9" s="27"/>
    </row>
    <row r="10" spans="1:12" x14ac:dyDescent="0.25">
      <c r="A10" s="22"/>
      <c r="B10" s="23"/>
      <c r="C10" s="24"/>
      <c r="D10" s="29" t="s">
        <v>24</v>
      </c>
      <c r="E10" s="26" t="s">
        <v>38</v>
      </c>
      <c r="F10" s="27">
        <v>25</v>
      </c>
      <c r="G10" s="27">
        <v>1.4</v>
      </c>
      <c r="H10" s="27">
        <v>0.28000000000000003</v>
      </c>
      <c r="I10" s="27">
        <v>12.35</v>
      </c>
      <c r="J10" s="27">
        <v>57.48</v>
      </c>
      <c r="K10" s="28"/>
      <c r="L10" s="27"/>
    </row>
    <row r="11" spans="1:12" x14ac:dyDescent="0.25">
      <c r="A11" s="22"/>
      <c r="B11" s="23"/>
      <c r="C11" s="24"/>
      <c r="D11" s="29" t="s">
        <v>24</v>
      </c>
      <c r="E11" s="26" t="s">
        <v>43</v>
      </c>
      <c r="F11" s="27">
        <v>45</v>
      </c>
      <c r="G11" s="27">
        <v>3.56</v>
      </c>
      <c r="H11" s="27">
        <v>0.45</v>
      </c>
      <c r="I11" s="27">
        <v>21.74</v>
      </c>
      <c r="J11" s="27">
        <v>105.21</v>
      </c>
      <c r="K11" s="28"/>
      <c r="L11" s="27"/>
    </row>
    <row r="12" spans="1:12" hidden="1" x14ac:dyDescent="0.25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26</v>
      </c>
      <c r="E13" s="34"/>
      <c r="F13" s="35">
        <f>SUM(F6:F12)</f>
        <v>575</v>
      </c>
      <c r="G13" s="35">
        <f>SUM(G6:G12)</f>
        <v>22.799999999999997</v>
      </c>
      <c r="H13" s="35">
        <f>SUM(H6:H12)</f>
        <v>19.14</v>
      </c>
      <c r="I13" s="35">
        <f>SUM(I6:I12)</f>
        <v>84.7</v>
      </c>
      <c r="J13" s="35">
        <f>SUM(J6:J12)</f>
        <v>618.79</v>
      </c>
      <c r="K13" s="36"/>
      <c r="L13" s="35"/>
    </row>
    <row r="14" spans="1:12" x14ac:dyDescent="0.25">
      <c r="A14" s="37">
        <f>A6</f>
        <v>1</v>
      </c>
      <c r="B14" s="38">
        <f>B6</f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29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62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62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26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117" t="s">
        <v>33</v>
      </c>
      <c r="D24" s="117"/>
      <c r="E24" s="42"/>
      <c r="F24" s="43">
        <f>F13+F23</f>
        <v>575</v>
      </c>
      <c r="G24" s="43">
        <f>G13+G23</f>
        <v>22.799999999999997</v>
      </c>
      <c r="H24" s="43">
        <f>H13+H23</f>
        <v>19.14</v>
      </c>
      <c r="I24" s="43">
        <f>I13+I23</f>
        <v>84.7</v>
      </c>
      <c r="J24" s="43">
        <f>J13+J23</f>
        <v>618.79</v>
      </c>
      <c r="K24" s="43"/>
      <c r="L24" s="43">
        <f>L13+L23</f>
        <v>0</v>
      </c>
    </row>
    <row r="25" spans="1:12" x14ac:dyDescent="0.25">
      <c r="A25" s="44">
        <v>1</v>
      </c>
      <c r="B25" s="23">
        <v>2</v>
      </c>
      <c r="C25" s="18" t="s">
        <v>23</v>
      </c>
      <c r="D25" s="29" t="s">
        <v>31</v>
      </c>
      <c r="E25" s="19" t="s">
        <v>41</v>
      </c>
      <c r="F25" s="20" t="s">
        <v>54</v>
      </c>
      <c r="G25" s="20">
        <v>5.74</v>
      </c>
      <c r="H25" s="20">
        <v>7.92</v>
      </c>
      <c r="I25" s="20">
        <v>32.049999999999997</v>
      </c>
      <c r="J25" s="20">
        <v>222.3</v>
      </c>
      <c r="K25" s="21"/>
      <c r="L25" s="20"/>
    </row>
    <row r="26" spans="1:12" x14ac:dyDescent="0.25">
      <c r="A26" s="44"/>
      <c r="B26" s="23"/>
      <c r="C26" s="24"/>
      <c r="D26" s="29" t="s">
        <v>30</v>
      </c>
      <c r="E26" s="26" t="s">
        <v>70</v>
      </c>
      <c r="F26" s="50" t="s">
        <v>55</v>
      </c>
      <c r="G26" s="27">
        <v>12.43</v>
      </c>
      <c r="H26" s="27">
        <v>3.38</v>
      </c>
      <c r="I26" s="27">
        <v>3.51</v>
      </c>
      <c r="J26" s="27">
        <v>94.38</v>
      </c>
      <c r="K26" s="28"/>
      <c r="L26" s="90">
        <v>78.05</v>
      </c>
    </row>
    <row r="27" spans="1:12" x14ac:dyDescent="0.25">
      <c r="A27" s="44"/>
      <c r="B27" s="23"/>
      <c r="C27" s="24"/>
      <c r="D27" s="29" t="s">
        <v>28</v>
      </c>
      <c r="E27" s="26" t="s">
        <v>71</v>
      </c>
      <c r="F27" s="27">
        <v>100</v>
      </c>
      <c r="G27" s="27">
        <v>1.41</v>
      </c>
      <c r="H27" s="27">
        <v>6.01</v>
      </c>
      <c r="I27" s="27">
        <v>8.26</v>
      </c>
      <c r="J27" s="27">
        <v>92.8</v>
      </c>
      <c r="K27" s="28"/>
      <c r="L27" s="27"/>
    </row>
    <row r="28" spans="1:12" x14ac:dyDescent="0.25">
      <c r="A28" s="44"/>
      <c r="B28" s="23"/>
      <c r="C28" s="24"/>
      <c r="D28" s="29" t="s">
        <v>63</v>
      </c>
      <c r="E28" s="26" t="s">
        <v>72</v>
      </c>
      <c r="F28" s="27">
        <v>200</v>
      </c>
      <c r="G28" s="27">
        <v>0.13</v>
      </c>
      <c r="H28" s="27">
        <v>0.02</v>
      </c>
      <c r="I28" s="27">
        <v>15.2</v>
      </c>
      <c r="J28" s="27">
        <v>62</v>
      </c>
      <c r="K28" s="28"/>
      <c r="L28" s="27"/>
    </row>
    <row r="29" spans="1:12" x14ac:dyDescent="0.25">
      <c r="A29" s="44"/>
      <c r="B29" s="23"/>
      <c r="C29" s="24"/>
      <c r="D29" s="29" t="s">
        <v>24</v>
      </c>
      <c r="E29" s="26" t="s">
        <v>43</v>
      </c>
      <c r="F29" s="27">
        <v>40</v>
      </c>
      <c r="G29" s="27">
        <v>3.16</v>
      </c>
      <c r="H29" s="27">
        <v>0.4</v>
      </c>
      <c r="I29" s="27">
        <v>19.32</v>
      </c>
      <c r="J29" s="27">
        <v>93.52</v>
      </c>
      <c r="K29" s="28"/>
      <c r="L29" s="27"/>
    </row>
    <row r="30" spans="1:12" x14ac:dyDescent="0.25">
      <c r="A30" s="44"/>
      <c r="B30" s="23"/>
      <c r="C30" s="24"/>
      <c r="D30" s="29" t="s">
        <v>24</v>
      </c>
      <c r="E30" s="26" t="s">
        <v>38</v>
      </c>
      <c r="F30" s="27">
        <v>25</v>
      </c>
      <c r="G30" s="27">
        <v>1.4</v>
      </c>
      <c r="H30" s="27">
        <v>0.25</v>
      </c>
      <c r="I30" s="27">
        <v>12.35</v>
      </c>
      <c r="J30" s="27">
        <v>57.48</v>
      </c>
      <c r="K30" s="28"/>
      <c r="L30" s="27"/>
    </row>
    <row r="31" spans="1:12" hidden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26</v>
      </c>
      <c r="E32" s="34"/>
      <c r="F32" s="35">
        <f>SUM(F25:F31)</f>
        <v>365</v>
      </c>
      <c r="G32" s="35">
        <f>SUM(G25:G31)</f>
        <v>24.27</v>
      </c>
      <c r="H32" s="35">
        <f>SUM(H25:H31)</f>
        <v>17.98</v>
      </c>
      <c r="I32" s="35">
        <f>SUM(I25:I31)</f>
        <v>90.69</v>
      </c>
      <c r="J32" s="35">
        <f>SUM(J25:J31)</f>
        <v>622.48</v>
      </c>
      <c r="K32" s="36"/>
      <c r="L32" s="35"/>
    </row>
    <row r="33" spans="1:12" x14ac:dyDescent="0.25">
      <c r="A33" s="38">
        <f>A25</f>
        <v>1</v>
      </c>
      <c r="B33" s="38">
        <f>B25</f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29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30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32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62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62</v>
      </c>
      <c r="E39" s="26"/>
      <c r="F39" s="27"/>
      <c r="G39" s="27"/>
      <c r="H39" s="27"/>
      <c r="I39" s="27"/>
      <c r="J39" s="27"/>
      <c r="K39" s="28"/>
      <c r="L39" s="27"/>
    </row>
    <row r="40" spans="1:12" hidden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idden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26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117" t="s">
        <v>33</v>
      </c>
      <c r="D43" s="117"/>
      <c r="E43" s="42"/>
      <c r="F43" s="43">
        <f>F32+F42</f>
        <v>365</v>
      </c>
      <c r="G43" s="43">
        <f>G32+G42</f>
        <v>24.27</v>
      </c>
      <c r="H43" s="43">
        <f>H32+H42</f>
        <v>17.98</v>
      </c>
      <c r="I43" s="43">
        <f>I32+I42</f>
        <v>90.69</v>
      </c>
      <c r="J43" s="43">
        <f>J32+J42</f>
        <v>622.48</v>
      </c>
      <c r="K43" s="43"/>
      <c r="L43" s="43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29" t="s">
        <v>31</v>
      </c>
      <c r="E44" s="19" t="s">
        <v>49</v>
      </c>
      <c r="F44" s="20">
        <v>150</v>
      </c>
      <c r="G44" s="20">
        <v>7.1</v>
      </c>
      <c r="H44" s="20">
        <v>9.09</v>
      </c>
      <c r="I44" s="20">
        <v>31.91</v>
      </c>
      <c r="J44" s="20">
        <v>237.2</v>
      </c>
      <c r="K44" s="21"/>
      <c r="L44" s="20"/>
    </row>
    <row r="45" spans="1:12" x14ac:dyDescent="0.25">
      <c r="A45" s="22"/>
      <c r="B45" s="23"/>
      <c r="C45" s="24"/>
      <c r="D45" s="29" t="s">
        <v>30</v>
      </c>
      <c r="E45" s="26" t="s">
        <v>42</v>
      </c>
      <c r="F45" s="27">
        <v>100</v>
      </c>
      <c r="G45" s="27">
        <v>17.46</v>
      </c>
      <c r="H45" s="27">
        <v>20.149999999999999</v>
      </c>
      <c r="I45" s="27">
        <v>3.47</v>
      </c>
      <c r="J45" s="27">
        <v>265.2</v>
      </c>
      <c r="K45" s="28"/>
      <c r="L45" s="95">
        <v>78.05</v>
      </c>
    </row>
    <row r="46" spans="1:12" x14ac:dyDescent="0.25">
      <c r="A46" s="22"/>
      <c r="B46" s="23"/>
      <c r="C46" s="24"/>
      <c r="D46" s="29" t="s">
        <v>32</v>
      </c>
      <c r="E46" s="26" t="s">
        <v>73</v>
      </c>
      <c r="F46" s="27">
        <v>200</v>
      </c>
      <c r="G46" s="27">
        <v>0.16</v>
      </c>
      <c r="H46" s="27">
        <v>0.16</v>
      </c>
      <c r="I46" s="27">
        <v>27.88</v>
      </c>
      <c r="J46" s="27">
        <v>114.6</v>
      </c>
      <c r="K46" s="28"/>
      <c r="L46" s="27"/>
    </row>
    <row r="47" spans="1:12" x14ac:dyDescent="0.25">
      <c r="A47" s="22"/>
      <c r="B47" s="23"/>
      <c r="C47" s="24"/>
      <c r="D47" s="29" t="s">
        <v>24</v>
      </c>
      <c r="E47" s="26" t="s">
        <v>44</v>
      </c>
      <c r="F47" s="52" t="s">
        <v>56</v>
      </c>
      <c r="G47" s="27">
        <v>2.36</v>
      </c>
      <c r="H47" s="27">
        <v>7.49</v>
      </c>
      <c r="I47" s="27">
        <v>14.89</v>
      </c>
      <c r="J47" s="27">
        <v>136</v>
      </c>
      <c r="K47" s="28"/>
      <c r="L47" s="27"/>
    </row>
    <row r="48" spans="1:12" x14ac:dyDescent="0.25">
      <c r="A48" s="22"/>
      <c r="B48" s="23"/>
      <c r="C48" s="24"/>
      <c r="D48" s="29" t="s">
        <v>25</v>
      </c>
      <c r="E48" s="26" t="s">
        <v>48</v>
      </c>
      <c r="F48" s="27">
        <v>80</v>
      </c>
      <c r="G48" s="27">
        <v>0.7</v>
      </c>
      <c r="H48" s="27">
        <v>0.7</v>
      </c>
      <c r="I48" s="27">
        <v>17.149999999999999</v>
      </c>
      <c r="J48" s="27">
        <v>82.25</v>
      </c>
      <c r="K48" s="28"/>
      <c r="L48" s="27"/>
    </row>
    <row r="49" spans="1:12" x14ac:dyDescent="0.25">
      <c r="A49" s="22"/>
      <c r="B49" s="23"/>
      <c r="C49" s="24"/>
      <c r="D49" s="29" t="s">
        <v>24</v>
      </c>
      <c r="E49" s="26" t="s">
        <v>43</v>
      </c>
      <c r="F49" s="27">
        <v>40</v>
      </c>
      <c r="G49" s="27">
        <v>3.16</v>
      </c>
      <c r="H49" s="27">
        <v>0.4</v>
      </c>
      <c r="I49" s="27">
        <v>19.32</v>
      </c>
      <c r="J49" s="27">
        <v>93.52</v>
      </c>
      <c r="K49" s="28"/>
      <c r="L49" s="27"/>
    </row>
    <row r="50" spans="1:12" x14ac:dyDescent="0.25">
      <c r="A50" s="22"/>
      <c r="B50" s="23"/>
      <c r="C50" s="24"/>
      <c r="D50" s="29" t="s">
        <v>24</v>
      </c>
      <c r="E50" s="26" t="s">
        <v>38</v>
      </c>
      <c r="F50" s="27">
        <v>25</v>
      </c>
      <c r="G50" s="27">
        <v>1.4</v>
      </c>
      <c r="H50" s="27">
        <v>0.25</v>
      </c>
      <c r="I50" s="27">
        <v>12.35</v>
      </c>
      <c r="J50" s="27">
        <v>57.48</v>
      </c>
      <c r="K50" s="28"/>
      <c r="L50" s="27"/>
    </row>
    <row r="51" spans="1:12" x14ac:dyDescent="0.25">
      <c r="A51" s="30"/>
      <c r="B51" s="31"/>
      <c r="C51" s="32"/>
      <c r="D51" s="33" t="s">
        <v>26</v>
      </c>
      <c r="E51" s="34"/>
      <c r="F51" s="35">
        <f>SUM(F44:F50)</f>
        <v>595</v>
      </c>
      <c r="G51" s="35">
        <f>SUM(G44:G50)</f>
        <v>32.340000000000003</v>
      </c>
      <c r="H51" s="35">
        <f>SUM(H44:H50)</f>
        <v>38.24</v>
      </c>
      <c r="I51" s="35">
        <f>SUM(I44:I50)</f>
        <v>126.97</v>
      </c>
      <c r="J51" s="35">
        <f>SUM(J44:J50)</f>
        <v>986.25</v>
      </c>
      <c r="K51" s="36"/>
      <c r="L51" s="35"/>
    </row>
    <row r="52" spans="1:12" x14ac:dyDescent="0.25">
      <c r="A52" s="37">
        <f>A44</f>
        <v>1</v>
      </c>
      <c r="B52" s="38">
        <f>B44</f>
        <v>3</v>
      </c>
      <c r="C52" s="39" t="s">
        <v>27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29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62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62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26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117" t="s">
        <v>33</v>
      </c>
      <c r="D62" s="117"/>
      <c r="E62" s="42"/>
      <c r="F62" s="43">
        <f>F51+F61</f>
        <v>595</v>
      </c>
      <c r="G62" s="43">
        <f>G51+G61</f>
        <v>32.340000000000003</v>
      </c>
      <c r="H62" s="43">
        <f>H51+H61</f>
        <v>38.24</v>
      </c>
      <c r="I62" s="43">
        <f>I51+I61</f>
        <v>126.97</v>
      </c>
      <c r="J62" s="43">
        <f>J51+J61</f>
        <v>986.25</v>
      </c>
      <c r="K62" s="43"/>
      <c r="L62" s="43">
        <f>L51+L61</f>
        <v>0</v>
      </c>
    </row>
    <row r="63" spans="1:12" ht="13.5" customHeight="1" x14ac:dyDescent="0.25">
      <c r="A63" s="16">
        <v>1</v>
      </c>
      <c r="B63" s="17">
        <v>4</v>
      </c>
      <c r="C63" s="18" t="s">
        <v>23</v>
      </c>
      <c r="D63" s="53" t="s">
        <v>68</v>
      </c>
      <c r="E63" s="55" t="s">
        <v>58</v>
      </c>
      <c r="F63" s="56">
        <v>155</v>
      </c>
      <c r="G63" s="57">
        <v>5.7</v>
      </c>
      <c r="H63" s="57">
        <v>4.29</v>
      </c>
      <c r="I63" s="58">
        <v>31.98</v>
      </c>
      <c r="J63" s="57">
        <v>189.3</v>
      </c>
      <c r="K63" s="58"/>
      <c r="L63" s="95">
        <v>78.05</v>
      </c>
    </row>
    <row r="64" spans="1:12" hidden="1" x14ac:dyDescent="0.25">
      <c r="A64" s="22"/>
      <c r="B64" s="23"/>
      <c r="C64" s="24"/>
      <c r="D64" s="32" t="s">
        <v>57</v>
      </c>
      <c r="E64" s="59"/>
      <c r="F64" s="60"/>
      <c r="G64" s="61"/>
      <c r="H64" s="61"/>
      <c r="I64" s="62"/>
      <c r="J64" s="61"/>
      <c r="K64" s="62"/>
      <c r="L64" s="27"/>
    </row>
    <row r="65" spans="1:12" x14ac:dyDescent="0.25">
      <c r="A65" s="22"/>
      <c r="B65" s="23"/>
      <c r="C65" s="24"/>
      <c r="D65" s="54" t="s">
        <v>63</v>
      </c>
      <c r="E65" s="59" t="s">
        <v>39</v>
      </c>
      <c r="F65" s="60">
        <v>200</v>
      </c>
      <c r="G65" s="61">
        <v>0.13</v>
      </c>
      <c r="H65" s="61">
        <v>0.02</v>
      </c>
      <c r="I65" s="62">
        <v>15.2</v>
      </c>
      <c r="J65" s="61">
        <v>0</v>
      </c>
      <c r="K65" s="62"/>
      <c r="L65" s="27"/>
    </row>
    <row r="66" spans="1:12" x14ac:dyDescent="0.25">
      <c r="A66" s="22"/>
      <c r="B66" s="23"/>
      <c r="C66" s="24"/>
      <c r="D66" s="54" t="s">
        <v>62</v>
      </c>
      <c r="E66" s="59" t="s">
        <v>40</v>
      </c>
      <c r="F66" s="60">
        <v>30</v>
      </c>
      <c r="G66" s="61">
        <v>2.4</v>
      </c>
      <c r="H66" s="61">
        <v>3.87</v>
      </c>
      <c r="I66" s="62">
        <v>27.83</v>
      </c>
      <c r="J66" s="61">
        <v>156</v>
      </c>
      <c r="K66" s="62"/>
      <c r="L66" s="27"/>
    </row>
    <row r="67" spans="1:12" x14ac:dyDescent="0.25">
      <c r="A67" s="22"/>
      <c r="B67" s="23"/>
      <c r="C67" s="24"/>
      <c r="D67" s="54" t="s">
        <v>62</v>
      </c>
      <c r="E67" s="59" t="s">
        <v>38</v>
      </c>
      <c r="F67" s="60">
        <v>20</v>
      </c>
      <c r="G67" s="61">
        <v>1.4</v>
      </c>
      <c r="H67" s="61">
        <v>0.28000000000000003</v>
      </c>
      <c r="I67" s="62">
        <v>12.35</v>
      </c>
      <c r="J67" s="61">
        <v>57.48</v>
      </c>
      <c r="K67" s="62"/>
      <c r="L67" s="27"/>
    </row>
    <row r="68" spans="1:12" x14ac:dyDescent="0.25">
      <c r="A68" s="22"/>
      <c r="B68" s="23"/>
      <c r="C68" s="24"/>
      <c r="D68" s="29" t="s">
        <v>24</v>
      </c>
      <c r="E68" s="26" t="s">
        <v>43</v>
      </c>
      <c r="F68" s="82">
        <v>40</v>
      </c>
      <c r="G68" s="27">
        <v>3.16</v>
      </c>
      <c r="H68" s="27">
        <v>0.4</v>
      </c>
      <c r="I68" s="27">
        <v>19.32</v>
      </c>
      <c r="J68" s="27">
        <v>93.52</v>
      </c>
      <c r="K68" s="66"/>
      <c r="L68" s="27"/>
    </row>
    <row r="69" spans="1:12" x14ac:dyDescent="0.25">
      <c r="A69" s="22"/>
      <c r="B69" s="23"/>
      <c r="C69" s="24"/>
      <c r="D69" s="32" t="s">
        <v>25</v>
      </c>
      <c r="E69" s="63" t="s">
        <v>48</v>
      </c>
      <c r="F69" s="64">
        <v>150</v>
      </c>
      <c r="G69" s="65">
        <v>0.7</v>
      </c>
      <c r="H69" s="65">
        <v>0.7</v>
      </c>
      <c r="I69" s="66">
        <v>17.149999999999999</v>
      </c>
      <c r="J69" s="65">
        <v>0.05</v>
      </c>
      <c r="K69" s="66"/>
      <c r="L69" s="27"/>
    </row>
    <row r="70" spans="1:12" ht="0.75" customHeight="1" x14ac:dyDescent="0.25">
      <c r="A70" s="22"/>
      <c r="B70" s="23"/>
      <c r="C70" s="24"/>
      <c r="D70" s="54" t="s">
        <v>28</v>
      </c>
      <c r="E70" s="26"/>
      <c r="F70" s="27"/>
      <c r="G70" s="27"/>
      <c r="H70" s="27"/>
      <c r="I70" s="27"/>
      <c r="J70" s="27"/>
      <c r="K70" s="28"/>
      <c r="L70" s="27">
        <v>78.05</v>
      </c>
    </row>
    <row r="71" spans="1:12" x14ac:dyDescent="0.25">
      <c r="A71" s="30"/>
      <c r="B71" s="31"/>
      <c r="C71" s="32"/>
      <c r="D71" s="33" t="s">
        <v>26</v>
      </c>
      <c r="E71" s="34"/>
      <c r="F71" s="35">
        <f>SUM(F63:F70)</f>
        <v>595</v>
      </c>
      <c r="G71" s="35">
        <f>SUM(G63:G70)</f>
        <v>13.49</v>
      </c>
      <c r="H71" s="35">
        <f>SUM(H63:H70)</f>
        <v>9.5599999999999987</v>
      </c>
      <c r="I71" s="35">
        <f>SUM(I63:I70)</f>
        <v>123.82999999999998</v>
      </c>
      <c r="J71" s="35">
        <f>SUM(J63:J70)</f>
        <v>496.35</v>
      </c>
      <c r="K71" s="36"/>
      <c r="L71" s="35"/>
    </row>
    <row r="72" spans="1:12" x14ac:dyDescent="0.25">
      <c r="A72" s="37">
        <f>A63</f>
        <v>1</v>
      </c>
      <c r="B72" s="38">
        <f>B63</f>
        <v>4</v>
      </c>
      <c r="C72" s="39" t="s">
        <v>27</v>
      </c>
      <c r="D72" s="29" t="s">
        <v>28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29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30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31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32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62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9" t="s">
        <v>62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30"/>
      <c r="B81" s="31"/>
      <c r="C81" s="32"/>
      <c r="D81" s="33" t="s">
        <v>26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thickBot="1" x14ac:dyDescent="0.3">
      <c r="A82" s="40">
        <f>A63</f>
        <v>1</v>
      </c>
      <c r="B82" s="41">
        <f>B63</f>
        <v>4</v>
      </c>
      <c r="C82" s="117" t="s">
        <v>33</v>
      </c>
      <c r="D82" s="117"/>
      <c r="E82" s="42"/>
      <c r="F82" s="43">
        <f>F71+F81</f>
        <v>595</v>
      </c>
      <c r="G82" s="43">
        <f>G71+G81</f>
        <v>13.49</v>
      </c>
      <c r="H82" s="43">
        <f>H71+H81</f>
        <v>9.5599999999999987</v>
      </c>
      <c r="I82" s="43">
        <f>I71+I81</f>
        <v>123.82999999999998</v>
      </c>
      <c r="J82" s="43">
        <f>J71+J81</f>
        <v>496.35</v>
      </c>
      <c r="K82" s="43"/>
      <c r="L82" s="43">
        <f>L71+L81</f>
        <v>0</v>
      </c>
    </row>
    <row r="83" spans="1:12" x14ac:dyDescent="0.25">
      <c r="A83" s="16">
        <v>1</v>
      </c>
      <c r="B83" s="17">
        <v>5</v>
      </c>
      <c r="C83" s="18" t="s">
        <v>23</v>
      </c>
      <c r="D83" s="71" t="s">
        <v>65</v>
      </c>
      <c r="E83" s="55" t="s">
        <v>74</v>
      </c>
      <c r="F83" s="56">
        <v>210</v>
      </c>
      <c r="G83" s="57">
        <v>7.51</v>
      </c>
      <c r="H83" s="57">
        <v>11.72</v>
      </c>
      <c r="I83" s="58">
        <v>37.049999999999997</v>
      </c>
      <c r="J83" s="57">
        <v>285</v>
      </c>
      <c r="K83" s="58"/>
      <c r="L83" s="95">
        <v>78.05</v>
      </c>
    </row>
    <row r="84" spans="1:12" hidden="1" x14ac:dyDescent="0.25">
      <c r="A84" s="22"/>
      <c r="B84" s="23"/>
      <c r="C84" s="24"/>
      <c r="D84" s="32" t="s">
        <v>30</v>
      </c>
      <c r="E84" s="26"/>
      <c r="F84" s="27"/>
      <c r="G84" s="61"/>
      <c r="H84" s="61"/>
      <c r="I84" s="62"/>
      <c r="J84" s="61"/>
      <c r="K84" s="28"/>
      <c r="L84" s="27"/>
    </row>
    <row r="85" spans="1:12" x14ac:dyDescent="0.25">
      <c r="A85" s="22"/>
      <c r="B85" s="23"/>
      <c r="C85" s="24"/>
      <c r="D85" s="54" t="s">
        <v>32</v>
      </c>
      <c r="E85" s="59" t="s">
        <v>37</v>
      </c>
      <c r="F85" s="60">
        <v>200</v>
      </c>
      <c r="G85" s="61">
        <v>3.17</v>
      </c>
      <c r="H85" s="61">
        <v>2.68</v>
      </c>
      <c r="I85" s="62">
        <v>15.29</v>
      </c>
      <c r="J85" s="61">
        <v>100.6</v>
      </c>
      <c r="K85" s="62"/>
      <c r="L85" s="27"/>
    </row>
    <row r="86" spans="1:12" x14ac:dyDescent="0.25">
      <c r="A86" s="22"/>
      <c r="B86" s="23"/>
      <c r="C86" s="24"/>
      <c r="D86" s="54" t="s">
        <v>62</v>
      </c>
      <c r="E86" s="81" t="s">
        <v>40</v>
      </c>
      <c r="F86" s="60">
        <v>50</v>
      </c>
      <c r="G86" s="61">
        <v>5.8</v>
      </c>
      <c r="H86" s="61">
        <v>8.3000000000000007</v>
      </c>
      <c r="I86" s="62">
        <v>14.83</v>
      </c>
      <c r="J86" s="61">
        <v>157</v>
      </c>
      <c r="K86" s="62"/>
      <c r="L86" s="27"/>
    </row>
    <row r="87" spans="1:12" x14ac:dyDescent="0.25">
      <c r="A87" s="22"/>
      <c r="B87" s="23"/>
      <c r="C87" s="24"/>
      <c r="D87" s="54" t="s">
        <v>62</v>
      </c>
      <c r="E87" s="59" t="s">
        <v>38</v>
      </c>
      <c r="F87" s="60">
        <v>25</v>
      </c>
      <c r="G87" s="61">
        <v>1.4</v>
      </c>
      <c r="H87" s="61">
        <v>0.28000000000000003</v>
      </c>
      <c r="I87" s="62">
        <v>12.35</v>
      </c>
      <c r="J87" s="61">
        <v>57.48</v>
      </c>
      <c r="K87" s="62"/>
      <c r="L87" s="27"/>
    </row>
    <row r="88" spans="1:12" x14ac:dyDescent="0.25">
      <c r="A88" s="22"/>
      <c r="B88" s="23"/>
      <c r="C88" s="24"/>
      <c r="D88" s="29" t="s">
        <v>24</v>
      </c>
      <c r="E88" s="26" t="s">
        <v>43</v>
      </c>
      <c r="F88" s="82">
        <v>40</v>
      </c>
      <c r="G88" s="27">
        <v>3.16</v>
      </c>
      <c r="H88" s="27">
        <v>0.4</v>
      </c>
      <c r="I88" s="27">
        <v>19.32</v>
      </c>
      <c r="J88" s="27">
        <v>93.52</v>
      </c>
      <c r="K88" s="66"/>
      <c r="L88" s="27"/>
    </row>
    <row r="89" spans="1:12" ht="0.75" customHeight="1" x14ac:dyDescent="0.25">
      <c r="A89" s="22"/>
      <c r="B89" s="23"/>
      <c r="C89" s="24"/>
      <c r="D89" s="54" t="s">
        <v>28</v>
      </c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30"/>
      <c r="B90" s="31"/>
      <c r="C90" s="32"/>
      <c r="D90" s="33" t="s">
        <v>26</v>
      </c>
      <c r="E90" s="34"/>
      <c r="F90" s="35">
        <f>SUM(F83:F89)</f>
        <v>525</v>
      </c>
      <c r="G90" s="35">
        <f>SUM(G83:G89)</f>
        <v>21.04</v>
      </c>
      <c r="H90" s="35">
        <f>SUM(H83:H89)</f>
        <v>23.380000000000003</v>
      </c>
      <c r="I90" s="35">
        <f>SUM(I83:I89)</f>
        <v>98.84</v>
      </c>
      <c r="J90" s="35">
        <f>SUM(J83:J89)</f>
        <v>693.6</v>
      </c>
      <c r="K90" s="36"/>
      <c r="L90" s="35"/>
    </row>
    <row r="91" spans="1:12" x14ac:dyDescent="0.25">
      <c r="A91" s="37">
        <f>A83</f>
        <v>1</v>
      </c>
      <c r="B91" s="38">
        <f>B83</f>
        <v>5</v>
      </c>
      <c r="C91" s="39" t="s">
        <v>27</v>
      </c>
      <c r="D91" s="29" t="s">
        <v>28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29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30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31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32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62</v>
      </c>
      <c r="E96" s="26"/>
      <c r="F96" s="27"/>
      <c r="G96" s="27"/>
      <c r="H96" s="27"/>
      <c r="I96" s="27"/>
      <c r="J96" s="27"/>
      <c r="K96" s="28"/>
      <c r="L96" s="27"/>
    </row>
    <row r="97" spans="1:1024" x14ac:dyDescent="0.25">
      <c r="A97" s="22"/>
      <c r="B97" s="23"/>
      <c r="C97" s="24"/>
      <c r="D97" s="29" t="s">
        <v>62</v>
      </c>
      <c r="E97" s="26"/>
      <c r="F97" s="27"/>
      <c r="G97" s="27"/>
      <c r="H97" s="27"/>
      <c r="I97" s="27"/>
      <c r="J97" s="27"/>
      <c r="K97" s="28"/>
      <c r="L97" s="27"/>
    </row>
    <row r="98" spans="1:1024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024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024" x14ac:dyDescent="0.25">
      <c r="A100" s="30"/>
      <c r="B100" s="31"/>
      <c r="C100" s="32"/>
      <c r="D100" s="33" t="s">
        <v>26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024" ht="15.75" customHeight="1" x14ac:dyDescent="0.25">
      <c r="A101" s="40">
        <f>A83</f>
        <v>1</v>
      </c>
      <c r="B101" s="41">
        <f>B83</f>
        <v>5</v>
      </c>
      <c r="C101" s="117" t="s">
        <v>33</v>
      </c>
      <c r="D101" s="117"/>
      <c r="E101" s="42"/>
      <c r="F101" s="43">
        <f>F90+F100</f>
        <v>525</v>
      </c>
      <c r="G101" s="43">
        <f>G90+G100</f>
        <v>21.04</v>
      </c>
      <c r="H101" s="43">
        <f>H90+H100</f>
        <v>23.380000000000003</v>
      </c>
      <c r="I101" s="43">
        <f>I90+I100</f>
        <v>98.84</v>
      </c>
      <c r="J101" s="43">
        <f>J90+J100</f>
        <v>693.6</v>
      </c>
      <c r="K101" s="43"/>
      <c r="L101" s="43">
        <f>L90+L100</f>
        <v>0</v>
      </c>
    </row>
    <row r="102" spans="1:1024" x14ac:dyDescent="0.25">
      <c r="A102" s="16">
        <v>2</v>
      </c>
      <c r="B102" s="17">
        <v>1</v>
      </c>
      <c r="C102" s="18" t="s">
        <v>23</v>
      </c>
      <c r="D102" s="53" t="s">
        <v>31</v>
      </c>
      <c r="E102" s="55" t="s">
        <v>49</v>
      </c>
      <c r="F102" s="56">
        <v>150</v>
      </c>
      <c r="G102" s="57">
        <v>10.64</v>
      </c>
      <c r="H102" s="57">
        <v>7.93</v>
      </c>
      <c r="I102" s="58">
        <v>27.99</v>
      </c>
      <c r="J102" s="57">
        <v>210</v>
      </c>
      <c r="K102" s="58"/>
      <c r="L102" s="20"/>
    </row>
    <row r="103" spans="1:1024" x14ac:dyDescent="0.25">
      <c r="A103" s="22"/>
      <c r="B103" s="23"/>
      <c r="C103" s="24"/>
      <c r="D103" s="32" t="s">
        <v>30</v>
      </c>
      <c r="E103" s="59" t="s">
        <v>42</v>
      </c>
      <c r="F103" s="60">
        <v>100</v>
      </c>
      <c r="G103" s="61">
        <v>12.91</v>
      </c>
      <c r="H103" s="61">
        <v>6.9</v>
      </c>
      <c r="I103" s="62">
        <v>4.5599999999999996</v>
      </c>
      <c r="J103" s="61">
        <v>139.19999999999999</v>
      </c>
      <c r="K103" s="62"/>
      <c r="L103" s="95">
        <v>78.05</v>
      </c>
    </row>
    <row r="104" spans="1:1024" s="84" customFormat="1" x14ac:dyDescent="0.25">
      <c r="A104" s="86"/>
      <c r="B104" s="87"/>
      <c r="C104" s="88"/>
      <c r="D104" s="98" t="s">
        <v>28</v>
      </c>
      <c r="E104" s="107" t="s">
        <v>78</v>
      </c>
      <c r="F104" s="108">
        <v>50</v>
      </c>
      <c r="G104" s="109">
        <v>1.41</v>
      </c>
      <c r="H104" s="109">
        <v>6.01</v>
      </c>
      <c r="I104" s="110">
        <v>8.26</v>
      </c>
      <c r="J104" s="109">
        <v>132.80000000000001</v>
      </c>
      <c r="K104" s="106"/>
      <c r="L104" s="90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85"/>
      <c r="HY104" s="85"/>
      <c r="HZ104" s="85"/>
      <c r="IA104" s="85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5"/>
      <c r="IM104" s="85"/>
      <c r="IN104" s="85"/>
      <c r="IO104" s="85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5"/>
      <c r="JA104" s="85"/>
      <c r="JB104" s="85"/>
      <c r="JC104" s="85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5"/>
      <c r="JO104" s="85"/>
      <c r="JP104" s="85"/>
      <c r="JQ104" s="85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5"/>
      <c r="KC104" s="85"/>
      <c r="KD104" s="85"/>
      <c r="KE104" s="85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5"/>
      <c r="KQ104" s="85"/>
      <c r="KR104" s="85"/>
      <c r="KS104" s="85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5"/>
      <c r="LE104" s="85"/>
      <c r="LF104" s="85"/>
      <c r="LG104" s="85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5"/>
      <c r="LS104" s="85"/>
      <c r="LT104" s="85"/>
      <c r="LU104" s="85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5"/>
      <c r="MG104" s="85"/>
      <c r="MH104" s="85"/>
      <c r="MI104" s="85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85"/>
      <c r="MU104" s="85"/>
      <c r="MV104" s="85"/>
      <c r="MW104" s="85"/>
      <c r="MX104" s="85"/>
      <c r="MY104" s="85"/>
      <c r="MZ104" s="85"/>
      <c r="NA104" s="85"/>
      <c r="NB104" s="85"/>
      <c r="NC104" s="85"/>
      <c r="ND104" s="85"/>
      <c r="NE104" s="85"/>
      <c r="NF104" s="85"/>
      <c r="NG104" s="85"/>
      <c r="NH104" s="85"/>
      <c r="NI104" s="85"/>
      <c r="NJ104" s="85"/>
      <c r="NK104" s="85"/>
      <c r="NL104" s="85"/>
      <c r="NM104" s="85"/>
      <c r="NN104" s="85"/>
      <c r="NO104" s="85"/>
      <c r="NP104" s="85"/>
      <c r="NQ104" s="85"/>
      <c r="NR104" s="85"/>
      <c r="NS104" s="85"/>
      <c r="NT104" s="85"/>
      <c r="NU104" s="85"/>
      <c r="NV104" s="85"/>
      <c r="NW104" s="85"/>
      <c r="NX104" s="85"/>
      <c r="NY104" s="85"/>
      <c r="NZ104" s="85"/>
      <c r="OA104" s="85"/>
      <c r="OB104" s="85"/>
      <c r="OC104" s="85"/>
      <c r="OD104" s="85"/>
      <c r="OE104" s="85"/>
      <c r="OF104" s="85"/>
      <c r="OG104" s="85"/>
      <c r="OH104" s="85"/>
      <c r="OI104" s="85"/>
      <c r="OJ104" s="85"/>
      <c r="OK104" s="85"/>
      <c r="OL104" s="85"/>
      <c r="OM104" s="85"/>
      <c r="ON104" s="85"/>
      <c r="OO104" s="85"/>
      <c r="OP104" s="85"/>
      <c r="OQ104" s="85"/>
      <c r="OR104" s="85"/>
      <c r="OS104" s="85"/>
      <c r="OT104" s="85"/>
      <c r="OU104" s="85"/>
      <c r="OV104" s="85"/>
      <c r="OW104" s="85"/>
      <c r="OX104" s="85"/>
      <c r="OY104" s="85"/>
      <c r="OZ104" s="85"/>
      <c r="PA104" s="85"/>
      <c r="PB104" s="85"/>
      <c r="PC104" s="85"/>
      <c r="PD104" s="85"/>
      <c r="PE104" s="85"/>
      <c r="PF104" s="85"/>
      <c r="PG104" s="85"/>
      <c r="PH104" s="85"/>
      <c r="PI104" s="85"/>
      <c r="PJ104" s="85"/>
      <c r="PK104" s="85"/>
      <c r="PL104" s="85"/>
      <c r="PM104" s="85"/>
      <c r="PN104" s="85"/>
      <c r="PO104" s="85"/>
      <c r="PP104" s="85"/>
      <c r="PQ104" s="85"/>
      <c r="PR104" s="85"/>
      <c r="PS104" s="85"/>
      <c r="PT104" s="85"/>
      <c r="PU104" s="85"/>
      <c r="PV104" s="85"/>
      <c r="PW104" s="85"/>
      <c r="PX104" s="85"/>
      <c r="PY104" s="85"/>
      <c r="PZ104" s="85"/>
      <c r="QA104" s="85"/>
      <c r="QB104" s="85"/>
      <c r="QC104" s="85"/>
      <c r="QD104" s="85"/>
      <c r="QE104" s="85"/>
      <c r="QF104" s="85"/>
      <c r="QG104" s="85"/>
      <c r="QH104" s="85"/>
      <c r="QI104" s="85"/>
      <c r="QJ104" s="85"/>
      <c r="QK104" s="85"/>
      <c r="QL104" s="85"/>
      <c r="QM104" s="85"/>
      <c r="QN104" s="85"/>
      <c r="QO104" s="85"/>
      <c r="QP104" s="85"/>
      <c r="QQ104" s="85"/>
      <c r="QR104" s="85"/>
      <c r="QS104" s="85"/>
      <c r="QT104" s="85"/>
      <c r="QU104" s="85"/>
      <c r="QV104" s="85"/>
      <c r="QW104" s="85"/>
      <c r="QX104" s="85"/>
      <c r="QY104" s="85"/>
      <c r="QZ104" s="85"/>
      <c r="RA104" s="85"/>
      <c r="RB104" s="85"/>
      <c r="RC104" s="85"/>
      <c r="RD104" s="85"/>
      <c r="RE104" s="85"/>
      <c r="RF104" s="85"/>
      <c r="RG104" s="85"/>
      <c r="RH104" s="85"/>
      <c r="RI104" s="85"/>
      <c r="RJ104" s="85"/>
      <c r="RK104" s="85"/>
      <c r="RL104" s="85"/>
      <c r="RM104" s="85"/>
      <c r="RN104" s="85"/>
      <c r="RO104" s="85"/>
      <c r="RP104" s="85"/>
      <c r="RQ104" s="85"/>
      <c r="RR104" s="85"/>
      <c r="RS104" s="85"/>
      <c r="RT104" s="85"/>
      <c r="RU104" s="85"/>
      <c r="RV104" s="85"/>
      <c r="RW104" s="85"/>
      <c r="RX104" s="85"/>
      <c r="RY104" s="85"/>
      <c r="RZ104" s="85"/>
      <c r="SA104" s="85"/>
      <c r="SB104" s="85"/>
      <c r="SC104" s="85"/>
      <c r="SD104" s="85"/>
      <c r="SE104" s="85"/>
      <c r="SF104" s="85"/>
      <c r="SG104" s="85"/>
      <c r="SH104" s="85"/>
      <c r="SI104" s="85"/>
      <c r="SJ104" s="85"/>
      <c r="SK104" s="85"/>
      <c r="SL104" s="85"/>
      <c r="SM104" s="85"/>
      <c r="SN104" s="85"/>
      <c r="SO104" s="85"/>
      <c r="SP104" s="85"/>
      <c r="SQ104" s="85"/>
      <c r="SR104" s="85"/>
      <c r="SS104" s="85"/>
      <c r="ST104" s="85"/>
      <c r="SU104" s="85"/>
      <c r="SV104" s="85"/>
      <c r="SW104" s="85"/>
      <c r="SX104" s="85"/>
      <c r="SY104" s="85"/>
      <c r="SZ104" s="85"/>
      <c r="TA104" s="85"/>
      <c r="TB104" s="85"/>
      <c r="TC104" s="85"/>
      <c r="TD104" s="85"/>
      <c r="TE104" s="85"/>
      <c r="TF104" s="85"/>
      <c r="TG104" s="85"/>
      <c r="TH104" s="85"/>
      <c r="TI104" s="85"/>
      <c r="TJ104" s="85"/>
      <c r="TK104" s="85"/>
      <c r="TL104" s="85"/>
      <c r="TM104" s="85"/>
      <c r="TN104" s="85"/>
      <c r="TO104" s="85"/>
      <c r="TP104" s="85"/>
      <c r="TQ104" s="85"/>
      <c r="TR104" s="85"/>
      <c r="TS104" s="85"/>
      <c r="TT104" s="85"/>
      <c r="TU104" s="85"/>
      <c r="TV104" s="85"/>
      <c r="TW104" s="85"/>
      <c r="TX104" s="85"/>
      <c r="TY104" s="85"/>
      <c r="TZ104" s="85"/>
      <c r="UA104" s="85"/>
      <c r="UB104" s="85"/>
      <c r="UC104" s="85"/>
      <c r="UD104" s="85"/>
      <c r="UE104" s="85"/>
      <c r="UF104" s="85"/>
      <c r="UG104" s="85"/>
      <c r="UH104" s="85"/>
      <c r="UI104" s="85"/>
      <c r="UJ104" s="85"/>
      <c r="UK104" s="85"/>
      <c r="UL104" s="85"/>
      <c r="UM104" s="85"/>
      <c r="UN104" s="85"/>
      <c r="UO104" s="85"/>
      <c r="UP104" s="85"/>
      <c r="UQ104" s="85"/>
      <c r="UR104" s="85"/>
      <c r="US104" s="85"/>
      <c r="UT104" s="85"/>
      <c r="UU104" s="85"/>
      <c r="UV104" s="85"/>
      <c r="UW104" s="85"/>
      <c r="UX104" s="85"/>
      <c r="UY104" s="85"/>
      <c r="UZ104" s="85"/>
      <c r="VA104" s="85"/>
      <c r="VB104" s="85"/>
      <c r="VC104" s="85"/>
      <c r="VD104" s="85"/>
      <c r="VE104" s="85"/>
      <c r="VF104" s="85"/>
      <c r="VG104" s="85"/>
      <c r="VH104" s="85"/>
      <c r="VI104" s="85"/>
      <c r="VJ104" s="85"/>
      <c r="VK104" s="85"/>
      <c r="VL104" s="85"/>
      <c r="VM104" s="85"/>
      <c r="VN104" s="85"/>
      <c r="VO104" s="85"/>
      <c r="VP104" s="85"/>
      <c r="VQ104" s="85"/>
      <c r="VR104" s="85"/>
      <c r="VS104" s="85"/>
      <c r="VT104" s="85"/>
      <c r="VU104" s="85"/>
      <c r="VV104" s="85"/>
      <c r="VW104" s="85"/>
      <c r="VX104" s="85"/>
      <c r="VY104" s="85"/>
      <c r="VZ104" s="85"/>
      <c r="WA104" s="85"/>
      <c r="WB104" s="85"/>
      <c r="WC104" s="85"/>
      <c r="WD104" s="85"/>
      <c r="WE104" s="85"/>
      <c r="WF104" s="85"/>
      <c r="WG104" s="85"/>
      <c r="WH104" s="85"/>
      <c r="WI104" s="85"/>
      <c r="WJ104" s="85"/>
      <c r="WK104" s="85"/>
      <c r="WL104" s="85"/>
      <c r="WM104" s="85"/>
      <c r="WN104" s="85"/>
      <c r="WO104" s="85"/>
      <c r="WP104" s="85"/>
      <c r="WQ104" s="85"/>
      <c r="WR104" s="85"/>
      <c r="WS104" s="85"/>
      <c r="WT104" s="85"/>
      <c r="WU104" s="85"/>
      <c r="WV104" s="85"/>
      <c r="WW104" s="85"/>
      <c r="WX104" s="85"/>
      <c r="WY104" s="85"/>
      <c r="WZ104" s="85"/>
      <c r="XA104" s="85"/>
      <c r="XB104" s="85"/>
      <c r="XC104" s="85"/>
      <c r="XD104" s="85"/>
      <c r="XE104" s="85"/>
      <c r="XF104" s="85"/>
      <c r="XG104" s="85"/>
      <c r="XH104" s="85"/>
      <c r="XI104" s="85"/>
      <c r="XJ104" s="85"/>
      <c r="XK104" s="85"/>
      <c r="XL104" s="85"/>
      <c r="XM104" s="85"/>
      <c r="XN104" s="85"/>
      <c r="XO104" s="85"/>
      <c r="XP104" s="85"/>
      <c r="XQ104" s="85"/>
      <c r="XR104" s="85"/>
      <c r="XS104" s="85"/>
      <c r="XT104" s="85"/>
      <c r="XU104" s="85"/>
      <c r="XV104" s="85"/>
      <c r="XW104" s="85"/>
      <c r="XX104" s="85"/>
      <c r="XY104" s="85"/>
      <c r="XZ104" s="85"/>
      <c r="YA104" s="85"/>
      <c r="YB104" s="85"/>
      <c r="YC104" s="85"/>
      <c r="YD104" s="85"/>
      <c r="YE104" s="85"/>
      <c r="YF104" s="85"/>
      <c r="YG104" s="85"/>
      <c r="YH104" s="85"/>
      <c r="YI104" s="85"/>
      <c r="YJ104" s="85"/>
      <c r="YK104" s="85"/>
      <c r="YL104" s="85"/>
      <c r="YM104" s="85"/>
      <c r="YN104" s="85"/>
      <c r="YO104" s="85"/>
      <c r="YP104" s="85"/>
      <c r="YQ104" s="85"/>
      <c r="YR104" s="85"/>
      <c r="YS104" s="85"/>
      <c r="YT104" s="85"/>
      <c r="YU104" s="85"/>
      <c r="YV104" s="85"/>
      <c r="YW104" s="85"/>
      <c r="YX104" s="85"/>
      <c r="YY104" s="85"/>
      <c r="YZ104" s="85"/>
      <c r="ZA104" s="85"/>
      <c r="ZB104" s="85"/>
      <c r="ZC104" s="85"/>
      <c r="ZD104" s="85"/>
      <c r="ZE104" s="85"/>
      <c r="ZF104" s="85"/>
      <c r="ZG104" s="85"/>
      <c r="ZH104" s="85"/>
      <c r="ZI104" s="85"/>
      <c r="ZJ104" s="85"/>
      <c r="ZK104" s="85"/>
      <c r="ZL104" s="85"/>
      <c r="ZM104" s="85"/>
      <c r="ZN104" s="85"/>
      <c r="ZO104" s="85"/>
      <c r="ZP104" s="85"/>
      <c r="ZQ104" s="85"/>
      <c r="ZR104" s="85"/>
      <c r="ZS104" s="85"/>
      <c r="ZT104" s="85"/>
      <c r="ZU104" s="85"/>
      <c r="ZV104" s="85"/>
      <c r="ZW104" s="85"/>
      <c r="ZX104" s="85"/>
      <c r="ZY104" s="85"/>
      <c r="ZZ104" s="85"/>
      <c r="AAA104" s="85"/>
      <c r="AAB104" s="85"/>
      <c r="AAC104" s="85"/>
      <c r="AAD104" s="85"/>
      <c r="AAE104" s="85"/>
      <c r="AAF104" s="85"/>
      <c r="AAG104" s="85"/>
      <c r="AAH104" s="85"/>
      <c r="AAI104" s="85"/>
      <c r="AAJ104" s="85"/>
      <c r="AAK104" s="85"/>
      <c r="AAL104" s="85"/>
      <c r="AAM104" s="85"/>
      <c r="AAN104" s="85"/>
      <c r="AAO104" s="85"/>
      <c r="AAP104" s="85"/>
      <c r="AAQ104" s="85"/>
      <c r="AAR104" s="85"/>
      <c r="AAS104" s="85"/>
      <c r="AAT104" s="85"/>
      <c r="AAU104" s="85"/>
      <c r="AAV104" s="85"/>
      <c r="AAW104" s="85"/>
      <c r="AAX104" s="85"/>
      <c r="AAY104" s="85"/>
      <c r="AAZ104" s="85"/>
      <c r="ABA104" s="85"/>
      <c r="ABB104" s="85"/>
      <c r="ABC104" s="85"/>
      <c r="ABD104" s="85"/>
      <c r="ABE104" s="85"/>
      <c r="ABF104" s="85"/>
      <c r="ABG104" s="85"/>
      <c r="ABH104" s="85"/>
      <c r="ABI104" s="85"/>
      <c r="ABJ104" s="85"/>
      <c r="ABK104" s="85"/>
      <c r="ABL104" s="85"/>
      <c r="ABM104" s="85"/>
      <c r="ABN104" s="85"/>
      <c r="ABO104" s="85"/>
      <c r="ABP104" s="85"/>
      <c r="ABQ104" s="85"/>
      <c r="ABR104" s="85"/>
      <c r="ABS104" s="85"/>
      <c r="ABT104" s="85"/>
      <c r="ABU104" s="85"/>
      <c r="ABV104" s="85"/>
      <c r="ABW104" s="85"/>
      <c r="ABX104" s="85"/>
      <c r="ABY104" s="85"/>
      <c r="ABZ104" s="85"/>
      <c r="ACA104" s="85"/>
      <c r="ACB104" s="85"/>
      <c r="ACC104" s="85"/>
      <c r="ACD104" s="85"/>
      <c r="ACE104" s="85"/>
      <c r="ACF104" s="85"/>
      <c r="ACG104" s="85"/>
      <c r="ACH104" s="85"/>
      <c r="ACI104" s="85"/>
      <c r="ACJ104" s="85"/>
      <c r="ACK104" s="85"/>
      <c r="ACL104" s="85"/>
      <c r="ACM104" s="85"/>
      <c r="ACN104" s="85"/>
      <c r="ACO104" s="85"/>
      <c r="ACP104" s="85"/>
      <c r="ACQ104" s="85"/>
      <c r="ACR104" s="85"/>
      <c r="ACS104" s="85"/>
      <c r="ACT104" s="85"/>
      <c r="ACU104" s="85"/>
      <c r="ACV104" s="85"/>
      <c r="ACW104" s="85"/>
      <c r="ACX104" s="85"/>
      <c r="ACY104" s="85"/>
      <c r="ACZ104" s="85"/>
      <c r="ADA104" s="85"/>
      <c r="ADB104" s="85"/>
      <c r="ADC104" s="85"/>
      <c r="ADD104" s="85"/>
      <c r="ADE104" s="85"/>
      <c r="ADF104" s="85"/>
      <c r="ADG104" s="85"/>
      <c r="ADH104" s="85"/>
      <c r="ADI104" s="85"/>
      <c r="ADJ104" s="85"/>
      <c r="ADK104" s="85"/>
      <c r="ADL104" s="85"/>
      <c r="ADM104" s="85"/>
      <c r="ADN104" s="85"/>
      <c r="ADO104" s="85"/>
      <c r="ADP104" s="85"/>
      <c r="ADQ104" s="85"/>
      <c r="ADR104" s="85"/>
      <c r="ADS104" s="85"/>
      <c r="ADT104" s="85"/>
      <c r="ADU104" s="85"/>
      <c r="ADV104" s="85"/>
      <c r="ADW104" s="85"/>
      <c r="ADX104" s="85"/>
      <c r="ADY104" s="85"/>
      <c r="ADZ104" s="85"/>
      <c r="AEA104" s="85"/>
      <c r="AEB104" s="85"/>
      <c r="AEC104" s="85"/>
      <c r="AED104" s="85"/>
      <c r="AEE104" s="85"/>
      <c r="AEF104" s="85"/>
      <c r="AEG104" s="85"/>
      <c r="AEH104" s="85"/>
      <c r="AEI104" s="85"/>
      <c r="AEJ104" s="85"/>
      <c r="AEK104" s="85"/>
      <c r="AEL104" s="85"/>
      <c r="AEM104" s="85"/>
      <c r="AEN104" s="85"/>
      <c r="AEO104" s="85"/>
      <c r="AEP104" s="85"/>
      <c r="AEQ104" s="85"/>
      <c r="AER104" s="85"/>
      <c r="AES104" s="85"/>
      <c r="AET104" s="85"/>
      <c r="AEU104" s="85"/>
      <c r="AEV104" s="85"/>
      <c r="AEW104" s="85"/>
      <c r="AEX104" s="85"/>
      <c r="AEY104" s="85"/>
      <c r="AEZ104" s="85"/>
      <c r="AFA104" s="85"/>
      <c r="AFB104" s="85"/>
      <c r="AFC104" s="85"/>
      <c r="AFD104" s="85"/>
      <c r="AFE104" s="85"/>
      <c r="AFF104" s="85"/>
      <c r="AFG104" s="85"/>
      <c r="AFH104" s="85"/>
      <c r="AFI104" s="85"/>
      <c r="AFJ104" s="85"/>
      <c r="AFK104" s="85"/>
      <c r="AFL104" s="85"/>
      <c r="AFM104" s="85"/>
      <c r="AFN104" s="85"/>
      <c r="AFO104" s="85"/>
      <c r="AFP104" s="85"/>
      <c r="AFQ104" s="85"/>
      <c r="AFR104" s="85"/>
      <c r="AFS104" s="85"/>
      <c r="AFT104" s="85"/>
      <c r="AFU104" s="85"/>
      <c r="AFV104" s="85"/>
      <c r="AFW104" s="85"/>
      <c r="AFX104" s="85"/>
      <c r="AFY104" s="85"/>
      <c r="AFZ104" s="85"/>
      <c r="AGA104" s="85"/>
      <c r="AGB104" s="85"/>
      <c r="AGC104" s="85"/>
      <c r="AGD104" s="85"/>
      <c r="AGE104" s="85"/>
      <c r="AGF104" s="85"/>
      <c r="AGG104" s="85"/>
      <c r="AGH104" s="85"/>
      <c r="AGI104" s="85"/>
      <c r="AGJ104" s="85"/>
      <c r="AGK104" s="85"/>
      <c r="AGL104" s="85"/>
      <c r="AGM104" s="85"/>
      <c r="AGN104" s="85"/>
      <c r="AGO104" s="85"/>
      <c r="AGP104" s="85"/>
      <c r="AGQ104" s="85"/>
      <c r="AGR104" s="85"/>
      <c r="AGS104" s="85"/>
      <c r="AGT104" s="85"/>
      <c r="AGU104" s="85"/>
      <c r="AGV104" s="85"/>
      <c r="AGW104" s="85"/>
      <c r="AGX104" s="85"/>
      <c r="AGY104" s="85"/>
      <c r="AGZ104" s="85"/>
      <c r="AHA104" s="85"/>
      <c r="AHB104" s="85"/>
      <c r="AHC104" s="85"/>
      <c r="AHD104" s="85"/>
      <c r="AHE104" s="85"/>
      <c r="AHF104" s="85"/>
      <c r="AHG104" s="85"/>
      <c r="AHH104" s="85"/>
      <c r="AHI104" s="85"/>
      <c r="AHJ104" s="85"/>
      <c r="AHK104" s="85"/>
      <c r="AHL104" s="85"/>
      <c r="AHM104" s="85"/>
      <c r="AHN104" s="85"/>
      <c r="AHO104" s="85"/>
      <c r="AHP104" s="85"/>
      <c r="AHQ104" s="85"/>
      <c r="AHR104" s="85"/>
      <c r="AHS104" s="85"/>
      <c r="AHT104" s="85"/>
      <c r="AHU104" s="85"/>
      <c r="AHV104" s="85"/>
      <c r="AHW104" s="85"/>
      <c r="AHX104" s="85"/>
      <c r="AHY104" s="85"/>
      <c r="AHZ104" s="85"/>
      <c r="AIA104" s="85"/>
      <c r="AIB104" s="85"/>
      <c r="AIC104" s="85"/>
      <c r="AID104" s="85"/>
      <c r="AIE104" s="85"/>
      <c r="AIF104" s="85"/>
      <c r="AIG104" s="85"/>
      <c r="AIH104" s="85"/>
      <c r="AII104" s="85"/>
      <c r="AIJ104" s="85"/>
      <c r="AIK104" s="85"/>
      <c r="AIL104" s="85"/>
      <c r="AIM104" s="85"/>
      <c r="AIN104" s="85"/>
      <c r="AIO104" s="85"/>
      <c r="AIP104" s="85"/>
      <c r="AIQ104" s="85"/>
      <c r="AIR104" s="85"/>
      <c r="AIS104" s="85"/>
      <c r="AIT104" s="85"/>
      <c r="AIU104" s="85"/>
      <c r="AIV104" s="85"/>
      <c r="AIW104" s="85"/>
      <c r="AIX104" s="85"/>
      <c r="AIY104" s="85"/>
      <c r="AIZ104" s="85"/>
      <c r="AJA104" s="85"/>
      <c r="AJB104" s="85"/>
      <c r="AJC104" s="85"/>
      <c r="AJD104" s="85"/>
      <c r="AJE104" s="85"/>
      <c r="AJF104" s="85"/>
      <c r="AJG104" s="85"/>
      <c r="AJH104" s="85"/>
      <c r="AJI104" s="85"/>
      <c r="AJJ104" s="85"/>
      <c r="AJK104" s="85"/>
      <c r="AJL104" s="85"/>
      <c r="AJM104" s="85"/>
      <c r="AJN104" s="85"/>
      <c r="AJO104" s="85"/>
      <c r="AJP104" s="85"/>
      <c r="AJQ104" s="85"/>
      <c r="AJR104" s="85"/>
      <c r="AJS104" s="85"/>
      <c r="AJT104" s="85"/>
      <c r="AJU104" s="85"/>
      <c r="AJV104" s="85"/>
      <c r="AJW104" s="85"/>
      <c r="AJX104" s="85"/>
      <c r="AJY104" s="85"/>
      <c r="AJZ104" s="85"/>
      <c r="AKA104" s="85"/>
      <c r="AKB104" s="85"/>
      <c r="AKC104" s="85"/>
      <c r="AKD104" s="85"/>
      <c r="AKE104" s="85"/>
      <c r="AKF104" s="85"/>
      <c r="AKG104" s="85"/>
      <c r="AKH104" s="85"/>
      <c r="AKI104" s="85"/>
      <c r="AKJ104" s="85"/>
      <c r="AKK104" s="85"/>
      <c r="AKL104" s="85"/>
      <c r="AKM104" s="85"/>
      <c r="AKN104" s="85"/>
      <c r="AKO104" s="85"/>
      <c r="AKP104" s="85"/>
      <c r="AKQ104" s="85"/>
      <c r="AKR104" s="85"/>
      <c r="AKS104" s="85"/>
      <c r="AKT104" s="85"/>
      <c r="AKU104" s="85"/>
      <c r="AKV104" s="85"/>
      <c r="AKW104" s="85"/>
      <c r="AKX104" s="85"/>
      <c r="AKY104" s="85"/>
      <c r="AKZ104" s="85"/>
      <c r="ALA104" s="85"/>
      <c r="ALB104" s="85"/>
      <c r="ALC104" s="85"/>
      <c r="ALD104" s="85"/>
      <c r="ALE104" s="85"/>
      <c r="ALF104" s="85"/>
      <c r="ALG104" s="85"/>
      <c r="ALH104" s="85"/>
      <c r="ALI104" s="85"/>
      <c r="ALJ104" s="85"/>
      <c r="ALK104" s="85"/>
      <c r="ALL104" s="85"/>
      <c r="ALM104" s="85"/>
      <c r="ALN104" s="85"/>
      <c r="ALO104" s="85"/>
      <c r="ALP104" s="85"/>
      <c r="ALQ104" s="85"/>
      <c r="ALR104" s="85"/>
      <c r="ALS104" s="85"/>
      <c r="ALT104" s="85"/>
      <c r="ALU104" s="85"/>
      <c r="ALV104" s="85"/>
      <c r="ALW104" s="85"/>
      <c r="ALX104" s="85"/>
      <c r="ALY104" s="85"/>
      <c r="ALZ104" s="85"/>
      <c r="AMA104" s="85"/>
      <c r="AMB104" s="85"/>
      <c r="AMC104" s="85"/>
      <c r="AMD104" s="85"/>
      <c r="AME104" s="85"/>
      <c r="AMF104" s="85"/>
      <c r="AMG104" s="85"/>
      <c r="AMH104" s="85"/>
      <c r="AMI104" s="85"/>
      <c r="AMJ104" s="85"/>
    </row>
    <row r="105" spans="1:1024" x14ac:dyDescent="0.25">
      <c r="A105" s="22"/>
      <c r="B105" s="23"/>
      <c r="C105" s="24"/>
      <c r="D105" s="54" t="s">
        <v>32</v>
      </c>
      <c r="E105" s="59" t="s">
        <v>47</v>
      </c>
      <c r="F105" s="60">
        <v>200</v>
      </c>
      <c r="G105" s="61">
        <v>1.31</v>
      </c>
      <c r="H105" s="61">
        <v>3.25</v>
      </c>
      <c r="I105" s="62">
        <v>6.47</v>
      </c>
      <c r="J105" s="61">
        <v>84.8</v>
      </c>
      <c r="K105" s="62"/>
      <c r="L105" s="27"/>
    </row>
    <row r="106" spans="1:1024" x14ac:dyDescent="0.25">
      <c r="A106" s="22"/>
      <c r="B106" s="23"/>
      <c r="C106" s="24"/>
      <c r="D106" s="54" t="s">
        <v>62</v>
      </c>
      <c r="E106" s="59" t="s">
        <v>43</v>
      </c>
      <c r="F106" s="60">
        <v>45</v>
      </c>
      <c r="G106" s="61">
        <v>3.56</v>
      </c>
      <c r="H106" s="61">
        <v>0.45</v>
      </c>
      <c r="I106" s="62">
        <v>21.74</v>
      </c>
      <c r="J106" s="61">
        <v>105.21</v>
      </c>
      <c r="K106" s="62"/>
      <c r="L106" s="27"/>
    </row>
    <row r="107" spans="1:1024" x14ac:dyDescent="0.25">
      <c r="A107" s="22"/>
      <c r="B107" s="23"/>
      <c r="C107" s="24"/>
      <c r="D107" s="54" t="s">
        <v>62</v>
      </c>
      <c r="E107" s="59" t="s">
        <v>38</v>
      </c>
      <c r="F107" s="60">
        <v>20</v>
      </c>
      <c r="G107" s="61">
        <v>1.1200000000000001</v>
      </c>
      <c r="H107" s="61">
        <v>0.22</v>
      </c>
      <c r="I107" s="62">
        <v>9.8800000000000008</v>
      </c>
      <c r="J107" s="61">
        <v>45.98</v>
      </c>
      <c r="K107" s="62"/>
      <c r="L107" s="27"/>
    </row>
    <row r="108" spans="1:1024" hidden="1" x14ac:dyDescent="0.25">
      <c r="A108" s="22"/>
      <c r="B108" s="23"/>
      <c r="C108" s="24"/>
      <c r="D108" s="33" t="s">
        <v>26</v>
      </c>
      <c r="E108" s="34"/>
      <c r="F108" s="35">
        <f>SUM(F102:F107)</f>
        <v>565</v>
      </c>
      <c r="G108" s="35">
        <f>SUM(G102:G107)</f>
        <v>30.95</v>
      </c>
      <c r="H108" s="35">
        <f>SUM(H102:H107)</f>
        <v>24.759999999999998</v>
      </c>
      <c r="I108" s="35">
        <f>SUM(I102:I107)</f>
        <v>78.899999999999991</v>
      </c>
      <c r="J108" s="35">
        <f>SUM(J102:J107)</f>
        <v>717.99</v>
      </c>
      <c r="K108" s="28"/>
      <c r="L108" s="27"/>
    </row>
    <row r="109" spans="1:1024" hidden="1" x14ac:dyDescent="0.25">
      <c r="A109" s="22"/>
      <c r="B109" s="23"/>
      <c r="C109" s="24"/>
      <c r="D109" s="54"/>
      <c r="E109" s="26"/>
      <c r="F109" s="27"/>
      <c r="G109" s="27"/>
      <c r="H109" s="27"/>
      <c r="I109" s="27"/>
      <c r="J109" s="27"/>
      <c r="K109" s="28"/>
      <c r="L109" s="27"/>
    </row>
    <row r="110" spans="1:1024" hidden="1" x14ac:dyDescent="0.25">
      <c r="A110" s="22"/>
      <c r="B110" s="23"/>
      <c r="C110" s="24"/>
      <c r="D110" s="32"/>
      <c r="E110" s="26"/>
      <c r="F110" s="27"/>
      <c r="G110" s="27"/>
      <c r="H110" s="27"/>
      <c r="I110" s="27"/>
      <c r="J110" s="27"/>
      <c r="K110" s="28"/>
      <c r="L110" s="27"/>
    </row>
    <row r="111" spans="1:1024" hidden="1" x14ac:dyDescent="0.25">
      <c r="A111" s="22"/>
      <c r="B111" s="23"/>
      <c r="C111" s="24"/>
      <c r="D111" s="54"/>
      <c r="E111" s="26"/>
      <c r="F111" s="27"/>
      <c r="G111" s="27"/>
      <c r="H111" s="27"/>
      <c r="I111" s="27"/>
      <c r="J111" s="27"/>
      <c r="K111" s="28"/>
      <c r="L111" s="27"/>
    </row>
    <row r="112" spans="1:1024" x14ac:dyDescent="0.25">
      <c r="A112" s="30"/>
      <c r="B112" s="31"/>
      <c r="C112" s="32"/>
      <c r="D112" s="33"/>
      <c r="E112" s="34"/>
      <c r="F112" s="67">
        <f>SUM(F102:F107)</f>
        <v>565</v>
      </c>
      <c r="G112" s="67">
        <f>SUM(G102:G107)</f>
        <v>30.95</v>
      </c>
      <c r="H112" s="83">
        <f>SUM(H102:H107)</f>
        <v>24.759999999999998</v>
      </c>
      <c r="I112" s="83">
        <f>SUM(I102:I107)</f>
        <v>78.899999999999991</v>
      </c>
      <c r="J112" s="83">
        <f>SUM(J102:J107)</f>
        <v>717.99</v>
      </c>
      <c r="K112" s="36"/>
      <c r="L112" s="35"/>
    </row>
    <row r="113" spans="1:12" x14ac:dyDescent="0.25">
      <c r="A113" s="37">
        <f>A102</f>
        <v>2</v>
      </c>
      <c r="B113" s="38">
        <v>1</v>
      </c>
      <c r="C113" s="39" t="s">
        <v>27</v>
      </c>
      <c r="D113" s="29" t="s">
        <v>28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29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30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9" t="s">
        <v>31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9" t="s">
        <v>32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62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62</v>
      </c>
      <c r="E119" s="26"/>
      <c r="F119" s="27"/>
      <c r="G119" s="27"/>
      <c r="H119" s="27"/>
      <c r="I119" s="27"/>
      <c r="J119" s="27"/>
      <c r="K119" s="28"/>
      <c r="L119" s="27"/>
    </row>
    <row r="120" spans="1:12" ht="1.5" customHeight="1" x14ac:dyDescent="0.25">
      <c r="A120" s="22"/>
      <c r="B120" s="23"/>
      <c r="C120" s="24"/>
      <c r="D120" s="25"/>
      <c r="E120" s="26"/>
      <c r="F120" s="27"/>
      <c r="G120" s="27"/>
      <c r="H120" s="27"/>
      <c r="I120" s="27"/>
      <c r="J120" s="27"/>
      <c r="K120" s="28"/>
      <c r="L120" s="27"/>
    </row>
    <row r="121" spans="1:12" hidden="1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.75" thickBot="1" x14ac:dyDescent="0.3">
      <c r="A122" s="30"/>
      <c r="B122" s="31"/>
      <c r="C122" s="32"/>
      <c r="D122" s="33" t="s">
        <v>26</v>
      </c>
      <c r="E122" s="34"/>
      <c r="F122" s="35"/>
      <c r="G122" s="35">
        <f>SUM(G113:G121)</f>
        <v>0</v>
      </c>
      <c r="H122" s="35">
        <f>SUM(H113:H121)</f>
        <v>0</v>
      </c>
      <c r="I122" s="35">
        <f>SUM(I113:I121)</f>
        <v>0</v>
      </c>
      <c r="J122" s="35">
        <f>SUM(J113:J121)</f>
        <v>0</v>
      </c>
      <c r="K122" s="36"/>
      <c r="L122" s="43"/>
    </row>
    <row r="123" spans="1:12" ht="15" customHeight="1" thickBot="1" x14ac:dyDescent="0.3">
      <c r="A123" s="40">
        <f>A102</f>
        <v>2</v>
      </c>
      <c r="B123" s="41">
        <f>B102</f>
        <v>1</v>
      </c>
      <c r="C123" s="117" t="s">
        <v>33</v>
      </c>
      <c r="D123" s="117"/>
      <c r="E123" s="42"/>
      <c r="F123" s="43">
        <f>F112+F122</f>
        <v>565</v>
      </c>
      <c r="G123" s="43">
        <f>G112+G122</f>
        <v>30.95</v>
      </c>
      <c r="H123" s="43">
        <f>H112+H122</f>
        <v>24.759999999999998</v>
      </c>
      <c r="I123" s="43">
        <f>I112+I122</f>
        <v>78.899999999999991</v>
      </c>
      <c r="J123" s="43">
        <f>J112+J122</f>
        <v>717.99</v>
      </c>
      <c r="K123" s="43"/>
      <c r="L123" s="43"/>
    </row>
    <row r="124" spans="1:12" x14ac:dyDescent="0.25">
      <c r="A124" s="44">
        <v>2</v>
      </c>
      <c r="B124" s="23">
        <v>2</v>
      </c>
      <c r="C124" s="18" t="s">
        <v>23</v>
      </c>
      <c r="D124" s="97" t="s">
        <v>64</v>
      </c>
      <c r="E124" s="99" t="s">
        <v>79</v>
      </c>
      <c r="F124" s="100">
        <v>100</v>
      </c>
      <c r="G124" s="101">
        <v>23.68</v>
      </c>
      <c r="H124" s="101">
        <v>16.27</v>
      </c>
      <c r="I124" s="101">
        <v>23.15</v>
      </c>
      <c r="J124" s="101">
        <v>333.45</v>
      </c>
      <c r="K124" s="102"/>
      <c r="L124" s="95">
        <v>78.05</v>
      </c>
    </row>
    <row r="125" spans="1:12" x14ac:dyDescent="0.25">
      <c r="A125" s="44"/>
      <c r="B125" s="23"/>
      <c r="C125" s="24"/>
      <c r="D125" s="92" t="s">
        <v>75</v>
      </c>
      <c r="E125" s="103" t="s">
        <v>80</v>
      </c>
      <c r="F125" s="104">
        <v>20</v>
      </c>
      <c r="G125" s="105">
        <v>1.44</v>
      </c>
      <c r="H125" s="105">
        <v>1.7</v>
      </c>
      <c r="I125" s="105">
        <v>11.1</v>
      </c>
      <c r="J125" s="105">
        <v>65.599999999999994</v>
      </c>
      <c r="K125" s="106"/>
      <c r="L125" s="90"/>
    </row>
    <row r="126" spans="1:12" x14ac:dyDescent="0.25">
      <c r="A126" s="44"/>
      <c r="B126" s="23"/>
      <c r="C126" s="24"/>
      <c r="D126" s="98" t="s">
        <v>63</v>
      </c>
      <c r="E126" s="103" t="s">
        <v>60</v>
      </c>
      <c r="F126" s="104">
        <v>200</v>
      </c>
      <c r="G126" s="105">
        <v>3.17</v>
      </c>
      <c r="H126" s="105">
        <v>2.68</v>
      </c>
      <c r="I126" s="105">
        <v>15.96</v>
      </c>
      <c r="J126" s="105">
        <v>100.6</v>
      </c>
      <c r="K126" s="106"/>
      <c r="L126" s="90"/>
    </row>
    <row r="127" spans="1:12" x14ac:dyDescent="0.25">
      <c r="A127" s="44"/>
      <c r="B127" s="23"/>
      <c r="C127" s="24"/>
      <c r="D127" s="98" t="s">
        <v>76</v>
      </c>
      <c r="E127" s="89"/>
      <c r="F127" s="90"/>
      <c r="G127" s="90"/>
      <c r="H127" s="90"/>
      <c r="I127" s="90"/>
      <c r="J127" s="90"/>
      <c r="K127" s="91"/>
      <c r="L127" s="90"/>
    </row>
    <row r="128" spans="1:12" x14ac:dyDescent="0.25">
      <c r="A128" s="44"/>
      <c r="B128" s="23"/>
      <c r="C128" s="24"/>
      <c r="D128" s="98" t="s">
        <v>77</v>
      </c>
      <c r="E128" s="89"/>
      <c r="F128" s="90"/>
      <c r="G128" s="90"/>
      <c r="H128" s="90"/>
      <c r="I128" s="90"/>
      <c r="J128" s="90"/>
      <c r="K128" s="91"/>
      <c r="L128" s="90"/>
    </row>
    <row r="129" spans="1:12" x14ac:dyDescent="0.25">
      <c r="A129" s="44"/>
      <c r="B129" s="23"/>
      <c r="C129" s="24"/>
      <c r="D129" s="92" t="s">
        <v>25</v>
      </c>
      <c r="E129" s="89"/>
      <c r="F129" s="90"/>
      <c r="G129" s="90"/>
      <c r="H129" s="90"/>
      <c r="I129" s="90"/>
      <c r="J129" s="90"/>
      <c r="K129" s="91"/>
      <c r="L129" s="90"/>
    </row>
    <row r="130" spans="1:12" x14ac:dyDescent="0.25">
      <c r="A130" s="44"/>
      <c r="B130" s="23"/>
      <c r="C130" s="24"/>
      <c r="D130" s="98" t="s">
        <v>28</v>
      </c>
      <c r="E130" s="89"/>
      <c r="F130" s="90"/>
      <c r="G130" s="90"/>
      <c r="H130" s="90"/>
      <c r="I130" s="90"/>
      <c r="J130" s="90"/>
      <c r="K130" s="91"/>
      <c r="L130" s="90"/>
    </row>
    <row r="131" spans="1:12" x14ac:dyDescent="0.25">
      <c r="A131" s="45"/>
      <c r="B131" s="31"/>
      <c r="C131" s="32"/>
      <c r="D131" s="93" t="s">
        <v>26</v>
      </c>
      <c r="E131" s="94"/>
      <c r="F131" s="111">
        <f>SUM(F124:F126)</f>
        <v>320</v>
      </c>
      <c r="G131" s="83">
        <f>SUM(G124:G126)</f>
        <v>28.29</v>
      </c>
      <c r="H131" s="83">
        <f>SUM(H124:H126)</f>
        <v>20.65</v>
      </c>
      <c r="I131" s="83">
        <f>SUM(I124:I126)</f>
        <v>50.21</v>
      </c>
      <c r="J131" s="83">
        <f>SUM(J124:J126)</f>
        <v>499.65</v>
      </c>
      <c r="K131" s="96"/>
      <c r="L131" s="95"/>
    </row>
    <row r="132" spans="1:12" x14ac:dyDescent="0.25">
      <c r="A132" s="38">
        <f>A124</f>
        <v>2</v>
      </c>
      <c r="B132" s="38">
        <v>2</v>
      </c>
      <c r="C132" s="39" t="s">
        <v>27</v>
      </c>
      <c r="D132" s="29" t="s">
        <v>28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29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30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9" t="s">
        <v>31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9" t="s">
        <v>32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4"/>
      <c r="B137" s="23"/>
      <c r="C137" s="24"/>
      <c r="D137" s="29" t="s">
        <v>62</v>
      </c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44"/>
      <c r="B138" s="23"/>
      <c r="C138" s="24"/>
      <c r="D138" s="29" t="s">
        <v>62</v>
      </c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44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x14ac:dyDescent="0.25">
      <c r="A140" s="44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45"/>
      <c r="B141" s="31"/>
      <c r="C141" s="32"/>
      <c r="D141" s="33" t="s">
        <v>26</v>
      </c>
      <c r="E141" s="34"/>
      <c r="F141" s="35">
        <f>SUM(F132:F140)</f>
        <v>0</v>
      </c>
      <c r="G141" s="35">
        <f>SUM(G132:G140)</f>
        <v>0</v>
      </c>
      <c r="H141" s="35">
        <f>SUM(H132:H140)</f>
        <v>0</v>
      </c>
      <c r="I141" s="35">
        <f>SUM(I132:I140)</f>
        <v>0</v>
      </c>
      <c r="J141" s="35">
        <f>SUM(J132:J140)</f>
        <v>0</v>
      </c>
      <c r="K141" s="36"/>
      <c r="L141" s="35">
        <v>78.05</v>
      </c>
    </row>
    <row r="142" spans="1:12" ht="15" customHeight="1" thickBot="1" x14ac:dyDescent="0.3">
      <c r="A142" s="46">
        <f>A124</f>
        <v>2</v>
      </c>
      <c r="B142" s="46">
        <f>B124</f>
        <v>2</v>
      </c>
      <c r="C142" s="117" t="s">
        <v>33</v>
      </c>
      <c r="D142" s="117"/>
      <c r="E142" s="42"/>
      <c r="F142" s="43">
        <f>F131+F141</f>
        <v>320</v>
      </c>
      <c r="G142" s="43">
        <f>G131+G141</f>
        <v>28.29</v>
      </c>
      <c r="H142" s="43">
        <f>H131+H141</f>
        <v>20.65</v>
      </c>
      <c r="I142" s="43">
        <f>I131+I141</f>
        <v>50.21</v>
      </c>
      <c r="J142" s="43">
        <f>J131+J141</f>
        <v>499.65</v>
      </c>
      <c r="K142" s="43"/>
      <c r="L142" s="43">
        <f>L131</f>
        <v>0</v>
      </c>
    </row>
    <row r="143" spans="1:12" ht="13.5" customHeight="1" x14ac:dyDescent="0.25">
      <c r="A143" s="16">
        <v>2</v>
      </c>
      <c r="B143" s="17">
        <v>3</v>
      </c>
      <c r="C143" s="18" t="s">
        <v>23</v>
      </c>
      <c r="D143" s="69" t="s">
        <v>66</v>
      </c>
      <c r="E143" s="72" t="s">
        <v>81</v>
      </c>
      <c r="F143" s="75">
        <v>250</v>
      </c>
      <c r="G143" s="57">
        <v>9.43</v>
      </c>
      <c r="H143" s="57">
        <v>1.97</v>
      </c>
      <c r="I143" s="58">
        <v>13.88</v>
      </c>
      <c r="J143" s="57">
        <v>105.65</v>
      </c>
      <c r="K143" s="21"/>
      <c r="L143" s="20"/>
    </row>
    <row r="144" spans="1:12" hidden="1" x14ac:dyDescent="0.25">
      <c r="A144" s="22"/>
      <c r="B144" s="23"/>
      <c r="C144" s="24"/>
      <c r="D144" s="70" t="s">
        <v>30</v>
      </c>
      <c r="E144" s="73"/>
      <c r="F144" s="74"/>
      <c r="G144" s="77"/>
      <c r="H144" s="78"/>
      <c r="I144" s="79"/>
      <c r="J144" s="76"/>
      <c r="K144" s="28"/>
      <c r="L144" s="27"/>
    </row>
    <row r="145" spans="1:1024" x14ac:dyDescent="0.25">
      <c r="A145" s="22"/>
      <c r="B145" s="23"/>
      <c r="C145" s="24"/>
      <c r="D145" s="68" t="s">
        <v>82</v>
      </c>
      <c r="E145" s="73" t="s">
        <v>83</v>
      </c>
      <c r="F145" s="74">
        <v>200</v>
      </c>
      <c r="G145" s="77">
        <v>4.08</v>
      </c>
      <c r="H145" s="78">
        <v>3.54</v>
      </c>
      <c r="I145" s="79">
        <v>17.579999999999998</v>
      </c>
      <c r="J145" s="76">
        <v>118.6</v>
      </c>
      <c r="K145" s="28"/>
      <c r="L145" s="95">
        <v>78.05</v>
      </c>
    </row>
    <row r="146" spans="1:1024" s="84" customFormat="1" x14ac:dyDescent="0.25">
      <c r="A146" s="86"/>
      <c r="B146" s="87"/>
      <c r="C146" s="88"/>
      <c r="D146" s="112" t="s">
        <v>25</v>
      </c>
      <c r="E146" s="113" t="s">
        <v>48</v>
      </c>
      <c r="F146" s="114">
        <v>125</v>
      </c>
      <c r="G146" s="115">
        <v>0.48</v>
      </c>
      <c r="H146" s="115">
        <v>0.48</v>
      </c>
      <c r="I146" s="116">
        <v>11.76</v>
      </c>
      <c r="J146" s="115">
        <v>56.4</v>
      </c>
      <c r="K146" s="91"/>
      <c r="L146" s="90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5"/>
      <c r="EH146" s="85"/>
      <c r="EI146" s="85"/>
      <c r="EJ146" s="85"/>
      <c r="EK146" s="85"/>
      <c r="EL146" s="85"/>
      <c r="EM146" s="85"/>
      <c r="EN146" s="85"/>
      <c r="EO146" s="85"/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  <c r="FD146" s="85"/>
      <c r="FE146" s="85"/>
      <c r="FF146" s="85"/>
      <c r="FG146" s="85"/>
      <c r="FH146" s="85"/>
      <c r="FI146" s="85"/>
      <c r="FJ146" s="85"/>
      <c r="FK146" s="85"/>
      <c r="FL146" s="85"/>
      <c r="FM146" s="85"/>
      <c r="FN146" s="85"/>
      <c r="FO146" s="85"/>
      <c r="FP146" s="85"/>
      <c r="FQ146" s="85"/>
      <c r="FR146" s="85"/>
      <c r="FS146" s="85"/>
      <c r="FT146" s="85"/>
      <c r="FU146" s="85"/>
      <c r="FV146" s="85"/>
      <c r="FW146" s="85"/>
      <c r="FX146" s="85"/>
      <c r="FY146" s="85"/>
      <c r="FZ146" s="85"/>
      <c r="GA146" s="85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85"/>
      <c r="GM146" s="85"/>
      <c r="GN146" s="85"/>
      <c r="GO146" s="85"/>
      <c r="GP146" s="85"/>
      <c r="GQ146" s="85"/>
      <c r="GR146" s="85"/>
      <c r="GS146" s="85"/>
      <c r="GT146" s="85"/>
      <c r="GU146" s="85"/>
      <c r="GV146" s="85"/>
      <c r="GW146" s="85"/>
      <c r="GX146" s="85"/>
      <c r="GY146" s="85"/>
      <c r="GZ146" s="85"/>
      <c r="HA146" s="85"/>
      <c r="HB146" s="85"/>
      <c r="HC146" s="85"/>
      <c r="HD146" s="85"/>
      <c r="HE146" s="85"/>
      <c r="HF146" s="85"/>
      <c r="HG146" s="85"/>
      <c r="HH146" s="85"/>
      <c r="HI146" s="85"/>
      <c r="HJ146" s="85"/>
      <c r="HK146" s="85"/>
      <c r="HL146" s="85"/>
      <c r="HM146" s="85"/>
      <c r="HN146" s="85"/>
      <c r="HO146" s="85"/>
      <c r="HP146" s="85"/>
      <c r="HQ146" s="85"/>
      <c r="HR146" s="85"/>
      <c r="HS146" s="85"/>
      <c r="HT146" s="85"/>
      <c r="HU146" s="85"/>
      <c r="HV146" s="85"/>
      <c r="HW146" s="85"/>
      <c r="HX146" s="85"/>
      <c r="HY146" s="85"/>
      <c r="HZ146" s="85"/>
      <c r="IA146" s="85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  <c r="IN146" s="85"/>
      <c r="IO146" s="85"/>
      <c r="IP146" s="85"/>
      <c r="IQ146" s="85"/>
      <c r="IR146" s="85"/>
      <c r="IS146" s="85"/>
      <c r="IT146" s="85"/>
      <c r="IU146" s="85"/>
      <c r="IV146" s="85"/>
      <c r="IW146" s="85"/>
      <c r="IX146" s="85"/>
      <c r="IY146" s="85"/>
      <c r="IZ146" s="85"/>
      <c r="JA146" s="85"/>
      <c r="JB146" s="85"/>
      <c r="JC146" s="85"/>
      <c r="JD146" s="85"/>
      <c r="JE146" s="85"/>
      <c r="JF146" s="85"/>
      <c r="JG146" s="85"/>
      <c r="JH146" s="85"/>
      <c r="JI146" s="85"/>
      <c r="JJ146" s="85"/>
      <c r="JK146" s="85"/>
      <c r="JL146" s="85"/>
      <c r="JM146" s="85"/>
      <c r="JN146" s="85"/>
      <c r="JO146" s="85"/>
      <c r="JP146" s="85"/>
      <c r="JQ146" s="85"/>
      <c r="JR146" s="85"/>
      <c r="JS146" s="85"/>
      <c r="JT146" s="85"/>
      <c r="JU146" s="85"/>
      <c r="JV146" s="85"/>
      <c r="JW146" s="85"/>
      <c r="JX146" s="85"/>
      <c r="JY146" s="85"/>
      <c r="JZ146" s="85"/>
      <c r="KA146" s="85"/>
      <c r="KB146" s="85"/>
      <c r="KC146" s="85"/>
      <c r="KD146" s="85"/>
      <c r="KE146" s="85"/>
      <c r="KF146" s="85"/>
      <c r="KG146" s="85"/>
      <c r="KH146" s="85"/>
      <c r="KI146" s="85"/>
      <c r="KJ146" s="85"/>
      <c r="KK146" s="85"/>
      <c r="KL146" s="85"/>
      <c r="KM146" s="85"/>
      <c r="KN146" s="85"/>
      <c r="KO146" s="85"/>
      <c r="KP146" s="85"/>
      <c r="KQ146" s="85"/>
      <c r="KR146" s="85"/>
      <c r="KS146" s="85"/>
      <c r="KT146" s="85"/>
      <c r="KU146" s="85"/>
      <c r="KV146" s="85"/>
      <c r="KW146" s="85"/>
      <c r="KX146" s="85"/>
      <c r="KY146" s="85"/>
      <c r="KZ146" s="85"/>
      <c r="LA146" s="85"/>
      <c r="LB146" s="85"/>
      <c r="LC146" s="85"/>
      <c r="LD146" s="85"/>
      <c r="LE146" s="85"/>
      <c r="LF146" s="85"/>
      <c r="LG146" s="85"/>
      <c r="LH146" s="85"/>
      <c r="LI146" s="85"/>
      <c r="LJ146" s="85"/>
      <c r="LK146" s="85"/>
      <c r="LL146" s="85"/>
      <c r="LM146" s="85"/>
      <c r="LN146" s="85"/>
      <c r="LO146" s="85"/>
      <c r="LP146" s="85"/>
      <c r="LQ146" s="85"/>
      <c r="LR146" s="85"/>
      <c r="LS146" s="85"/>
      <c r="LT146" s="85"/>
      <c r="LU146" s="85"/>
      <c r="LV146" s="85"/>
      <c r="LW146" s="85"/>
      <c r="LX146" s="85"/>
      <c r="LY146" s="85"/>
      <c r="LZ146" s="85"/>
      <c r="MA146" s="85"/>
      <c r="MB146" s="85"/>
      <c r="MC146" s="85"/>
      <c r="MD146" s="85"/>
      <c r="ME146" s="85"/>
      <c r="MF146" s="85"/>
      <c r="MG146" s="85"/>
      <c r="MH146" s="85"/>
      <c r="MI146" s="85"/>
      <c r="MJ146" s="85"/>
      <c r="MK146" s="85"/>
      <c r="ML146" s="85"/>
      <c r="MM146" s="85"/>
      <c r="MN146" s="85"/>
      <c r="MO146" s="85"/>
      <c r="MP146" s="85"/>
      <c r="MQ146" s="85"/>
      <c r="MR146" s="85"/>
      <c r="MS146" s="85"/>
      <c r="MT146" s="85"/>
      <c r="MU146" s="85"/>
      <c r="MV146" s="85"/>
      <c r="MW146" s="85"/>
      <c r="MX146" s="85"/>
      <c r="MY146" s="85"/>
      <c r="MZ146" s="85"/>
      <c r="NA146" s="85"/>
      <c r="NB146" s="85"/>
      <c r="NC146" s="85"/>
      <c r="ND146" s="85"/>
      <c r="NE146" s="85"/>
      <c r="NF146" s="85"/>
      <c r="NG146" s="85"/>
      <c r="NH146" s="85"/>
      <c r="NI146" s="85"/>
      <c r="NJ146" s="85"/>
      <c r="NK146" s="85"/>
      <c r="NL146" s="85"/>
      <c r="NM146" s="85"/>
      <c r="NN146" s="85"/>
      <c r="NO146" s="85"/>
      <c r="NP146" s="85"/>
      <c r="NQ146" s="85"/>
      <c r="NR146" s="85"/>
      <c r="NS146" s="85"/>
      <c r="NT146" s="85"/>
      <c r="NU146" s="85"/>
      <c r="NV146" s="85"/>
      <c r="NW146" s="85"/>
      <c r="NX146" s="85"/>
      <c r="NY146" s="85"/>
      <c r="NZ146" s="85"/>
      <c r="OA146" s="85"/>
      <c r="OB146" s="85"/>
      <c r="OC146" s="85"/>
      <c r="OD146" s="85"/>
      <c r="OE146" s="85"/>
      <c r="OF146" s="85"/>
      <c r="OG146" s="85"/>
      <c r="OH146" s="85"/>
      <c r="OI146" s="85"/>
      <c r="OJ146" s="85"/>
      <c r="OK146" s="85"/>
      <c r="OL146" s="85"/>
      <c r="OM146" s="85"/>
      <c r="ON146" s="85"/>
      <c r="OO146" s="85"/>
      <c r="OP146" s="85"/>
      <c r="OQ146" s="85"/>
      <c r="OR146" s="85"/>
      <c r="OS146" s="85"/>
      <c r="OT146" s="85"/>
      <c r="OU146" s="85"/>
      <c r="OV146" s="85"/>
      <c r="OW146" s="85"/>
      <c r="OX146" s="85"/>
      <c r="OY146" s="85"/>
      <c r="OZ146" s="85"/>
      <c r="PA146" s="85"/>
      <c r="PB146" s="85"/>
      <c r="PC146" s="85"/>
      <c r="PD146" s="85"/>
      <c r="PE146" s="85"/>
      <c r="PF146" s="85"/>
      <c r="PG146" s="85"/>
      <c r="PH146" s="85"/>
      <c r="PI146" s="85"/>
      <c r="PJ146" s="85"/>
      <c r="PK146" s="85"/>
      <c r="PL146" s="85"/>
      <c r="PM146" s="85"/>
      <c r="PN146" s="85"/>
      <c r="PO146" s="85"/>
      <c r="PP146" s="85"/>
      <c r="PQ146" s="85"/>
      <c r="PR146" s="85"/>
      <c r="PS146" s="85"/>
      <c r="PT146" s="85"/>
      <c r="PU146" s="85"/>
      <c r="PV146" s="85"/>
      <c r="PW146" s="85"/>
      <c r="PX146" s="85"/>
      <c r="PY146" s="85"/>
      <c r="PZ146" s="85"/>
      <c r="QA146" s="85"/>
      <c r="QB146" s="85"/>
      <c r="QC146" s="85"/>
      <c r="QD146" s="85"/>
      <c r="QE146" s="85"/>
      <c r="QF146" s="85"/>
      <c r="QG146" s="85"/>
      <c r="QH146" s="85"/>
      <c r="QI146" s="85"/>
      <c r="QJ146" s="85"/>
      <c r="QK146" s="85"/>
      <c r="QL146" s="85"/>
      <c r="QM146" s="85"/>
      <c r="QN146" s="85"/>
      <c r="QO146" s="85"/>
      <c r="QP146" s="85"/>
      <c r="QQ146" s="85"/>
      <c r="QR146" s="85"/>
      <c r="QS146" s="85"/>
      <c r="QT146" s="85"/>
      <c r="QU146" s="85"/>
      <c r="QV146" s="85"/>
      <c r="QW146" s="85"/>
      <c r="QX146" s="85"/>
      <c r="QY146" s="85"/>
      <c r="QZ146" s="85"/>
      <c r="RA146" s="85"/>
      <c r="RB146" s="85"/>
      <c r="RC146" s="85"/>
      <c r="RD146" s="85"/>
      <c r="RE146" s="85"/>
      <c r="RF146" s="85"/>
      <c r="RG146" s="85"/>
      <c r="RH146" s="85"/>
      <c r="RI146" s="85"/>
      <c r="RJ146" s="85"/>
      <c r="RK146" s="85"/>
      <c r="RL146" s="85"/>
      <c r="RM146" s="85"/>
      <c r="RN146" s="85"/>
      <c r="RO146" s="85"/>
      <c r="RP146" s="85"/>
      <c r="RQ146" s="85"/>
      <c r="RR146" s="85"/>
      <c r="RS146" s="85"/>
      <c r="RT146" s="85"/>
      <c r="RU146" s="85"/>
      <c r="RV146" s="85"/>
      <c r="RW146" s="85"/>
      <c r="RX146" s="85"/>
      <c r="RY146" s="85"/>
      <c r="RZ146" s="85"/>
      <c r="SA146" s="85"/>
      <c r="SB146" s="85"/>
      <c r="SC146" s="85"/>
      <c r="SD146" s="85"/>
      <c r="SE146" s="85"/>
      <c r="SF146" s="85"/>
      <c r="SG146" s="85"/>
      <c r="SH146" s="85"/>
      <c r="SI146" s="85"/>
      <c r="SJ146" s="85"/>
      <c r="SK146" s="85"/>
      <c r="SL146" s="85"/>
      <c r="SM146" s="85"/>
      <c r="SN146" s="85"/>
      <c r="SO146" s="85"/>
      <c r="SP146" s="85"/>
      <c r="SQ146" s="85"/>
      <c r="SR146" s="85"/>
      <c r="SS146" s="85"/>
      <c r="ST146" s="85"/>
      <c r="SU146" s="85"/>
      <c r="SV146" s="85"/>
      <c r="SW146" s="85"/>
      <c r="SX146" s="85"/>
      <c r="SY146" s="85"/>
      <c r="SZ146" s="85"/>
      <c r="TA146" s="85"/>
      <c r="TB146" s="85"/>
      <c r="TC146" s="85"/>
      <c r="TD146" s="85"/>
      <c r="TE146" s="85"/>
      <c r="TF146" s="85"/>
      <c r="TG146" s="85"/>
      <c r="TH146" s="85"/>
      <c r="TI146" s="85"/>
      <c r="TJ146" s="85"/>
      <c r="TK146" s="85"/>
      <c r="TL146" s="85"/>
      <c r="TM146" s="85"/>
      <c r="TN146" s="85"/>
      <c r="TO146" s="85"/>
      <c r="TP146" s="85"/>
      <c r="TQ146" s="85"/>
      <c r="TR146" s="85"/>
      <c r="TS146" s="85"/>
      <c r="TT146" s="85"/>
      <c r="TU146" s="85"/>
      <c r="TV146" s="85"/>
      <c r="TW146" s="85"/>
      <c r="TX146" s="85"/>
      <c r="TY146" s="85"/>
      <c r="TZ146" s="85"/>
      <c r="UA146" s="85"/>
      <c r="UB146" s="85"/>
      <c r="UC146" s="85"/>
      <c r="UD146" s="85"/>
      <c r="UE146" s="85"/>
      <c r="UF146" s="85"/>
      <c r="UG146" s="85"/>
      <c r="UH146" s="85"/>
      <c r="UI146" s="85"/>
      <c r="UJ146" s="85"/>
      <c r="UK146" s="85"/>
      <c r="UL146" s="85"/>
      <c r="UM146" s="85"/>
      <c r="UN146" s="85"/>
      <c r="UO146" s="85"/>
      <c r="UP146" s="85"/>
      <c r="UQ146" s="85"/>
      <c r="UR146" s="85"/>
      <c r="US146" s="85"/>
      <c r="UT146" s="85"/>
      <c r="UU146" s="85"/>
      <c r="UV146" s="85"/>
      <c r="UW146" s="85"/>
      <c r="UX146" s="85"/>
      <c r="UY146" s="85"/>
      <c r="UZ146" s="85"/>
      <c r="VA146" s="85"/>
      <c r="VB146" s="85"/>
      <c r="VC146" s="85"/>
      <c r="VD146" s="85"/>
      <c r="VE146" s="85"/>
      <c r="VF146" s="85"/>
      <c r="VG146" s="85"/>
      <c r="VH146" s="85"/>
      <c r="VI146" s="85"/>
      <c r="VJ146" s="85"/>
      <c r="VK146" s="85"/>
      <c r="VL146" s="85"/>
      <c r="VM146" s="85"/>
      <c r="VN146" s="85"/>
      <c r="VO146" s="85"/>
      <c r="VP146" s="85"/>
      <c r="VQ146" s="85"/>
      <c r="VR146" s="85"/>
      <c r="VS146" s="85"/>
      <c r="VT146" s="85"/>
      <c r="VU146" s="85"/>
      <c r="VV146" s="85"/>
      <c r="VW146" s="85"/>
      <c r="VX146" s="85"/>
      <c r="VY146" s="85"/>
      <c r="VZ146" s="85"/>
      <c r="WA146" s="85"/>
      <c r="WB146" s="85"/>
      <c r="WC146" s="85"/>
      <c r="WD146" s="85"/>
      <c r="WE146" s="85"/>
      <c r="WF146" s="85"/>
      <c r="WG146" s="85"/>
      <c r="WH146" s="85"/>
      <c r="WI146" s="85"/>
      <c r="WJ146" s="85"/>
      <c r="WK146" s="85"/>
      <c r="WL146" s="85"/>
      <c r="WM146" s="85"/>
      <c r="WN146" s="85"/>
      <c r="WO146" s="85"/>
      <c r="WP146" s="85"/>
      <c r="WQ146" s="85"/>
      <c r="WR146" s="85"/>
      <c r="WS146" s="85"/>
      <c r="WT146" s="85"/>
      <c r="WU146" s="85"/>
      <c r="WV146" s="85"/>
      <c r="WW146" s="85"/>
      <c r="WX146" s="85"/>
      <c r="WY146" s="85"/>
      <c r="WZ146" s="85"/>
      <c r="XA146" s="85"/>
      <c r="XB146" s="85"/>
      <c r="XC146" s="85"/>
      <c r="XD146" s="85"/>
      <c r="XE146" s="85"/>
      <c r="XF146" s="85"/>
      <c r="XG146" s="85"/>
      <c r="XH146" s="85"/>
      <c r="XI146" s="85"/>
      <c r="XJ146" s="85"/>
      <c r="XK146" s="85"/>
      <c r="XL146" s="85"/>
      <c r="XM146" s="85"/>
      <c r="XN146" s="85"/>
      <c r="XO146" s="85"/>
      <c r="XP146" s="85"/>
      <c r="XQ146" s="85"/>
      <c r="XR146" s="85"/>
      <c r="XS146" s="85"/>
      <c r="XT146" s="85"/>
      <c r="XU146" s="85"/>
      <c r="XV146" s="85"/>
      <c r="XW146" s="85"/>
      <c r="XX146" s="85"/>
      <c r="XY146" s="85"/>
      <c r="XZ146" s="85"/>
      <c r="YA146" s="85"/>
      <c r="YB146" s="85"/>
      <c r="YC146" s="85"/>
      <c r="YD146" s="85"/>
      <c r="YE146" s="85"/>
      <c r="YF146" s="85"/>
      <c r="YG146" s="85"/>
      <c r="YH146" s="85"/>
      <c r="YI146" s="85"/>
      <c r="YJ146" s="85"/>
      <c r="YK146" s="85"/>
      <c r="YL146" s="85"/>
      <c r="YM146" s="85"/>
      <c r="YN146" s="85"/>
      <c r="YO146" s="85"/>
      <c r="YP146" s="85"/>
      <c r="YQ146" s="85"/>
      <c r="YR146" s="85"/>
      <c r="YS146" s="85"/>
      <c r="YT146" s="85"/>
      <c r="YU146" s="85"/>
      <c r="YV146" s="85"/>
      <c r="YW146" s="85"/>
      <c r="YX146" s="85"/>
      <c r="YY146" s="85"/>
      <c r="YZ146" s="85"/>
      <c r="ZA146" s="85"/>
      <c r="ZB146" s="85"/>
      <c r="ZC146" s="85"/>
      <c r="ZD146" s="85"/>
      <c r="ZE146" s="85"/>
      <c r="ZF146" s="85"/>
      <c r="ZG146" s="85"/>
      <c r="ZH146" s="85"/>
      <c r="ZI146" s="85"/>
      <c r="ZJ146" s="85"/>
      <c r="ZK146" s="85"/>
      <c r="ZL146" s="85"/>
      <c r="ZM146" s="85"/>
      <c r="ZN146" s="85"/>
      <c r="ZO146" s="85"/>
      <c r="ZP146" s="85"/>
      <c r="ZQ146" s="85"/>
      <c r="ZR146" s="85"/>
      <c r="ZS146" s="85"/>
      <c r="ZT146" s="85"/>
      <c r="ZU146" s="85"/>
      <c r="ZV146" s="85"/>
      <c r="ZW146" s="85"/>
      <c r="ZX146" s="85"/>
      <c r="ZY146" s="85"/>
      <c r="ZZ146" s="85"/>
      <c r="AAA146" s="85"/>
      <c r="AAB146" s="85"/>
      <c r="AAC146" s="85"/>
      <c r="AAD146" s="85"/>
      <c r="AAE146" s="85"/>
      <c r="AAF146" s="85"/>
      <c r="AAG146" s="85"/>
      <c r="AAH146" s="85"/>
      <c r="AAI146" s="85"/>
      <c r="AAJ146" s="85"/>
      <c r="AAK146" s="85"/>
      <c r="AAL146" s="85"/>
      <c r="AAM146" s="85"/>
      <c r="AAN146" s="85"/>
      <c r="AAO146" s="85"/>
      <c r="AAP146" s="85"/>
      <c r="AAQ146" s="85"/>
      <c r="AAR146" s="85"/>
      <c r="AAS146" s="85"/>
      <c r="AAT146" s="85"/>
      <c r="AAU146" s="85"/>
      <c r="AAV146" s="85"/>
      <c r="AAW146" s="85"/>
      <c r="AAX146" s="85"/>
      <c r="AAY146" s="85"/>
      <c r="AAZ146" s="85"/>
      <c r="ABA146" s="85"/>
      <c r="ABB146" s="85"/>
      <c r="ABC146" s="85"/>
      <c r="ABD146" s="85"/>
      <c r="ABE146" s="85"/>
      <c r="ABF146" s="85"/>
      <c r="ABG146" s="85"/>
      <c r="ABH146" s="85"/>
      <c r="ABI146" s="85"/>
      <c r="ABJ146" s="85"/>
      <c r="ABK146" s="85"/>
      <c r="ABL146" s="85"/>
      <c r="ABM146" s="85"/>
      <c r="ABN146" s="85"/>
      <c r="ABO146" s="85"/>
      <c r="ABP146" s="85"/>
      <c r="ABQ146" s="85"/>
      <c r="ABR146" s="85"/>
      <c r="ABS146" s="85"/>
      <c r="ABT146" s="85"/>
      <c r="ABU146" s="85"/>
      <c r="ABV146" s="85"/>
      <c r="ABW146" s="85"/>
      <c r="ABX146" s="85"/>
      <c r="ABY146" s="85"/>
      <c r="ABZ146" s="85"/>
      <c r="ACA146" s="85"/>
      <c r="ACB146" s="85"/>
      <c r="ACC146" s="85"/>
      <c r="ACD146" s="85"/>
      <c r="ACE146" s="85"/>
      <c r="ACF146" s="85"/>
      <c r="ACG146" s="85"/>
      <c r="ACH146" s="85"/>
      <c r="ACI146" s="85"/>
      <c r="ACJ146" s="85"/>
      <c r="ACK146" s="85"/>
      <c r="ACL146" s="85"/>
      <c r="ACM146" s="85"/>
      <c r="ACN146" s="85"/>
      <c r="ACO146" s="85"/>
      <c r="ACP146" s="85"/>
      <c r="ACQ146" s="85"/>
      <c r="ACR146" s="85"/>
      <c r="ACS146" s="85"/>
      <c r="ACT146" s="85"/>
      <c r="ACU146" s="85"/>
      <c r="ACV146" s="85"/>
      <c r="ACW146" s="85"/>
      <c r="ACX146" s="85"/>
      <c r="ACY146" s="85"/>
      <c r="ACZ146" s="85"/>
      <c r="ADA146" s="85"/>
      <c r="ADB146" s="85"/>
      <c r="ADC146" s="85"/>
      <c r="ADD146" s="85"/>
      <c r="ADE146" s="85"/>
      <c r="ADF146" s="85"/>
      <c r="ADG146" s="85"/>
      <c r="ADH146" s="85"/>
      <c r="ADI146" s="85"/>
      <c r="ADJ146" s="85"/>
      <c r="ADK146" s="85"/>
      <c r="ADL146" s="85"/>
      <c r="ADM146" s="85"/>
      <c r="ADN146" s="85"/>
      <c r="ADO146" s="85"/>
      <c r="ADP146" s="85"/>
      <c r="ADQ146" s="85"/>
      <c r="ADR146" s="85"/>
      <c r="ADS146" s="85"/>
      <c r="ADT146" s="85"/>
      <c r="ADU146" s="85"/>
      <c r="ADV146" s="85"/>
      <c r="ADW146" s="85"/>
      <c r="ADX146" s="85"/>
      <c r="ADY146" s="85"/>
      <c r="ADZ146" s="85"/>
      <c r="AEA146" s="85"/>
      <c r="AEB146" s="85"/>
      <c r="AEC146" s="85"/>
      <c r="AED146" s="85"/>
      <c r="AEE146" s="85"/>
      <c r="AEF146" s="85"/>
      <c r="AEG146" s="85"/>
      <c r="AEH146" s="85"/>
      <c r="AEI146" s="85"/>
      <c r="AEJ146" s="85"/>
      <c r="AEK146" s="85"/>
      <c r="AEL146" s="85"/>
      <c r="AEM146" s="85"/>
      <c r="AEN146" s="85"/>
      <c r="AEO146" s="85"/>
      <c r="AEP146" s="85"/>
      <c r="AEQ146" s="85"/>
      <c r="AER146" s="85"/>
      <c r="AES146" s="85"/>
      <c r="AET146" s="85"/>
      <c r="AEU146" s="85"/>
      <c r="AEV146" s="85"/>
      <c r="AEW146" s="85"/>
      <c r="AEX146" s="85"/>
      <c r="AEY146" s="85"/>
      <c r="AEZ146" s="85"/>
      <c r="AFA146" s="85"/>
      <c r="AFB146" s="85"/>
      <c r="AFC146" s="85"/>
      <c r="AFD146" s="85"/>
      <c r="AFE146" s="85"/>
      <c r="AFF146" s="85"/>
      <c r="AFG146" s="85"/>
      <c r="AFH146" s="85"/>
      <c r="AFI146" s="85"/>
      <c r="AFJ146" s="85"/>
      <c r="AFK146" s="85"/>
      <c r="AFL146" s="85"/>
      <c r="AFM146" s="85"/>
      <c r="AFN146" s="85"/>
      <c r="AFO146" s="85"/>
      <c r="AFP146" s="85"/>
      <c r="AFQ146" s="85"/>
      <c r="AFR146" s="85"/>
      <c r="AFS146" s="85"/>
      <c r="AFT146" s="85"/>
      <c r="AFU146" s="85"/>
      <c r="AFV146" s="85"/>
      <c r="AFW146" s="85"/>
      <c r="AFX146" s="85"/>
      <c r="AFY146" s="85"/>
      <c r="AFZ146" s="85"/>
      <c r="AGA146" s="85"/>
      <c r="AGB146" s="85"/>
      <c r="AGC146" s="85"/>
      <c r="AGD146" s="85"/>
      <c r="AGE146" s="85"/>
      <c r="AGF146" s="85"/>
      <c r="AGG146" s="85"/>
      <c r="AGH146" s="85"/>
      <c r="AGI146" s="85"/>
      <c r="AGJ146" s="85"/>
      <c r="AGK146" s="85"/>
      <c r="AGL146" s="85"/>
      <c r="AGM146" s="85"/>
      <c r="AGN146" s="85"/>
      <c r="AGO146" s="85"/>
      <c r="AGP146" s="85"/>
      <c r="AGQ146" s="85"/>
      <c r="AGR146" s="85"/>
      <c r="AGS146" s="85"/>
      <c r="AGT146" s="85"/>
      <c r="AGU146" s="85"/>
      <c r="AGV146" s="85"/>
      <c r="AGW146" s="85"/>
      <c r="AGX146" s="85"/>
      <c r="AGY146" s="85"/>
      <c r="AGZ146" s="85"/>
      <c r="AHA146" s="85"/>
      <c r="AHB146" s="85"/>
      <c r="AHC146" s="85"/>
      <c r="AHD146" s="85"/>
      <c r="AHE146" s="85"/>
      <c r="AHF146" s="85"/>
      <c r="AHG146" s="85"/>
      <c r="AHH146" s="85"/>
      <c r="AHI146" s="85"/>
      <c r="AHJ146" s="85"/>
      <c r="AHK146" s="85"/>
      <c r="AHL146" s="85"/>
      <c r="AHM146" s="85"/>
      <c r="AHN146" s="85"/>
      <c r="AHO146" s="85"/>
      <c r="AHP146" s="85"/>
      <c r="AHQ146" s="85"/>
      <c r="AHR146" s="85"/>
      <c r="AHS146" s="85"/>
      <c r="AHT146" s="85"/>
      <c r="AHU146" s="85"/>
      <c r="AHV146" s="85"/>
      <c r="AHW146" s="85"/>
      <c r="AHX146" s="85"/>
      <c r="AHY146" s="85"/>
      <c r="AHZ146" s="85"/>
      <c r="AIA146" s="85"/>
      <c r="AIB146" s="85"/>
      <c r="AIC146" s="85"/>
      <c r="AID146" s="85"/>
      <c r="AIE146" s="85"/>
      <c r="AIF146" s="85"/>
      <c r="AIG146" s="85"/>
      <c r="AIH146" s="85"/>
      <c r="AII146" s="85"/>
      <c r="AIJ146" s="85"/>
      <c r="AIK146" s="85"/>
      <c r="AIL146" s="85"/>
      <c r="AIM146" s="85"/>
      <c r="AIN146" s="85"/>
      <c r="AIO146" s="85"/>
      <c r="AIP146" s="85"/>
      <c r="AIQ146" s="85"/>
      <c r="AIR146" s="85"/>
      <c r="AIS146" s="85"/>
      <c r="AIT146" s="85"/>
      <c r="AIU146" s="85"/>
      <c r="AIV146" s="85"/>
      <c r="AIW146" s="85"/>
      <c r="AIX146" s="85"/>
      <c r="AIY146" s="85"/>
      <c r="AIZ146" s="85"/>
      <c r="AJA146" s="85"/>
      <c r="AJB146" s="85"/>
      <c r="AJC146" s="85"/>
      <c r="AJD146" s="85"/>
      <c r="AJE146" s="85"/>
      <c r="AJF146" s="85"/>
      <c r="AJG146" s="85"/>
      <c r="AJH146" s="85"/>
      <c r="AJI146" s="85"/>
      <c r="AJJ146" s="85"/>
      <c r="AJK146" s="85"/>
      <c r="AJL146" s="85"/>
      <c r="AJM146" s="85"/>
      <c r="AJN146" s="85"/>
      <c r="AJO146" s="85"/>
      <c r="AJP146" s="85"/>
      <c r="AJQ146" s="85"/>
      <c r="AJR146" s="85"/>
      <c r="AJS146" s="85"/>
      <c r="AJT146" s="85"/>
      <c r="AJU146" s="85"/>
      <c r="AJV146" s="85"/>
      <c r="AJW146" s="85"/>
      <c r="AJX146" s="85"/>
      <c r="AJY146" s="85"/>
      <c r="AJZ146" s="85"/>
      <c r="AKA146" s="85"/>
      <c r="AKB146" s="85"/>
      <c r="AKC146" s="85"/>
      <c r="AKD146" s="85"/>
      <c r="AKE146" s="85"/>
      <c r="AKF146" s="85"/>
      <c r="AKG146" s="85"/>
      <c r="AKH146" s="85"/>
      <c r="AKI146" s="85"/>
      <c r="AKJ146" s="85"/>
      <c r="AKK146" s="85"/>
      <c r="AKL146" s="85"/>
      <c r="AKM146" s="85"/>
      <c r="AKN146" s="85"/>
      <c r="AKO146" s="85"/>
      <c r="AKP146" s="85"/>
      <c r="AKQ146" s="85"/>
      <c r="AKR146" s="85"/>
      <c r="AKS146" s="85"/>
      <c r="AKT146" s="85"/>
      <c r="AKU146" s="85"/>
      <c r="AKV146" s="85"/>
      <c r="AKW146" s="85"/>
      <c r="AKX146" s="85"/>
      <c r="AKY146" s="85"/>
      <c r="AKZ146" s="85"/>
      <c r="ALA146" s="85"/>
      <c r="ALB146" s="85"/>
      <c r="ALC146" s="85"/>
      <c r="ALD146" s="85"/>
      <c r="ALE146" s="85"/>
      <c r="ALF146" s="85"/>
      <c r="ALG146" s="85"/>
      <c r="ALH146" s="85"/>
      <c r="ALI146" s="85"/>
      <c r="ALJ146" s="85"/>
      <c r="ALK146" s="85"/>
      <c r="ALL146" s="85"/>
      <c r="ALM146" s="85"/>
      <c r="ALN146" s="85"/>
      <c r="ALO146" s="85"/>
      <c r="ALP146" s="85"/>
      <c r="ALQ146" s="85"/>
      <c r="ALR146" s="85"/>
      <c r="ALS146" s="85"/>
      <c r="ALT146" s="85"/>
      <c r="ALU146" s="85"/>
      <c r="ALV146" s="85"/>
      <c r="ALW146" s="85"/>
      <c r="ALX146" s="85"/>
      <c r="ALY146" s="85"/>
      <c r="ALZ146" s="85"/>
      <c r="AMA146" s="85"/>
      <c r="AMB146" s="85"/>
      <c r="AMC146" s="85"/>
      <c r="AMD146" s="85"/>
      <c r="AME146" s="85"/>
      <c r="AMF146" s="85"/>
      <c r="AMG146" s="85"/>
      <c r="AMH146" s="85"/>
      <c r="AMI146" s="85"/>
      <c r="AMJ146" s="85"/>
    </row>
    <row r="147" spans="1:1024" ht="15.75" customHeight="1" x14ac:dyDescent="0.25">
      <c r="A147" s="22"/>
      <c r="B147" s="23"/>
      <c r="C147" s="24"/>
      <c r="D147" s="68" t="s">
        <v>62</v>
      </c>
      <c r="E147" s="73" t="s">
        <v>43</v>
      </c>
      <c r="F147" s="74">
        <v>45</v>
      </c>
      <c r="G147" s="77">
        <v>3.56</v>
      </c>
      <c r="H147" s="78">
        <v>0.45</v>
      </c>
      <c r="I147" s="79">
        <v>21.74</v>
      </c>
      <c r="J147" s="76">
        <v>105.21</v>
      </c>
      <c r="K147" s="28"/>
      <c r="L147" s="27"/>
    </row>
    <row r="148" spans="1:1024" x14ac:dyDescent="0.25">
      <c r="A148" s="22"/>
      <c r="B148" s="23"/>
      <c r="C148" s="24"/>
      <c r="D148" s="68" t="s">
        <v>62</v>
      </c>
      <c r="E148" s="59" t="s">
        <v>38</v>
      </c>
      <c r="F148" s="74">
        <v>20</v>
      </c>
      <c r="G148" s="77">
        <v>1.4</v>
      </c>
      <c r="H148" s="78">
        <v>0.28000000000000003</v>
      </c>
      <c r="I148" s="79">
        <v>12.35</v>
      </c>
      <c r="J148" s="76">
        <v>57.48</v>
      </c>
      <c r="K148" s="28"/>
      <c r="L148" s="27"/>
    </row>
    <row r="149" spans="1:1024" x14ac:dyDescent="0.25">
      <c r="A149" s="30"/>
      <c r="B149" s="31"/>
      <c r="C149" s="32"/>
      <c r="D149" s="33" t="s">
        <v>26</v>
      </c>
      <c r="E149" s="34"/>
      <c r="F149" s="111">
        <f>SUM(F143:F148)</f>
        <v>640</v>
      </c>
      <c r="G149" s="111">
        <f>SUM(G143:G148)</f>
        <v>18.95</v>
      </c>
      <c r="H149" s="83">
        <f>SUM(H143:H148)</f>
        <v>6.7200000000000006</v>
      </c>
      <c r="I149" s="83">
        <f>SUM(I143:I148)</f>
        <v>77.309999999999988</v>
      </c>
      <c r="J149" s="83">
        <f>SUM(J143:J148)</f>
        <v>443.34</v>
      </c>
      <c r="K149" s="36"/>
      <c r="L149" s="35"/>
    </row>
    <row r="150" spans="1:1024" x14ac:dyDescent="0.25">
      <c r="A150" s="37">
        <f>A143</f>
        <v>2</v>
      </c>
      <c r="B150" s="38">
        <v>3</v>
      </c>
      <c r="C150" s="39" t="s">
        <v>27</v>
      </c>
      <c r="D150" s="29" t="s">
        <v>28</v>
      </c>
      <c r="E150" s="26"/>
      <c r="F150" s="27"/>
      <c r="G150" s="27"/>
      <c r="H150" s="27"/>
      <c r="I150" s="27"/>
      <c r="J150" s="27"/>
      <c r="K150" s="28"/>
      <c r="L150" s="27"/>
    </row>
    <row r="151" spans="1:1024" x14ac:dyDescent="0.25">
      <c r="A151" s="22"/>
      <c r="B151" s="23"/>
      <c r="C151" s="24"/>
      <c r="D151" s="29" t="s">
        <v>29</v>
      </c>
      <c r="E151" s="26"/>
      <c r="F151" s="27"/>
      <c r="G151" s="27"/>
      <c r="H151" s="27"/>
      <c r="I151" s="27"/>
      <c r="J151" s="27"/>
      <c r="K151" s="28"/>
      <c r="L151" s="27"/>
    </row>
    <row r="152" spans="1:1024" x14ac:dyDescent="0.25">
      <c r="A152" s="22"/>
      <c r="B152" s="23"/>
      <c r="C152" s="24"/>
      <c r="D152" s="29" t="s">
        <v>30</v>
      </c>
      <c r="E152" s="26"/>
      <c r="F152" s="27"/>
      <c r="G152" s="27"/>
      <c r="H152" s="27"/>
      <c r="I152" s="27"/>
      <c r="J152" s="27"/>
      <c r="K152" s="28"/>
      <c r="L152" s="27"/>
    </row>
    <row r="153" spans="1:1024" x14ac:dyDescent="0.25">
      <c r="A153" s="22"/>
      <c r="B153" s="23"/>
      <c r="C153" s="24"/>
      <c r="D153" s="29" t="s">
        <v>31</v>
      </c>
      <c r="E153" s="26"/>
      <c r="F153" s="27"/>
      <c r="G153" s="27"/>
      <c r="H153" s="27"/>
      <c r="I153" s="27"/>
      <c r="J153" s="27"/>
      <c r="K153" s="28"/>
      <c r="L153" s="27"/>
    </row>
    <row r="154" spans="1:1024" x14ac:dyDescent="0.25">
      <c r="A154" s="22"/>
      <c r="B154" s="23"/>
      <c r="C154" s="24"/>
      <c r="D154" s="29" t="s">
        <v>32</v>
      </c>
      <c r="E154" s="26"/>
      <c r="F154" s="27"/>
      <c r="G154" s="27"/>
      <c r="H154" s="27"/>
      <c r="I154" s="27"/>
      <c r="J154" s="27"/>
      <c r="K154" s="28"/>
      <c r="L154" s="27"/>
    </row>
    <row r="155" spans="1:1024" x14ac:dyDescent="0.25">
      <c r="A155" s="22"/>
      <c r="B155" s="23"/>
      <c r="C155" s="24"/>
      <c r="D155" s="29" t="s">
        <v>62</v>
      </c>
      <c r="E155" s="26"/>
      <c r="F155" s="27"/>
      <c r="G155" s="27"/>
      <c r="H155" s="27"/>
      <c r="I155" s="27"/>
      <c r="J155" s="27"/>
      <c r="K155" s="28"/>
      <c r="L155" s="27"/>
    </row>
    <row r="156" spans="1:1024" x14ac:dyDescent="0.25">
      <c r="A156" s="22"/>
      <c r="B156" s="23"/>
      <c r="C156" s="24"/>
      <c r="D156" s="29" t="s">
        <v>62</v>
      </c>
      <c r="E156" s="26"/>
      <c r="F156" s="27"/>
      <c r="G156" s="27"/>
      <c r="H156" s="27"/>
      <c r="I156" s="27"/>
      <c r="J156" s="27"/>
      <c r="K156" s="28"/>
      <c r="L156" s="27"/>
    </row>
    <row r="157" spans="1:1024" hidden="1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024" hidden="1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024" x14ac:dyDescent="0.25">
      <c r="A159" s="30"/>
      <c r="B159" s="31"/>
      <c r="C159" s="32"/>
      <c r="D159" s="33" t="s">
        <v>26</v>
      </c>
      <c r="E159" s="34"/>
      <c r="F159" s="35">
        <f>SUM(F150:F158)</f>
        <v>0</v>
      </c>
      <c r="G159" s="35">
        <f>SUM(G150:G158)</f>
        <v>0</v>
      </c>
      <c r="H159" s="35">
        <f>SUM(H150:H158)</f>
        <v>0</v>
      </c>
      <c r="I159" s="35">
        <f>SUM(I150:I158)</f>
        <v>0</v>
      </c>
      <c r="J159" s="35">
        <f>SUM(J150:J158)</f>
        <v>0</v>
      </c>
      <c r="K159" s="36"/>
      <c r="L159" s="35"/>
    </row>
    <row r="160" spans="1:1024" ht="16.5" customHeight="1" thickBot="1" x14ac:dyDescent="0.3">
      <c r="A160" s="40">
        <f>A143</f>
        <v>2</v>
      </c>
      <c r="B160" s="41">
        <f>B143</f>
        <v>3</v>
      </c>
      <c r="C160" s="117" t="s">
        <v>33</v>
      </c>
      <c r="D160" s="117"/>
      <c r="E160" s="42"/>
      <c r="F160" s="43">
        <f>F149+F159</f>
        <v>640</v>
      </c>
      <c r="G160" s="43">
        <f>G149+G159</f>
        <v>18.95</v>
      </c>
      <c r="H160" s="43">
        <f>H149+H159</f>
        <v>6.7200000000000006</v>
      </c>
      <c r="I160" s="43">
        <f>I149+I159</f>
        <v>77.309999999999988</v>
      </c>
      <c r="J160" s="43">
        <f>J149+J159</f>
        <v>443.34</v>
      </c>
      <c r="K160" s="43"/>
      <c r="L160" s="35"/>
    </row>
    <row r="161" spans="1:1024" x14ac:dyDescent="0.25">
      <c r="A161" s="16">
        <v>2</v>
      </c>
      <c r="B161" s="17">
        <v>4</v>
      </c>
      <c r="C161" s="18" t="s">
        <v>23</v>
      </c>
      <c r="D161" s="71" t="s">
        <v>64</v>
      </c>
      <c r="E161" s="55" t="s">
        <v>81</v>
      </c>
      <c r="F161" s="56">
        <v>250</v>
      </c>
      <c r="G161" s="57">
        <v>4.13</v>
      </c>
      <c r="H161" s="57">
        <v>6.47</v>
      </c>
      <c r="I161" s="58">
        <v>18.850000000000001</v>
      </c>
      <c r="J161" s="57">
        <v>150.19999999999999</v>
      </c>
      <c r="K161" s="58"/>
      <c r="L161" s="95">
        <v>78.05</v>
      </c>
    </row>
    <row r="162" spans="1:1024" ht="0.75" customHeight="1" x14ac:dyDescent="0.25">
      <c r="A162" s="22"/>
      <c r="B162" s="23"/>
      <c r="C162" s="24"/>
      <c r="D162" s="32" t="s">
        <v>30</v>
      </c>
      <c r="E162" s="26"/>
      <c r="F162" s="60"/>
      <c r="G162" s="61"/>
      <c r="H162" s="61"/>
      <c r="I162" s="62"/>
      <c r="J162" s="61"/>
      <c r="K162" s="28"/>
      <c r="L162" s="27"/>
    </row>
    <row r="163" spans="1:1024" x14ac:dyDescent="0.25">
      <c r="A163" s="22"/>
      <c r="B163" s="23"/>
      <c r="C163" s="24"/>
      <c r="D163" s="54" t="s">
        <v>59</v>
      </c>
      <c r="E163" s="59" t="s">
        <v>84</v>
      </c>
      <c r="F163" s="60">
        <v>40</v>
      </c>
      <c r="G163" s="61">
        <v>5.51</v>
      </c>
      <c r="H163" s="61">
        <v>11.93</v>
      </c>
      <c r="I163" s="62">
        <v>0.19</v>
      </c>
      <c r="J163" s="61">
        <v>131</v>
      </c>
      <c r="K163" s="62"/>
      <c r="L163" s="27"/>
    </row>
    <row r="164" spans="1:1024" x14ac:dyDescent="0.25">
      <c r="A164" s="22"/>
      <c r="B164" s="23"/>
      <c r="C164" s="24"/>
      <c r="D164" s="54" t="s">
        <v>59</v>
      </c>
      <c r="E164" s="59" t="s">
        <v>85</v>
      </c>
      <c r="F164" s="60">
        <v>40</v>
      </c>
      <c r="G164" s="61">
        <v>2.36</v>
      </c>
      <c r="H164" s="61">
        <v>7.49</v>
      </c>
      <c r="I164" s="62">
        <v>14.89</v>
      </c>
      <c r="J164" s="61">
        <v>136</v>
      </c>
      <c r="K164" s="28"/>
      <c r="L164" s="27"/>
    </row>
    <row r="165" spans="1:1024" x14ac:dyDescent="0.25">
      <c r="A165" s="22"/>
      <c r="B165" s="23"/>
      <c r="C165" s="24"/>
      <c r="D165" s="98" t="s">
        <v>67</v>
      </c>
      <c r="E165" s="103" t="s">
        <v>60</v>
      </c>
      <c r="F165" s="104">
        <v>200</v>
      </c>
      <c r="G165" s="105">
        <v>3.17</v>
      </c>
      <c r="H165" s="105">
        <v>2.68</v>
      </c>
      <c r="I165" s="106">
        <v>15.96</v>
      </c>
      <c r="J165" s="105">
        <v>100.6</v>
      </c>
      <c r="K165" s="28"/>
      <c r="L165" s="27"/>
    </row>
    <row r="166" spans="1:1024" s="84" customFormat="1" x14ac:dyDescent="0.25">
      <c r="A166" s="86"/>
      <c r="B166" s="87"/>
      <c r="C166" s="88"/>
      <c r="D166" s="98" t="s">
        <v>62</v>
      </c>
      <c r="E166" s="103" t="s">
        <v>43</v>
      </c>
      <c r="F166" s="104">
        <v>25</v>
      </c>
      <c r="G166" s="105">
        <v>1.98</v>
      </c>
      <c r="H166" s="105">
        <v>0.25</v>
      </c>
      <c r="I166" s="106">
        <v>12.08</v>
      </c>
      <c r="J166" s="105">
        <v>58.45</v>
      </c>
      <c r="K166" s="91"/>
      <c r="L166" s="90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  <c r="DT166" s="85"/>
      <c r="DU166" s="85"/>
      <c r="DV166" s="85"/>
      <c r="DW166" s="85"/>
      <c r="DX166" s="85"/>
      <c r="DY166" s="85"/>
      <c r="DZ166" s="85"/>
      <c r="EA166" s="85"/>
      <c r="EB166" s="85"/>
      <c r="EC166" s="85"/>
      <c r="ED166" s="85"/>
      <c r="EE166" s="85"/>
      <c r="EF166" s="85"/>
      <c r="EG166" s="85"/>
      <c r="EH166" s="85"/>
      <c r="EI166" s="85"/>
      <c r="EJ166" s="85"/>
      <c r="EK166" s="85"/>
      <c r="EL166" s="85"/>
      <c r="EM166" s="85"/>
      <c r="EN166" s="85"/>
      <c r="EO166" s="85"/>
      <c r="EP166" s="85"/>
      <c r="EQ166" s="85"/>
      <c r="ER166" s="85"/>
      <c r="ES166" s="85"/>
      <c r="ET166" s="85"/>
      <c r="EU166" s="85"/>
      <c r="EV166" s="85"/>
      <c r="EW166" s="85"/>
      <c r="EX166" s="85"/>
      <c r="EY166" s="85"/>
      <c r="EZ166" s="85"/>
      <c r="FA166" s="85"/>
      <c r="FB166" s="85"/>
      <c r="FC166" s="85"/>
      <c r="FD166" s="85"/>
      <c r="FE166" s="85"/>
      <c r="FF166" s="85"/>
      <c r="FG166" s="85"/>
      <c r="FH166" s="85"/>
      <c r="FI166" s="85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5"/>
      <c r="FU166" s="85"/>
      <c r="FV166" s="85"/>
      <c r="FW166" s="85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5"/>
      <c r="GI166" s="85"/>
      <c r="GJ166" s="85"/>
      <c r="GK166" s="85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5"/>
      <c r="GW166" s="85"/>
      <c r="GX166" s="85"/>
      <c r="GY166" s="85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5"/>
      <c r="HK166" s="85"/>
      <c r="HL166" s="85"/>
      <c r="HM166" s="85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5"/>
      <c r="HY166" s="85"/>
      <c r="HZ166" s="85"/>
      <c r="IA166" s="85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5"/>
      <c r="IM166" s="85"/>
      <c r="IN166" s="85"/>
      <c r="IO166" s="85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5"/>
      <c r="JA166" s="85"/>
      <c r="JB166" s="85"/>
      <c r="JC166" s="85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5"/>
      <c r="JO166" s="85"/>
      <c r="JP166" s="85"/>
      <c r="JQ166" s="85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5"/>
      <c r="KC166" s="85"/>
      <c r="KD166" s="85"/>
      <c r="KE166" s="85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5"/>
      <c r="KQ166" s="85"/>
      <c r="KR166" s="85"/>
      <c r="KS166" s="85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5"/>
      <c r="LE166" s="85"/>
      <c r="LF166" s="85"/>
      <c r="LG166" s="85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85"/>
      <c r="LS166" s="85"/>
      <c r="LT166" s="85"/>
      <c r="LU166" s="85"/>
      <c r="LV166" s="85"/>
      <c r="LW166" s="85"/>
      <c r="LX166" s="85"/>
      <c r="LY166" s="85"/>
      <c r="LZ166" s="85"/>
      <c r="MA166" s="85"/>
      <c r="MB166" s="85"/>
      <c r="MC166" s="85"/>
      <c r="MD166" s="85"/>
      <c r="ME166" s="85"/>
      <c r="MF166" s="85"/>
      <c r="MG166" s="85"/>
      <c r="MH166" s="85"/>
      <c r="MI166" s="85"/>
      <c r="MJ166" s="85"/>
      <c r="MK166" s="85"/>
      <c r="ML166" s="85"/>
      <c r="MM166" s="85"/>
      <c r="MN166" s="85"/>
      <c r="MO166" s="85"/>
      <c r="MP166" s="85"/>
      <c r="MQ166" s="85"/>
      <c r="MR166" s="85"/>
      <c r="MS166" s="85"/>
      <c r="MT166" s="85"/>
      <c r="MU166" s="85"/>
      <c r="MV166" s="85"/>
      <c r="MW166" s="85"/>
      <c r="MX166" s="85"/>
      <c r="MY166" s="85"/>
      <c r="MZ166" s="85"/>
      <c r="NA166" s="85"/>
      <c r="NB166" s="85"/>
      <c r="NC166" s="85"/>
      <c r="ND166" s="85"/>
      <c r="NE166" s="85"/>
      <c r="NF166" s="85"/>
      <c r="NG166" s="85"/>
      <c r="NH166" s="85"/>
      <c r="NI166" s="85"/>
      <c r="NJ166" s="85"/>
      <c r="NK166" s="85"/>
      <c r="NL166" s="85"/>
      <c r="NM166" s="85"/>
      <c r="NN166" s="85"/>
      <c r="NO166" s="85"/>
      <c r="NP166" s="85"/>
      <c r="NQ166" s="85"/>
      <c r="NR166" s="85"/>
      <c r="NS166" s="85"/>
      <c r="NT166" s="85"/>
      <c r="NU166" s="85"/>
      <c r="NV166" s="85"/>
      <c r="NW166" s="85"/>
      <c r="NX166" s="85"/>
      <c r="NY166" s="85"/>
      <c r="NZ166" s="85"/>
      <c r="OA166" s="85"/>
      <c r="OB166" s="85"/>
      <c r="OC166" s="85"/>
      <c r="OD166" s="85"/>
      <c r="OE166" s="85"/>
      <c r="OF166" s="85"/>
      <c r="OG166" s="85"/>
      <c r="OH166" s="85"/>
      <c r="OI166" s="85"/>
      <c r="OJ166" s="85"/>
      <c r="OK166" s="85"/>
      <c r="OL166" s="85"/>
      <c r="OM166" s="85"/>
      <c r="ON166" s="85"/>
      <c r="OO166" s="85"/>
      <c r="OP166" s="85"/>
      <c r="OQ166" s="85"/>
      <c r="OR166" s="85"/>
      <c r="OS166" s="85"/>
      <c r="OT166" s="85"/>
      <c r="OU166" s="85"/>
      <c r="OV166" s="85"/>
      <c r="OW166" s="85"/>
      <c r="OX166" s="85"/>
      <c r="OY166" s="85"/>
      <c r="OZ166" s="85"/>
      <c r="PA166" s="85"/>
      <c r="PB166" s="85"/>
      <c r="PC166" s="85"/>
      <c r="PD166" s="85"/>
      <c r="PE166" s="85"/>
      <c r="PF166" s="85"/>
      <c r="PG166" s="85"/>
      <c r="PH166" s="85"/>
      <c r="PI166" s="85"/>
      <c r="PJ166" s="85"/>
      <c r="PK166" s="85"/>
      <c r="PL166" s="85"/>
      <c r="PM166" s="85"/>
      <c r="PN166" s="85"/>
      <c r="PO166" s="85"/>
      <c r="PP166" s="85"/>
      <c r="PQ166" s="85"/>
      <c r="PR166" s="85"/>
      <c r="PS166" s="85"/>
      <c r="PT166" s="85"/>
      <c r="PU166" s="85"/>
      <c r="PV166" s="85"/>
      <c r="PW166" s="85"/>
      <c r="PX166" s="85"/>
      <c r="PY166" s="85"/>
      <c r="PZ166" s="85"/>
      <c r="QA166" s="85"/>
      <c r="QB166" s="85"/>
      <c r="QC166" s="85"/>
      <c r="QD166" s="85"/>
      <c r="QE166" s="85"/>
      <c r="QF166" s="85"/>
      <c r="QG166" s="85"/>
      <c r="QH166" s="85"/>
      <c r="QI166" s="85"/>
      <c r="QJ166" s="85"/>
      <c r="QK166" s="85"/>
      <c r="QL166" s="85"/>
      <c r="QM166" s="85"/>
      <c r="QN166" s="85"/>
      <c r="QO166" s="85"/>
      <c r="QP166" s="85"/>
      <c r="QQ166" s="85"/>
      <c r="QR166" s="85"/>
      <c r="QS166" s="85"/>
      <c r="QT166" s="85"/>
      <c r="QU166" s="85"/>
      <c r="QV166" s="85"/>
      <c r="QW166" s="85"/>
      <c r="QX166" s="85"/>
      <c r="QY166" s="85"/>
      <c r="QZ166" s="85"/>
      <c r="RA166" s="85"/>
      <c r="RB166" s="85"/>
      <c r="RC166" s="85"/>
      <c r="RD166" s="85"/>
      <c r="RE166" s="85"/>
      <c r="RF166" s="85"/>
      <c r="RG166" s="85"/>
      <c r="RH166" s="85"/>
      <c r="RI166" s="85"/>
      <c r="RJ166" s="85"/>
      <c r="RK166" s="85"/>
      <c r="RL166" s="85"/>
      <c r="RM166" s="85"/>
      <c r="RN166" s="85"/>
      <c r="RO166" s="85"/>
      <c r="RP166" s="85"/>
      <c r="RQ166" s="85"/>
      <c r="RR166" s="85"/>
      <c r="RS166" s="85"/>
      <c r="RT166" s="85"/>
      <c r="RU166" s="85"/>
      <c r="RV166" s="85"/>
      <c r="RW166" s="85"/>
      <c r="RX166" s="85"/>
      <c r="RY166" s="85"/>
      <c r="RZ166" s="85"/>
      <c r="SA166" s="85"/>
      <c r="SB166" s="85"/>
      <c r="SC166" s="85"/>
      <c r="SD166" s="85"/>
      <c r="SE166" s="85"/>
      <c r="SF166" s="85"/>
      <c r="SG166" s="85"/>
      <c r="SH166" s="85"/>
      <c r="SI166" s="85"/>
      <c r="SJ166" s="85"/>
      <c r="SK166" s="85"/>
      <c r="SL166" s="85"/>
      <c r="SM166" s="85"/>
      <c r="SN166" s="85"/>
      <c r="SO166" s="85"/>
      <c r="SP166" s="85"/>
      <c r="SQ166" s="85"/>
      <c r="SR166" s="85"/>
      <c r="SS166" s="85"/>
      <c r="ST166" s="85"/>
      <c r="SU166" s="85"/>
      <c r="SV166" s="85"/>
      <c r="SW166" s="85"/>
      <c r="SX166" s="85"/>
      <c r="SY166" s="85"/>
      <c r="SZ166" s="85"/>
      <c r="TA166" s="85"/>
      <c r="TB166" s="85"/>
      <c r="TC166" s="85"/>
      <c r="TD166" s="85"/>
      <c r="TE166" s="85"/>
      <c r="TF166" s="85"/>
      <c r="TG166" s="85"/>
      <c r="TH166" s="85"/>
      <c r="TI166" s="85"/>
      <c r="TJ166" s="85"/>
      <c r="TK166" s="85"/>
      <c r="TL166" s="85"/>
      <c r="TM166" s="85"/>
      <c r="TN166" s="85"/>
      <c r="TO166" s="85"/>
      <c r="TP166" s="85"/>
      <c r="TQ166" s="85"/>
      <c r="TR166" s="85"/>
      <c r="TS166" s="85"/>
      <c r="TT166" s="85"/>
      <c r="TU166" s="85"/>
      <c r="TV166" s="85"/>
      <c r="TW166" s="85"/>
      <c r="TX166" s="85"/>
      <c r="TY166" s="85"/>
      <c r="TZ166" s="85"/>
      <c r="UA166" s="85"/>
      <c r="UB166" s="85"/>
      <c r="UC166" s="85"/>
      <c r="UD166" s="85"/>
      <c r="UE166" s="85"/>
      <c r="UF166" s="85"/>
      <c r="UG166" s="85"/>
      <c r="UH166" s="85"/>
      <c r="UI166" s="85"/>
      <c r="UJ166" s="85"/>
      <c r="UK166" s="85"/>
      <c r="UL166" s="85"/>
      <c r="UM166" s="85"/>
      <c r="UN166" s="85"/>
      <c r="UO166" s="85"/>
      <c r="UP166" s="85"/>
      <c r="UQ166" s="85"/>
      <c r="UR166" s="85"/>
      <c r="US166" s="85"/>
      <c r="UT166" s="85"/>
      <c r="UU166" s="85"/>
      <c r="UV166" s="85"/>
      <c r="UW166" s="85"/>
      <c r="UX166" s="85"/>
      <c r="UY166" s="85"/>
      <c r="UZ166" s="85"/>
      <c r="VA166" s="85"/>
      <c r="VB166" s="85"/>
      <c r="VC166" s="85"/>
      <c r="VD166" s="85"/>
      <c r="VE166" s="85"/>
      <c r="VF166" s="85"/>
      <c r="VG166" s="85"/>
      <c r="VH166" s="85"/>
      <c r="VI166" s="85"/>
      <c r="VJ166" s="85"/>
      <c r="VK166" s="85"/>
      <c r="VL166" s="85"/>
      <c r="VM166" s="85"/>
      <c r="VN166" s="85"/>
      <c r="VO166" s="85"/>
      <c r="VP166" s="85"/>
      <c r="VQ166" s="85"/>
      <c r="VR166" s="85"/>
      <c r="VS166" s="85"/>
      <c r="VT166" s="85"/>
      <c r="VU166" s="85"/>
      <c r="VV166" s="85"/>
      <c r="VW166" s="85"/>
      <c r="VX166" s="85"/>
      <c r="VY166" s="85"/>
      <c r="VZ166" s="85"/>
      <c r="WA166" s="85"/>
      <c r="WB166" s="85"/>
      <c r="WC166" s="85"/>
      <c r="WD166" s="85"/>
      <c r="WE166" s="85"/>
      <c r="WF166" s="85"/>
      <c r="WG166" s="85"/>
      <c r="WH166" s="85"/>
      <c r="WI166" s="85"/>
      <c r="WJ166" s="85"/>
      <c r="WK166" s="85"/>
      <c r="WL166" s="85"/>
      <c r="WM166" s="85"/>
      <c r="WN166" s="85"/>
      <c r="WO166" s="85"/>
      <c r="WP166" s="85"/>
      <c r="WQ166" s="85"/>
      <c r="WR166" s="85"/>
      <c r="WS166" s="85"/>
      <c r="WT166" s="85"/>
      <c r="WU166" s="85"/>
      <c r="WV166" s="85"/>
      <c r="WW166" s="85"/>
      <c r="WX166" s="85"/>
      <c r="WY166" s="85"/>
      <c r="WZ166" s="85"/>
      <c r="XA166" s="85"/>
      <c r="XB166" s="85"/>
      <c r="XC166" s="85"/>
      <c r="XD166" s="85"/>
      <c r="XE166" s="85"/>
      <c r="XF166" s="85"/>
      <c r="XG166" s="85"/>
      <c r="XH166" s="85"/>
      <c r="XI166" s="85"/>
      <c r="XJ166" s="85"/>
      <c r="XK166" s="85"/>
      <c r="XL166" s="85"/>
      <c r="XM166" s="85"/>
      <c r="XN166" s="85"/>
      <c r="XO166" s="85"/>
      <c r="XP166" s="85"/>
      <c r="XQ166" s="85"/>
      <c r="XR166" s="85"/>
      <c r="XS166" s="85"/>
      <c r="XT166" s="85"/>
      <c r="XU166" s="85"/>
      <c r="XV166" s="85"/>
      <c r="XW166" s="85"/>
      <c r="XX166" s="85"/>
      <c r="XY166" s="85"/>
      <c r="XZ166" s="85"/>
      <c r="YA166" s="85"/>
      <c r="YB166" s="85"/>
      <c r="YC166" s="85"/>
      <c r="YD166" s="85"/>
      <c r="YE166" s="85"/>
      <c r="YF166" s="85"/>
      <c r="YG166" s="85"/>
      <c r="YH166" s="85"/>
      <c r="YI166" s="85"/>
      <c r="YJ166" s="85"/>
      <c r="YK166" s="85"/>
      <c r="YL166" s="85"/>
      <c r="YM166" s="85"/>
      <c r="YN166" s="85"/>
      <c r="YO166" s="85"/>
      <c r="YP166" s="85"/>
      <c r="YQ166" s="85"/>
      <c r="YR166" s="85"/>
      <c r="YS166" s="85"/>
      <c r="YT166" s="85"/>
      <c r="YU166" s="85"/>
      <c r="YV166" s="85"/>
      <c r="YW166" s="85"/>
      <c r="YX166" s="85"/>
      <c r="YY166" s="85"/>
      <c r="YZ166" s="85"/>
      <c r="ZA166" s="85"/>
      <c r="ZB166" s="85"/>
      <c r="ZC166" s="85"/>
      <c r="ZD166" s="85"/>
      <c r="ZE166" s="85"/>
      <c r="ZF166" s="85"/>
      <c r="ZG166" s="85"/>
      <c r="ZH166" s="85"/>
      <c r="ZI166" s="85"/>
      <c r="ZJ166" s="85"/>
      <c r="ZK166" s="85"/>
      <c r="ZL166" s="85"/>
      <c r="ZM166" s="85"/>
      <c r="ZN166" s="85"/>
      <c r="ZO166" s="85"/>
      <c r="ZP166" s="85"/>
      <c r="ZQ166" s="85"/>
      <c r="ZR166" s="85"/>
      <c r="ZS166" s="85"/>
      <c r="ZT166" s="85"/>
      <c r="ZU166" s="85"/>
      <c r="ZV166" s="85"/>
      <c r="ZW166" s="85"/>
      <c r="ZX166" s="85"/>
      <c r="ZY166" s="85"/>
      <c r="ZZ166" s="85"/>
      <c r="AAA166" s="85"/>
      <c r="AAB166" s="85"/>
      <c r="AAC166" s="85"/>
      <c r="AAD166" s="85"/>
      <c r="AAE166" s="85"/>
      <c r="AAF166" s="85"/>
      <c r="AAG166" s="85"/>
      <c r="AAH166" s="85"/>
      <c r="AAI166" s="85"/>
      <c r="AAJ166" s="85"/>
      <c r="AAK166" s="85"/>
      <c r="AAL166" s="85"/>
      <c r="AAM166" s="85"/>
      <c r="AAN166" s="85"/>
      <c r="AAO166" s="85"/>
      <c r="AAP166" s="85"/>
      <c r="AAQ166" s="85"/>
      <c r="AAR166" s="85"/>
      <c r="AAS166" s="85"/>
      <c r="AAT166" s="85"/>
      <c r="AAU166" s="85"/>
      <c r="AAV166" s="85"/>
      <c r="AAW166" s="85"/>
      <c r="AAX166" s="85"/>
      <c r="AAY166" s="85"/>
      <c r="AAZ166" s="85"/>
      <c r="ABA166" s="85"/>
      <c r="ABB166" s="85"/>
      <c r="ABC166" s="85"/>
      <c r="ABD166" s="85"/>
      <c r="ABE166" s="85"/>
      <c r="ABF166" s="85"/>
      <c r="ABG166" s="85"/>
      <c r="ABH166" s="85"/>
      <c r="ABI166" s="85"/>
      <c r="ABJ166" s="85"/>
      <c r="ABK166" s="85"/>
      <c r="ABL166" s="85"/>
      <c r="ABM166" s="85"/>
      <c r="ABN166" s="85"/>
      <c r="ABO166" s="85"/>
      <c r="ABP166" s="85"/>
      <c r="ABQ166" s="85"/>
      <c r="ABR166" s="85"/>
      <c r="ABS166" s="85"/>
      <c r="ABT166" s="85"/>
      <c r="ABU166" s="85"/>
      <c r="ABV166" s="85"/>
      <c r="ABW166" s="85"/>
      <c r="ABX166" s="85"/>
      <c r="ABY166" s="85"/>
      <c r="ABZ166" s="85"/>
      <c r="ACA166" s="85"/>
      <c r="ACB166" s="85"/>
      <c r="ACC166" s="85"/>
      <c r="ACD166" s="85"/>
      <c r="ACE166" s="85"/>
      <c r="ACF166" s="85"/>
      <c r="ACG166" s="85"/>
      <c r="ACH166" s="85"/>
      <c r="ACI166" s="85"/>
      <c r="ACJ166" s="85"/>
      <c r="ACK166" s="85"/>
      <c r="ACL166" s="85"/>
      <c r="ACM166" s="85"/>
      <c r="ACN166" s="85"/>
      <c r="ACO166" s="85"/>
      <c r="ACP166" s="85"/>
      <c r="ACQ166" s="85"/>
      <c r="ACR166" s="85"/>
      <c r="ACS166" s="85"/>
      <c r="ACT166" s="85"/>
      <c r="ACU166" s="85"/>
      <c r="ACV166" s="85"/>
      <c r="ACW166" s="85"/>
      <c r="ACX166" s="85"/>
      <c r="ACY166" s="85"/>
      <c r="ACZ166" s="85"/>
      <c r="ADA166" s="85"/>
      <c r="ADB166" s="85"/>
      <c r="ADC166" s="85"/>
      <c r="ADD166" s="85"/>
      <c r="ADE166" s="85"/>
      <c r="ADF166" s="85"/>
      <c r="ADG166" s="85"/>
      <c r="ADH166" s="85"/>
      <c r="ADI166" s="85"/>
      <c r="ADJ166" s="85"/>
      <c r="ADK166" s="85"/>
      <c r="ADL166" s="85"/>
      <c r="ADM166" s="85"/>
      <c r="ADN166" s="85"/>
      <c r="ADO166" s="85"/>
      <c r="ADP166" s="85"/>
      <c r="ADQ166" s="85"/>
      <c r="ADR166" s="85"/>
      <c r="ADS166" s="85"/>
      <c r="ADT166" s="85"/>
      <c r="ADU166" s="85"/>
      <c r="ADV166" s="85"/>
      <c r="ADW166" s="85"/>
      <c r="ADX166" s="85"/>
      <c r="ADY166" s="85"/>
      <c r="ADZ166" s="85"/>
      <c r="AEA166" s="85"/>
      <c r="AEB166" s="85"/>
      <c r="AEC166" s="85"/>
      <c r="AED166" s="85"/>
      <c r="AEE166" s="85"/>
      <c r="AEF166" s="85"/>
      <c r="AEG166" s="85"/>
      <c r="AEH166" s="85"/>
      <c r="AEI166" s="85"/>
      <c r="AEJ166" s="85"/>
      <c r="AEK166" s="85"/>
      <c r="AEL166" s="85"/>
      <c r="AEM166" s="85"/>
      <c r="AEN166" s="85"/>
      <c r="AEO166" s="85"/>
      <c r="AEP166" s="85"/>
      <c r="AEQ166" s="85"/>
      <c r="AER166" s="85"/>
      <c r="AES166" s="85"/>
      <c r="AET166" s="85"/>
      <c r="AEU166" s="85"/>
      <c r="AEV166" s="85"/>
      <c r="AEW166" s="85"/>
      <c r="AEX166" s="85"/>
      <c r="AEY166" s="85"/>
      <c r="AEZ166" s="85"/>
      <c r="AFA166" s="85"/>
      <c r="AFB166" s="85"/>
      <c r="AFC166" s="85"/>
      <c r="AFD166" s="85"/>
      <c r="AFE166" s="85"/>
      <c r="AFF166" s="85"/>
      <c r="AFG166" s="85"/>
      <c r="AFH166" s="85"/>
      <c r="AFI166" s="85"/>
      <c r="AFJ166" s="85"/>
      <c r="AFK166" s="85"/>
      <c r="AFL166" s="85"/>
      <c r="AFM166" s="85"/>
      <c r="AFN166" s="85"/>
      <c r="AFO166" s="85"/>
      <c r="AFP166" s="85"/>
      <c r="AFQ166" s="85"/>
      <c r="AFR166" s="85"/>
      <c r="AFS166" s="85"/>
      <c r="AFT166" s="85"/>
      <c r="AFU166" s="85"/>
      <c r="AFV166" s="85"/>
      <c r="AFW166" s="85"/>
      <c r="AFX166" s="85"/>
      <c r="AFY166" s="85"/>
      <c r="AFZ166" s="85"/>
      <c r="AGA166" s="85"/>
      <c r="AGB166" s="85"/>
      <c r="AGC166" s="85"/>
      <c r="AGD166" s="85"/>
      <c r="AGE166" s="85"/>
      <c r="AGF166" s="85"/>
      <c r="AGG166" s="85"/>
      <c r="AGH166" s="85"/>
      <c r="AGI166" s="85"/>
      <c r="AGJ166" s="85"/>
      <c r="AGK166" s="85"/>
      <c r="AGL166" s="85"/>
      <c r="AGM166" s="85"/>
      <c r="AGN166" s="85"/>
      <c r="AGO166" s="85"/>
      <c r="AGP166" s="85"/>
      <c r="AGQ166" s="85"/>
      <c r="AGR166" s="85"/>
      <c r="AGS166" s="85"/>
      <c r="AGT166" s="85"/>
      <c r="AGU166" s="85"/>
      <c r="AGV166" s="85"/>
      <c r="AGW166" s="85"/>
      <c r="AGX166" s="85"/>
      <c r="AGY166" s="85"/>
      <c r="AGZ166" s="85"/>
      <c r="AHA166" s="85"/>
      <c r="AHB166" s="85"/>
      <c r="AHC166" s="85"/>
      <c r="AHD166" s="85"/>
      <c r="AHE166" s="85"/>
      <c r="AHF166" s="85"/>
      <c r="AHG166" s="85"/>
      <c r="AHH166" s="85"/>
      <c r="AHI166" s="85"/>
      <c r="AHJ166" s="85"/>
      <c r="AHK166" s="85"/>
      <c r="AHL166" s="85"/>
      <c r="AHM166" s="85"/>
      <c r="AHN166" s="85"/>
      <c r="AHO166" s="85"/>
      <c r="AHP166" s="85"/>
      <c r="AHQ166" s="85"/>
      <c r="AHR166" s="85"/>
      <c r="AHS166" s="85"/>
      <c r="AHT166" s="85"/>
      <c r="AHU166" s="85"/>
      <c r="AHV166" s="85"/>
      <c r="AHW166" s="85"/>
      <c r="AHX166" s="85"/>
      <c r="AHY166" s="85"/>
      <c r="AHZ166" s="85"/>
      <c r="AIA166" s="85"/>
      <c r="AIB166" s="85"/>
      <c r="AIC166" s="85"/>
      <c r="AID166" s="85"/>
      <c r="AIE166" s="85"/>
      <c r="AIF166" s="85"/>
      <c r="AIG166" s="85"/>
      <c r="AIH166" s="85"/>
      <c r="AII166" s="85"/>
      <c r="AIJ166" s="85"/>
      <c r="AIK166" s="85"/>
      <c r="AIL166" s="85"/>
      <c r="AIM166" s="85"/>
      <c r="AIN166" s="85"/>
      <c r="AIO166" s="85"/>
      <c r="AIP166" s="85"/>
      <c r="AIQ166" s="85"/>
      <c r="AIR166" s="85"/>
      <c r="AIS166" s="85"/>
      <c r="AIT166" s="85"/>
      <c r="AIU166" s="85"/>
      <c r="AIV166" s="85"/>
      <c r="AIW166" s="85"/>
      <c r="AIX166" s="85"/>
      <c r="AIY166" s="85"/>
      <c r="AIZ166" s="85"/>
      <c r="AJA166" s="85"/>
      <c r="AJB166" s="85"/>
      <c r="AJC166" s="85"/>
      <c r="AJD166" s="85"/>
      <c r="AJE166" s="85"/>
      <c r="AJF166" s="85"/>
      <c r="AJG166" s="85"/>
      <c r="AJH166" s="85"/>
      <c r="AJI166" s="85"/>
      <c r="AJJ166" s="85"/>
      <c r="AJK166" s="85"/>
      <c r="AJL166" s="85"/>
      <c r="AJM166" s="85"/>
      <c r="AJN166" s="85"/>
      <c r="AJO166" s="85"/>
      <c r="AJP166" s="85"/>
      <c r="AJQ166" s="85"/>
      <c r="AJR166" s="85"/>
      <c r="AJS166" s="85"/>
      <c r="AJT166" s="85"/>
      <c r="AJU166" s="85"/>
      <c r="AJV166" s="85"/>
      <c r="AJW166" s="85"/>
      <c r="AJX166" s="85"/>
      <c r="AJY166" s="85"/>
      <c r="AJZ166" s="85"/>
      <c r="AKA166" s="85"/>
      <c r="AKB166" s="85"/>
      <c r="AKC166" s="85"/>
      <c r="AKD166" s="85"/>
      <c r="AKE166" s="85"/>
      <c r="AKF166" s="85"/>
      <c r="AKG166" s="85"/>
      <c r="AKH166" s="85"/>
      <c r="AKI166" s="85"/>
      <c r="AKJ166" s="85"/>
      <c r="AKK166" s="85"/>
      <c r="AKL166" s="85"/>
      <c r="AKM166" s="85"/>
      <c r="AKN166" s="85"/>
      <c r="AKO166" s="85"/>
      <c r="AKP166" s="85"/>
      <c r="AKQ166" s="85"/>
      <c r="AKR166" s="85"/>
      <c r="AKS166" s="85"/>
      <c r="AKT166" s="85"/>
      <c r="AKU166" s="85"/>
      <c r="AKV166" s="85"/>
      <c r="AKW166" s="85"/>
      <c r="AKX166" s="85"/>
      <c r="AKY166" s="85"/>
      <c r="AKZ166" s="85"/>
      <c r="ALA166" s="85"/>
      <c r="ALB166" s="85"/>
      <c r="ALC166" s="85"/>
      <c r="ALD166" s="85"/>
      <c r="ALE166" s="85"/>
      <c r="ALF166" s="85"/>
      <c r="ALG166" s="85"/>
      <c r="ALH166" s="85"/>
      <c r="ALI166" s="85"/>
      <c r="ALJ166" s="85"/>
      <c r="ALK166" s="85"/>
      <c r="ALL166" s="85"/>
      <c r="ALM166" s="85"/>
      <c r="ALN166" s="85"/>
      <c r="ALO166" s="85"/>
      <c r="ALP166" s="85"/>
      <c r="ALQ166" s="85"/>
      <c r="ALR166" s="85"/>
      <c r="ALS166" s="85"/>
      <c r="ALT166" s="85"/>
      <c r="ALU166" s="85"/>
      <c r="ALV166" s="85"/>
      <c r="ALW166" s="85"/>
      <c r="ALX166" s="85"/>
      <c r="ALY166" s="85"/>
      <c r="ALZ166" s="85"/>
      <c r="AMA166" s="85"/>
      <c r="AMB166" s="85"/>
      <c r="AMC166" s="85"/>
      <c r="AMD166" s="85"/>
      <c r="AME166" s="85"/>
      <c r="AMF166" s="85"/>
      <c r="AMG166" s="85"/>
      <c r="AMH166" s="85"/>
      <c r="AMI166" s="85"/>
      <c r="AMJ166" s="85"/>
    </row>
    <row r="167" spans="1:1024" ht="14.25" customHeight="1" x14ac:dyDescent="0.25">
      <c r="A167" s="22"/>
      <c r="B167" s="23"/>
      <c r="C167" s="24"/>
      <c r="D167" s="54" t="s">
        <v>62</v>
      </c>
      <c r="E167" s="59" t="s">
        <v>45</v>
      </c>
      <c r="F167" s="60">
        <v>25</v>
      </c>
      <c r="G167" s="61">
        <v>1.4</v>
      </c>
      <c r="H167" s="61">
        <v>0.28000000000000003</v>
      </c>
      <c r="I167" s="62">
        <v>12.35</v>
      </c>
      <c r="J167" s="61">
        <v>57.48</v>
      </c>
      <c r="K167" s="28"/>
      <c r="L167" s="27"/>
    </row>
    <row r="168" spans="1:1024" hidden="1" x14ac:dyDescent="0.25">
      <c r="A168" s="22"/>
      <c r="B168" s="23"/>
      <c r="C168" s="24"/>
      <c r="D168" s="32" t="s">
        <v>25</v>
      </c>
      <c r="E168" s="26"/>
      <c r="F168" s="27"/>
      <c r="G168" s="27"/>
      <c r="H168" s="27"/>
      <c r="I168" s="27"/>
      <c r="J168" s="27"/>
      <c r="K168" s="28"/>
      <c r="L168" s="27"/>
    </row>
    <row r="169" spans="1:1024" x14ac:dyDescent="0.25">
      <c r="A169" s="30"/>
      <c r="B169" s="31"/>
      <c r="C169" s="32"/>
      <c r="D169" s="33" t="s">
        <v>26</v>
      </c>
      <c r="E169" s="34"/>
      <c r="F169" s="35">
        <f>SUM(F161:F168)</f>
        <v>580</v>
      </c>
      <c r="G169" s="35">
        <f>SUM(G161:G168)</f>
        <v>18.549999999999997</v>
      </c>
      <c r="H169" s="35">
        <f>SUM(H161:H168)</f>
        <v>29.1</v>
      </c>
      <c r="I169" s="35">
        <f>SUM(I161:I168)</f>
        <v>74.320000000000007</v>
      </c>
      <c r="J169" s="35">
        <f>SUM(J161:J168)</f>
        <v>633.73</v>
      </c>
      <c r="K169" s="36"/>
      <c r="L169" s="35"/>
    </row>
    <row r="170" spans="1:1024" x14ac:dyDescent="0.25">
      <c r="A170" s="37">
        <f>A161</f>
        <v>2</v>
      </c>
      <c r="B170" s="38">
        <v>4</v>
      </c>
      <c r="C170" s="39" t="s">
        <v>27</v>
      </c>
      <c r="D170" s="29" t="s">
        <v>28</v>
      </c>
      <c r="E170" s="26"/>
      <c r="F170" s="27"/>
      <c r="G170" s="27"/>
      <c r="H170" s="27"/>
      <c r="I170" s="27"/>
      <c r="J170" s="27"/>
      <c r="K170" s="28"/>
      <c r="L170" s="27"/>
    </row>
    <row r="171" spans="1:1024" x14ac:dyDescent="0.25">
      <c r="A171" s="22"/>
      <c r="B171" s="23"/>
      <c r="C171" s="24"/>
      <c r="D171" s="29" t="s">
        <v>29</v>
      </c>
      <c r="E171" s="26"/>
      <c r="F171" s="27"/>
      <c r="G171" s="27"/>
      <c r="H171" s="27"/>
      <c r="I171" s="27"/>
      <c r="J171" s="27"/>
      <c r="K171" s="28"/>
      <c r="L171" s="27"/>
    </row>
    <row r="172" spans="1:1024" x14ac:dyDescent="0.25">
      <c r="A172" s="22"/>
      <c r="B172" s="23"/>
      <c r="C172" s="24"/>
      <c r="D172" s="29" t="s">
        <v>30</v>
      </c>
      <c r="E172" s="26"/>
      <c r="F172" s="27"/>
      <c r="G172" s="27"/>
      <c r="H172" s="27"/>
      <c r="I172" s="27"/>
      <c r="J172" s="27"/>
      <c r="K172" s="28"/>
      <c r="L172" s="27"/>
    </row>
    <row r="173" spans="1:1024" x14ac:dyDescent="0.25">
      <c r="A173" s="22"/>
      <c r="B173" s="23"/>
      <c r="C173" s="24"/>
      <c r="D173" s="29" t="s">
        <v>31</v>
      </c>
      <c r="E173" s="26"/>
      <c r="F173" s="27"/>
      <c r="G173" s="27"/>
      <c r="H173" s="27"/>
      <c r="I173" s="27"/>
      <c r="J173" s="27"/>
      <c r="K173" s="28"/>
      <c r="L173" s="27"/>
    </row>
    <row r="174" spans="1:1024" x14ac:dyDescent="0.25">
      <c r="A174" s="22"/>
      <c r="B174" s="23"/>
      <c r="C174" s="24"/>
      <c r="D174" s="29" t="s">
        <v>32</v>
      </c>
      <c r="E174" s="26"/>
      <c r="F174" s="27"/>
      <c r="G174" s="27"/>
      <c r="H174" s="27"/>
      <c r="I174" s="27"/>
      <c r="J174" s="27"/>
      <c r="K174" s="28"/>
      <c r="L174" s="27"/>
    </row>
    <row r="175" spans="1:1024" x14ac:dyDescent="0.25">
      <c r="A175" s="22"/>
      <c r="B175" s="23"/>
      <c r="C175" s="24"/>
      <c r="D175" s="29" t="s">
        <v>62</v>
      </c>
      <c r="E175" s="26"/>
      <c r="F175" s="27"/>
      <c r="G175" s="27"/>
      <c r="H175" s="27"/>
      <c r="I175" s="27"/>
      <c r="J175" s="27"/>
      <c r="K175" s="28"/>
      <c r="L175" s="27"/>
    </row>
    <row r="176" spans="1:1024" x14ac:dyDescent="0.25">
      <c r="A176" s="22"/>
      <c r="B176" s="23"/>
      <c r="C176" s="24"/>
      <c r="D176" s="29" t="s">
        <v>62</v>
      </c>
      <c r="E176" s="26"/>
      <c r="F176" s="27"/>
      <c r="G176" s="27"/>
      <c r="H176" s="27"/>
      <c r="I176" s="27"/>
      <c r="J176" s="27"/>
      <c r="K176" s="28"/>
      <c r="L176" s="27"/>
    </row>
    <row r="177" spans="1:1024" x14ac:dyDescent="0.25">
      <c r="A177" s="22"/>
      <c r="B177" s="23"/>
      <c r="C177" s="24"/>
      <c r="D177" s="25"/>
      <c r="E177" s="26"/>
      <c r="F177" s="27"/>
      <c r="G177" s="27"/>
      <c r="H177" s="27"/>
      <c r="I177" s="27"/>
      <c r="J177" s="27"/>
      <c r="K177" s="28"/>
      <c r="L177" s="27"/>
    </row>
    <row r="178" spans="1:1024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024" x14ac:dyDescent="0.25">
      <c r="A179" s="30"/>
      <c r="B179" s="31"/>
      <c r="C179" s="32"/>
      <c r="D179" s="33" t="s">
        <v>26</v>
      </c>
      <c r="E179" s="34"/>
      <c r="F179" s="35">
        <f>SUM(F170:F178)</f>
        <v>0</v>
      </c>
      <c r="G179" s="35">
        <f>SUM(G170:G178)</f>
        <v>0</v>
      </c>
      <c r="H179" s="35">
        <f>SUM(H170:H178)</f>
        <v>0</v>
      </c>
      <c r="I179" s="35">
        <f>SUM(I170:I178)</f>
        <v>0</v>
      </c>
      <c r="J179" s="35">
        <f>SUM(J170:J178)</f>
        <v>0</v>
      </c>
      <c r="K179" s="36"/>
      <c r="L179" s="35">
        <f>SUM(L170:L178)</f>
        <v>0</v>
      </c>
    </row>
    <row r="180" spans="1:1024" ht="15" customHeight="1" x14ac:dyDescent="0.25">
      <c r="A180" s="40">
        <f>A161</f>
        <v>2</v>
      </c>
      <c r="B180" s="41">
        <f>B161</f>
        <v>4</v>
      </c>
      <c r="C180" s="117" t="s">
        <v>33</v>
      </c>
      <c r="D180" s="117"/>
      <c r="E180" s="42"/>
      <c r="F180" s="43">
        <f>F169+F179</f>
        <v>580</v>
      </c>
      <c r="G180" s="43">
        <f>G169+G179</f>
        <v>18.549999999999997</v>
      </c>
      <c r="H180" s="43">
        <f>H169+H179</f>
        <v>29.1</v>
      </c>
      <c r="I180" s="43">
        <f>I169+I179</f>
        <v>74.320000000000007</v>
      </c>
      <c r="J180" s="43">
        <f>J169+J179</f>
        <v>633.73</v>
      </c>
      <c r="K180" s="43"/>
      <c r="L180" s="43">
        <f>L169+L179</f>
        <v>0</v>
      </c>
    </row>
    <row r="181" spans="1:1024" x14ac:dyDescent="0.25">
      <c r="A181" s="16">
        <v>2</v>
      </c>
      <c r="B181" s="17">
        <v>5</v>
      </c>
      <c r="C181" s="18" t="s">
        <v>23</v>
      </c>
      <c r="D181" s="53" t="s">
        <v>31</v>
      </c>
      <c r="E181" s="55" t="s">
        <v>46</v>
      </c>
      <c r="F181" s="56">
        <v>150</v>
      </c>
      <c r="G181" s="57">
        <v>3.05</v>
      </c>
      <c r="H181" s="57">
        <v>7.76</v>
      </c>
      <c r="I181" s="58">
        <v>21.03</v>
      </c>
      <c r="J181" s="57">
        <v>174</v>
      </c>
      <c r="K181" s="21"/>
      <c r="L181" s="20"/>
    </row>
    <row r="182" spans="1:1024" x14ac:dyDescent="0.25">
      <c r="A182" s="22"/>
      <c r="B182" s="23"/>
      <c r="C182" s="24"/>
      <c r="D182" s="32" t="s">
        <v>31</v>
      </c>
      <c r="E182" s="59" t="s">
        <v>61</v>
      </c>
      <c r="F182" s="60">
        <v>150</v>
      </c>
      <c r="G182" s="61">
        <v>12.91</v>
      </c>
      <c r="H182" s="61">
        <v>6.9</v>
      </c>
      <c r="I182" s="62">
        <v>4.5599999999999996</v>
      </c>
      <c r="J182" s="61">
        <v>139.19999999999999</v>
      </c>
      <c r="K182" s="28"/>
      <c r="L182" s="95">
        <v>78.05</v>
      </c>
    </row>
    <row r="183" spans="1:1024" s="84" customFormat="1" x14ac:dyDescent="0.25">
      <c r="A183" s="86"/>
      <c r="B183" s="87"/>
      <c r="C183" s="88"/>
      <c r="D183" s="98" t="s">
        <v>28</v>
      </c>
      <c r="E183" s="107" t="s">
        <v>86</v>
      </c>
      <c r="F183" s="108">
        <v>100</v>
      </c>
      <c r="G183" s="109">
        <v>1.41</v>
      </c>
      <c r="H183" s="109">
        <v>6.01</v>
      </c>
      <c r="I183" s="110">
        <v>8.26</v>
      </c>
      <c r="J183" s="109">
        <v>92.8</v>
      </c>
      <c r="K183" s="91"/>
      <c r="L183" s="90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5"/>
      <c r="ED183" s="85"/>
      <c r="EE183" s="85"/>
      <c r="EF183" s="85"/>
      <c r="EG183" s="85"/>
      <c r="EH183" s="85"/>
      <c r="EI183" s="85"/>
      <c r="EJ183" s="85"/>
      <c r="EK183" s="85"/>
      <c r="EL183" s="85"/>
      <c r="EM183" s="85"/>
      <c r="EN183" s="85"/>
      <c r="EO183" s="85"/>
      <c r="EP183" s="85"/>
      <c r="EQ183" s="85"/>
      <c r="ER183" s="85"/>
      <c r="ES183" s="85"/>
      <c r="ET183" s="85"/>
      <c r="EU183" s="85"/>
      <c r="EV183" s="85"/>
      <c r="EW183" s="85"/>
      <c r="EX183" s="85"/>
      <c r="EY183" s="85"/>
      <c r="EZ183" s="85"/>
      <c r="FA183" s="85"/>
      <c r="FB183" s="85"/>
      <c r="FC183" s="85"/>
      <c r="FD183" s="85"/>
      <c r="FE183" s="85"/>
      <c r="FF183" s="85"/>
      <c r="FG183" s="85"/>
      <c r="FH183" s="85"/>
      <c r="FI183" s="85"/>
      <c r="FJ183" s="85"/>
      <c r="FK183" s="85"/>
      <c r="FL183" s="85"/>
      <c r="FM183" s="85"/>
      <c r="FN183" s="85"/>
      <c r="FO183" s="85"/>
      <c r="FP183" s="85"/>
      <c r="FQ183" s="85"/>
      <c r="FR183" s="85"/>
      <c r="FS183" s="85"/>
      <c r="FT183" s="85"/>
      <c r="FU183" s="85"/>
      <c r="FV183" s="85"/>
      <c r="FW183" s="85"/>
      <c r="FX183" s="85"/>
      <c r="FY183" s="85"/>
      <c r="FZ183" s="85"/>
      <c r="GA183" s="85"/>
      <c r="GB183" s="85"/>
      <c r="GC183" s="85"/>
      <c r="GD183" s="85"/>
      <c r="GE183" s="85"/>
      <c r="GF183" s="85"/>
      <c r="GG183" s="85"/>
      <c r="GH183" s="85"/>
      <c r="GI183" s="85"/>
      <c r="GJ183" s="85"/>
      <c r="GK183" s="85"/>
      <c r="GL183" s="85"/>
      <c r="GM183" s="85"/>
      <c r="GN183" s="85"/>
      <c r="GO183" s="85"/>
      <c r="GP183" s="85"/>
      <c r="GQ183" s="85"/>
      <c r="GR183" s="85"/>
      <c r="GS183" s="85"/>
      <c r="GT183" s="85"/>
      <c r="GU183" s="85"/>
      <c r="GV183" s="85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  <c r="HJ183" s="85"/>
      <c r="HK183" s="85"/>
      <c r="HL183" s="85"/>
      <c r="HM183" s="85"/>
      <c r="HN183" s="85"/>
      <c r="HO183" s="85"/>
      <c r="HP183" s="85"/>
      <c r="HQ183" s="85"/>
      <c r="HR183" s="85"/>
      <c r="HS183" s="85"/>
      <c r="HT183" s="85"/>
      <c r="HU183" s="85"/>
      <c r="HV183" s="85"/>
      <c r="HW183" s="85"/>
      <c r="HX183" s="85"/>
      <c r="HY183" s="85"/>
      <c r="HZ183" s="85"/>
      <c r="IA183" s="85"/>
      <c r="IB183" s="85"/>
      <c r="IC183" s="85"/>
      <c r="ID183" s="85"/>
      <c r="IE183" s="85"/>
      <c r="IF183" s="85"/>
      <c r="IG183" s="85"/>
      <c r="IH183" s="85"/>
      <c r="II183" s="85"/>
      <c r="IJ183" s="85"/>
      <c r="IK183" s="85"/>
      <c r="IL183" s="85"/>
      <c r="IM183" s="85"/>
      <c r="IN183" s="85"/>
      <c r="IO183" s="85"/>
      <c r="IP183" s="85"/>
      <c r="IQ183" s="85"/>
      <c r="IR183" s="85"/>
      <c r="IS183" s="85"/>
      <c r="IT183" s="85"/>
      <c r="IU183" s="85"/>
      <c r="IV183" s="85"/>
      <c r="IW183" s="85"/>
      <c r="IX183" s="85"/>
      <c r="IY183" s="85"/>
      <c r="IZ183" s="85"/>
      <c r="JA183" s="85"/>
      <c r="JB183" s="85"/>
      <c r="JC183" s="85"/>
      <c r="JD183" s="85"/>
      <c r="JE183" s="85"/>
      <c r="JF183" s="85"/>
      <c r="JG183" s="85"/>
      <c r="JH183" s="85"/>
      <c r="JI183" s="85"/>
      <c r="JJ183" s="85"/>
      <c r="JK183" s="85"/>
      <c r="JL183" s="85"/>
      <c r="JM183" s="85"/>
      <c r="JN183" s="85"/>
      <c r="JO183" s="85"/>
      <c r="JP183" s="85"/>
      <c r="JQ183" s="85"/>
      <c r="JR183" s="85"/>
      <c r="JS183" s="85"/>
      <c r="JT183" s="85"/>
      <c r="JU183" s="85"/>
      <c r="JV183" s="85"/>
      <c r="JW183" s="85"/>
      <c r="JX183" s="85"/>
      <c r="JY183" s="85"/>
      <c r="JZ183" s="85"/>
      <c r="KA183" s="85"/>
      <c r="KB183" s="85"/>
      <c r="KC183" s="85"/>
      <c r="KD183" s="85"/>
      <c r="KE183" s="85"/>
      <c r="KF183" s="85"/>
      <c r="KG183" s="85"/>
      <c r="KH183" s="85"/>
      <c r="KI183" s="85"/>
      <c r="KJ183" s="85"/>
      <c r="KK183" s="85"/>
      <c r="KL183" s="85"/>
      <c r="KM183" s="85"/>
      <c r="KN183" s="85"/>
      <c r="KO183" s="85"/>
      <c r="KP183" s="85"/>
      <c r="KQ183" s="85"/>
      <c r="KR183" s="85"/>
      <c r="KS183" s="85"/>
      <c r="KT183" s="85"/>
      <c r="KU183" s="85"/>
      <c r="KV183" s="85"/>
      <c r="KW183" s="85"/>
      <c r="KX183" s="85"/>
      <c r="KY183" s="85"/>
      <c r="KZ183" s="85"/>
      <c r="LA183" s="85"/>
      <c r="LB183" s="85"/>
      <c r="LC183" s="85"/>
      <c r="LD183" s="85"/>
      <c r="LE183" s="85"/>
      <c r="LF183" s="85"/>
      <c r="LG183" s="85"/>
      <c r="LH183" s="85"/>
      <c r="LI183" s="85"/>
      <c r="LJ183" s="85"/>
      <c r="LK183" s="85"/>
      <c r="LL183" s="85"/>
      <c r="LM183" s="85"/>
      <c r="LN183" s="85"/>
      <c r="LO183" s="85"/>
      <c r="LP183" s="85"/>
      <c r="LQ183" s="85"/>
      <c r="LR183" s="85"/>
      <c r="LS183" s="85"/>
      <c r="LT183" s="85"/>
      <c r="LU183" s="85"/>
      <c r="LV183" s="85"/>
      <c r="LW183" s="85"/>
      <c r="LX183" s="85"/>
      <c r="LY183" s="85"/>
      <c r="LZ183" s="85"/>
      <c r="MA183" s="85"/>
      <c r="MB183" s="85"/>
      <c r="MC183" s="85"/>
      <c r="MD183" s="85"/>
      <c r="ME183" s="85"/>
      <c r="MF183" s="85"/>
      <c r="MG183" s="85"/>
      <c r="MH183" s="85"/>
      <c r="MI183" s="85"/>
      <c r="MJ183" s="85"/>
      <c r="MK183" s="85"/>
      <c r="ML183" s="85"/>
      <c r="MM183" s="85"/>
      <c r="MN183" s="85"/>
      <c r="MO183" s="85"/>
      <c r="MP183" s="85"/>
      <c r="MQ183" s="85"/>
      <c r="MR183" s="85"/>
      <c r="MS183" s="85"/>
      <c r="MT183" s="85"/>
      <c r="MU183" s="85"/>
      <c r="MV183" s="85"/>
      <c r="MW183" s="85"/>
      <c r="MX183" s="85"/>
      <c r="MY183" s="85"/>
      <c r="MZ183" s="85"/>
      <c r="NA183" s="85"/>
      <c r="NB183" s="85"/>
      <c r="NC183" s="85"/>
      <c r="ND183" s="85"/>
      <c r="NE183" s="85"/>
      <c r="NF183" s="85"/>
      <c r="NG183" s="85"/>
      <c r="NH183" s="85"/>
      <c r="NI183" s="85"/>
      <c r="NJ183" s="85"/>
      <c r="NK183" s="85"/>
      <c r="NL183" s="85"/>
      <c r="NM183" s="85"/>
      <c r="NN183" s="85"/>
      <c r="NO183" s="85"/>
      <c r="NP183" s="85"/>
      <c r="NQ183" s="85"/>
      <c r="NR183" s="85"/>
      <c r="NS183" s="85"/>
      <c r="NT183" s="85"/>
      <c r="NU183" s="85"/>
      <c r="NV183" s="85"/>
      <c r="NW183" s="85"/>
      <c r="NX183" s="85"/>
      <c r="NY183" s="85"/>
      <c r="NZ183" s="85"/>
      <c r="OA183" s="85"/>
      <c r="OB183" s="85"/>
      <c r="OC183" s="85"/>
      <c r="OD183" s="85"/>
      <c r="OE183" s="85"/>
      <c r="OF183" s="85"/>
      <c r="OG183" s="85"/>
      <c r="OH183" s="85"/>
      <c r="OI183" s="85"/>
      <c r="OJ183" s="85"/>
      <c r="OK183" s="85"/>
      <c r="OL183" s="85"/>
      <c r="OM183" s="85"/>
      <c r="ON183" s="85"/>
      <c r="OO183" s="85"/>
      <c r="OP183" s="85"/>
      <c r="OQ183" s="85"/>
      <c r="OR183" s="85"/>
      <c r="OS183" s="85"/>
      <c r="OT183" s="85"/>
      <c r="OU183" s="85"/>
      <c r="OV183" s="85"/>
      <c r="OW183" s="85"/>
      <c r="OX183" s="85"/>
      <c r="OY183" s="85"/>
      <c r="OZ183" s="85"/>
      <c r="PA183" s="85"/>
      <c r="PB183" s="85"/>
      <c r="PC183" s="85"/>
      <c r="PD183" s="85"/>
      <c r="PE183" s="85"/>
      <c r="PF183" s="85"/>
      <c r="PG183" s="85"/>
      <c r="PH183" s="85"/>
      <c r="PI183" s="85"/>
      <c r="PJ183" s="85"/>
      <c r="PK183" s="85"/>
      <c r="PL183" s="85"/>
      <c r="PM183" s="85"/>
      <c r="PN183" s="85"/>
      <c r="PO183" s="85"/>
      <c r="PP183" s="85"/>
      <c r="PQ183" s="85"/>
      <c r="PR183" s="85"/>
      <c r="PS183" s="85"/>
      <c r="PT183" s="85"/>
      <c r="PU183" s="85"/>
      <c r="PV183" s="85"/>
      <c r="PW183" s="85"/>
      <c r="PX183" s="85"/>
      <c r="PY183" s="85"/>
      <c r="PZ183" s="85"/>
      <c r="QA183" s="85"/>
      <c r="QB183" s="85"/>
      <c r="QC183" s="85"/>
      <c r="QD183" s="85"/>
      <c r="QE183" s="85"/>
      <c r="QF183" s="85"/>
      <c r="QG183" s="85"/>
      <c r="QH183" s="85"/>
      <c r="QI183" s="85"/>
      <c r="QJ183" s="85"/>
      <c r="QK183" s="85"/>
      <c r="QL183" s="85"/>
      <c r="QM183" s="85"/>
      <c r="QN183" s="85"/>
      <c r="QO183" s="85"/>
      <c r="QP183" s="85"/>
      <c r="QQ183" s="85"/>
      <c r="QR183" s="85"/>
      <c r="QS183" s="85"/>
      <c r="QT183" s="85"/>
      <c r="QU183" s="85"/>
      <c r="QV183" s="85"/>
      <c r="QW183" s="85"/>
      <c r="QX183" s="85"/>
      <c r="QY183" s="85"/>
      <c r="QZ183" s="85"/>
      <c r="RA183" s="85"/>
      <c r="RB183" s="85"/>
      <c r="RC183" s="85"/>
      <c r="RD183" s="85"/>
      <c r="RE183" s="85"/>
      <c r="RF183" s="85"/>
      <c r="RG183" s="85"/>
      <c r="RH183" s="85"/>
      <c r="RI183" s="85"/>
      <c r="RJ183" s="85"/>
      <c r="RK183" s="85"/>
      <c r="RL183" s="85"/>
      <c r="RM183" s="85"/>
      <c r="RN183" s="85"/>
      <c r="RO183" s="85"/>
      <c r="RP183" s="85"/>
      <c r="RQ183" s="85"/>
      <c r="RR183" s="85"/>
      <c r="RS183" s="85"/>
      <c r="RT183" s="85"/>
      <c r="RU183" s="85"/>
      <c r="RV183" s="85"/>
      <c r="RW183" s="85"/>
      <c r="RX183" s="85"/>
      <c r="RY183" s="85"/>
      <c r="RZ183" s="85"/>
      <c r="SA183" s="85"/>
      <c r="SB183" s="85"/>
      <c r="SC183" s="85"/>
      <c r="SD183" s="85"/>
      <c r="SE183" s="85"/>
      <c r="SF183" s="85"/>
      <c r="SG183" s="85"/>
      <c r="SH183" s="85"/>
      <c r="SI183" s="85"/>
      <c r="SJ183" s="85"/>
      <c r="SK183" s="85"/>
      <c r="SL183" s="85"/>
      <c r="SM183" s="85"/>
      <c r="SN183" s="85"/>
      <c r="SO183" s="85"/>
      <c r="SP183" s="85"/>
      <c r="SQ183" s="85"/>
      <c r="SR183" s="85"/>
      <c r="SS183" s="85"/>
      <c r="ST183" s="85"/>
      <c r="SU183" s="85"/>
      <c r="SV183" s="85"/>
      <c r="SW183" s="85"/>
      <c r="SX183" s="85"/>
      <c r="SY183" s="85"/>
      <c r="SZ183" s="85"/>
      <c r="TA183" s="85"/>
      <c r="TB183" s="85"/>
      <c r="TC183" s="85"/>
      <c r="TD183" s="85"/>
      <c r="TE183" s="85"/>
      <c r="TF183" s="85"/>
      <c r="TG183" s="85"/>
      <c r="TH183" s="85"/>
      <c r="TI183" s="85"/>
      <c r="TJ183" s="85"/>
      <c r="TK183" s="85"/>
      <c r="TL183" s="85"/>
      <c r="TM183" s="85"/>
      <c r="TN183" s="85"/>
      <c r="TO183" s="85"/>
      <c r="TP183" s="85"/>
      <c r="TQ183" s="85"/>
      <c r="TR183" s="85"/>
      <c r="TS183" s="85"/>
      <c r="TT183" s="85"/>
      <c r="TU183" s="85"/>
      <c r="TV183" s="85"/>
      <c r="TW183" s="85"/>
      <c r="TX183" s="85"/>
      <c r="TY183" s="85"/>
      <c r="TZ183" s="85"/>
      <c r="UA183" s="85"/>
      <c r="UB183" s="85"/>
      <c r="UC183" s="85"/>
      <c r="UD183" s="85"/>
      <c r="UE183" s="85"/>
      <c r="UF183" s="85"/>
      <c r="UG183" s="85"/>
      <c r="UH183" s="85"/>
      <c r="UI183" s="85"/>
      <c r="UJ183" s="85"/>
      <c r="UK183" s="85"/>
      <c r="UL183" s="85"/>
      <c r="UM183" s="85"/>
      <c r="UN183" s="85"/>
      <c r="UO183" s="85"/>
      <c r="UP183" s="85"/>
      <c r="UQ183" s="85"/>
      <c r="UR183" s="85"/>
      <c r="US183" s="85"/>
      <c r="UT183" s="85"/>
      <c r="UU183" s="85"/>
      <c r="UV183" s="85"/>
      <c r="UW183" s="85"/>
      <c r="UX183" s="85"/>
      <c r="UY183" s="85"/>
      <c r="UZ183" s="85"/>
      <c r="VA183" s="85"/>
      <c r="VB183" s="85"/>
      <c r="VC183" s="85"/>
      <c r="VD183" s="85"/>
      <c r="VE183" s="85"/>
      <c r="VF183" s="85"/>
      <c r="VG183" s="85"/>
      <c r="VH183" s="85"/>
      <c r="VI183" s="85"/>
      <c r="VJ183" s="85"/>
      <c r="VK183" s="85"/>
      <c r="VL183" s="85"/>
      <c r="VM183" s="85"/>
      <c r="VN183" s="85"/>
      <c r="VO183" s="85"/>
      <c r="VP183" s="85"/>
      <c r="VQ183" s="85"/>
      <c r="VR183" s="85"/>
      <c r="VS183" s="85"/>
      <c r="VT183" s="85"/>
      <c r="VU183" s="85"/>
      <c r="VV183" s="85"/>
      <c r="VW183" s="85"/>
      <c r="VX183" s="85"/>
      <c r="VY183" s="85"/>
      <c r="VZ183" s="85"/>
      <c r="WA183" s="85"/>
      <c r="WB183" s="85"/>
      <c r="WC183" s="85"/>
      <c r="WD183" s="85"/>
      <c r="WE183" s="85"/>
      <c r="WF183" s="85"/>
      <c r="WG183" s="85"/>
      <c r="WH183" s="85"/>
      <c r="WI183" s="85"/>
      <c r="WJ183" s="85"/>
      <c r="WK183" s="85"/>
      <c r="WL183" s="85"/>
      <c r="WM183" s="85"/>
      <c r="WN183" s="85"/>
      <c r="WO183" s="85"/>
      <c r="WP183" s="85"/>
      <c r="WQ183" s="85"/>
      <c r="WR183" s="85"/>
      <c r="WS183" s="85"/>
      <c r="WT183" s="85"/>
      <c r="WU183" s="85"/>
      <c r="WV183" s="85"/>
      <c r="WW183" s="85"/>
      <c r="WX183" s="85"/>
      <c r="WY183" s="85"/>
      <c r="WZ183" s="85"/>
      <c r="XA183" s="85"/>
      <c r="XB183" s="85"/>
      <c r="XC183" s="85"/>
      <c r="XD183" s="85"/>
      <c r="XE183" s="85"/>
      <c r="XF183" s="85"/>
      <c r="XG183" s="85"/>
      <c r="XH183" s="85"/>
      <c r="XI183" s="85"/>
      <c r="XJ183" s="85"/>
      <c r="XK183" s="85"/>
      <c r="XL183" s="85"/>
      <c r="XM183" s="85"/>
      <c r="XN183" s="85"/>
      <c r="XO183" s="85"/>
      <c r="XP183" s="85"/>
      <c r="XQ183" s="85"/>
      <c r="XR183" s="85"/>
      <c r="XS183" s="85"/>
      <c r="XT183" s="85"/>
      <c r="XU183" s="85"/>
      <c r="XV183" s="85"/>
      <c r="XW183" s="85"/>
      <c r="XX183" s="85"/>
      <c r="XY183" s="85"/>
      <c r="XZ183" s="85"/>
      <c r="YA183" s="85"/>
      <c r="YB183" s="85"/>
      <c r="YC183" s="85"/>
      <c r="YD183" s="85"/>
      <c r="YE183" s="85"/>
      <c r="YF183" s="85"/>
      <c r="YG183" s="85"/>
      <c r="YH183" s="85"/>
      <c r="YI183" s="85"/>
      <c r="YJ183" s="85"/>
      <c r="YK183" s="85"/>
      <c r="YL183" s="85"/>
      <c r="YM183" s="85"/>
      <c r="YN183" s="85"/>
      <c r="YO183" s="85"/>
      <c r="YP183" s="85"/>
      <c r="YQ183" s="85"/>
      <c r="YR183" s="85"/>
      <c r="YS183" s="85"/>
      <c r="YT183" s="85"/>
      <c r="YU183" s="85"/>
      <c r="YV183" s="85"/>
      <c r="YW183" s="85"/>
      <c r="YX183" s="85"/>
      <c r="YY183" s="85"/>
      <c r="YZ183" s="85"/>
      <c r="ZA183" s="85"/>
      <c r="ZB183" s="85"/>
      <c r="ZC183" s="85"/>
      <c r="ZD183" s="85"/>
      <c r="ZE183" s="85"/>
      <c r="ZF183" s="85"/>
      <c r="ZG183" s="85"/>
      <c r="ZH183" s="85"/>
      <c r="ZI183" s="85"/>
      <c r="ZJ183" s="85"/>
      <c r="ZK183" s="85"/>
      <c r="ZL183" s="85"/>
      <c r="ZM183" s="85"/>
      <c r="ZN183" s="85"/>
      <c r="ZO183" s="85"/>
      <c r="ZP183" s="85"/>
      <c r="ZQ183" s="85"/>
      <c r="ZR183" s="85"/>
      <c r="ZS183" s="85"/>
      <c r="ZT183" s="85"/>
      <c r="ZU183" s="85"/>
      <c r="ZV183" s="85"/>
      <c r="ZW183" s="85"/>
      <c r="ZX183" s="85"/>
      <c r="ZY183" s="85"/>
      <c r="ZZ183" s="85"/>
      <c r="AAA183" s="85"/>
      <c r="AAB183" s="85"/>
      <c r="AAC183" s="85"/>
      <c r="AAD183" s="85"/>
      <c r="AAE183" s="85"/>
      <c r="AAF183" s="85"/>
      <c r="AAG183" s="85"/>
      <c r="AAH183" s="85"/>
      <c r="AAI183" s="85"/>
      <c r="AAJ183" s="85"/>
      <c r="AAK183" s="85"/>
      <c r="AAL183" s="85"/>
      <c r="AAM183" s="85"/>
      <c r="AAN183" s="85"/>
      <c r="AAO183" s="85"/>
      <c r="AAP183" s="85"/>
      <c r="AAQ183" s="85"/>
      <c r="AAR183" s="85"/>
      <c r="AAS183" s="85"/>
      <c r="AAT183" s="85"/>
      <c r="AAU183" s="85"/>
      <c r="AAV183" s="85"/>
      <c r="AAW183" s="85"/>
      <c r="AAX183" s="85"/>
      <c r="AAY183" s="85"/>
      <c r="AAZ183" s="85"/>
      <c r="ABA183" s="85"/>
      <c r="ABB183" s="85"/>
      <c r="ABC183" s="85"/>
      <c r="ABD183" s="85"/>
      <c r="ABE183" s="85"/>
      <c r="ABF183" s="85"/>
      <c r="ABG183" s="85"/>
      <c r="ABH183" s="85"/>
      <c r="ABI183" s="85"/>
      <c r="ABJ183" s="85"/>
      <c r="ABK183" s="85"/>
      <c r="ABL183" s="85"/>
      <c r="ABM183" s="85"/>
      <c r="ABN183" s="85"/>
      <c r="ABO183" s="85"/>
      <c r="ABP183" s="85"/>
      <c r="ABQ183" s="85"/>
      <c r="ABR183" s="85"/>
      <c r="ABS183" s="85"/>
      <c r="ABT183" s="85"/>
      <c r="ABU183" s="85"/>
      <c r="ABV183" s="85"/>
      <c r="ABW183" s="85"/>
      <c r="ABX183" s="85"/>
      <c r="ABY183" s="85"/>
      <c r="ABZ183" s="85"/>
      <c r="ACA183" s="85"/>
      <c r="ACB183" s="85"/>
      <c r="ACC183" s="85"/>
      <c r="ACD183" s="85"/>
      <c r="ACE183" s="85"/>
      <c r="ACF183" s="85"/>
      <c r="ACG183" s="85"/>
      <c r="ACH183" s="85"/>
      <c r="ACI183" s="85"/>
      <c r="ACJ183" s="85"/>
      <c r="ACK183" s="85"/>
      <c r="ACL183" s="85"/>
      <c r="ACM183" s="85"/>
      <c r="ACN183" s="85"/>
      <c r="ACO183" s="85"/>
      <c r="ACP183" s="85"/>
      <c r="ACQ183" s="85"/>
      <c r="ACR183" s="85"/>
      <c r="ACS183" s="85"/>
      <c r="ACT183" s="85"/>
      <c r="ACU183" s="85"/>
      <c r="ACV183" s="85"/>
      <c r="ACW183" s="85"/>
      <c r="ACX183" s="85"/>
      <c r="ACY183" s="85"/>
      <c r="ACZ183" s="85"/>
      <c r="ADA183" s="85"/>
      <c r="ADB183" s="85"/>
      <c r="ADC183" s="85"/>
      <c r="ADD183" s="85"/>
      <c r="ADE183" s="85"/>
      <c r="ADF183" s="85"/>
      <c r="ADG183" s="85"/>
      <c r="ADH183" s="85"/>
      <c r="ADI183" s="85"/>
      <c r="ADJ183" s="85"/>
      <c r="ADK183" s="85"/>
      <c r="ADL183" s="85"/>
      <c r="ADM183" s="85"/>
      <c r="ADN183" s="85"/>
      <c r="ADO183" s="85"/>
      <c r="ADP183" s="85"/>
      <c r="ADQ183" s="85"/>
      <c r="ADR183" s="85"/>
      <c r="ADS183" s="85"/>
      <c r="ADT183" s="85"/>
      <c r="ADU183" s="85"/>
      <c r="ADV183" s="85"/>
      <c r="ADW183" s="85"/>
      <c r="ADX183" s="85"/>
      <c r="ADY183" s="85"/>
      <c r="ADZ183" s="85"/>
      <c r="AEA183" s="85"/>
      <c r="AEB183" s="85"/>
      <c r="AEC183" s="85"/>
      <c r="AED183" s="85"/>
      <c r="AEE183" s="85"/>
      <c r="AEF183" s="85"/>
      <c r="AEG183" s="85"/>
      <c r="AEH183" s="85"/>
      <c r="AEI183" s="85"/>
      <c r="AEJ183" s="85"/>
      <c r="AEK183" s="85"/>
      <c r="AEL183" s="85"/>
      <c r="AEM183" s="85"/>
      <c r="AEN183" s="85"/>
      <c r="AEO183" s="85"/>
      <c r="AEP183" s="85"/>
      <c r="AEQ183" s="85"/>
      <c r="AER183" s="85"/>
      <c r="AES183" s="85"/>
      <c r="AET183" s="85"/>
      <c r="AEU183" s="85"/>
      <c r="AEV183" s="85"/>
      <c r="AEW183" s="85"/>
      <c r="AEX183" s="85"/>
      <c r="AEY183" s="85"/>
      <c r="AEZ183" s="85"/>
      <c r="AFA183" s="85"/>
      <c r="AFB183" s="85"/>
      <c r="AFC183" s="85"/>
      <c r="AFD183" s="85"/>
      <c r="AFE183" s="85"/>
      <c r="AFF183" s="85"/>
      <c r="AFG183" s="85"/>
      <c r="AFH183" s="85"/>
      <c r="AFI183" s="85"/>
      <c r="AFJ183" s="85"/>
      <c r="AFK183" s="85"/>
      <c r="AFL183" s="85"/>
      <c r="AFM183" s="85"/>
      <c r="AFN183" s="85"/>
      <c r="AFO183" s="85"/>
      <c r="AFP183" s="85"/>
      <c r="AFQ183" s="85"/>
      <c r="AFR183" s="85"/>
      <c r="AFS183" s="85"/>
      <c r="AFT183" s="85"/>
      <c r="AFU183" s="85"/>
      <c r="AFV183" s="85"/>
      <c r="AFW183" s="85"/>
      <c r="AFX183" s="85"/>
      <c r="AFY183" s="85"/>
      <c r="AFZ183" s="85"/>
      <c r="AGA183" s="85"/>
      <c r="AGB183" s="85"/>
      <c r="AGC183" s="85"/>
      <c r="AGD183" s="85"/>
      <c r="AGE183" s="85"/>
      <c r="AGF183" s="85"/>
      <c r="AGG183" s="85"/>
      <c r="AGH183" s="85"/>
      <c r="AGI183" s="85"/>
      <c r="AGJ183" s="85"/>
      <c r="AGK183" s="85"/>
      <c r="AGL183" s="85"/>
      <c r="AGM183" s="85"/>
      <c r="AGN183" s="85"/>
      <c r="AGO183" s="85"/>
      <c r="AGP183" s="85"/>
      <c r="AGQ183" s="85"/>
      <c r="AGR183" s="85"/>
      <c r="AGS183" s="85"/>
      <c r="AGT183" s="85"/>
      <c r="AGU183" s="85"/>
      <c r="AGV183" s="85"/>
      <c r="AGW183" s="85"/>
      <c r="AGX183" s="85"/>
      <c r="AGY183" s="85"/>
      <c r="AGZ183" s="85"/>
      <c r="AHA183" s="85"/>
      <c r="AHB183" s="85"/>
      <c r="AHC183" s="85"/>
      <c r="AHD183" s="85"/>
      <c r="AHE183" s="85"/>
      <c r="AHF183" s="85"/>
      <c r="AHG183" s="85"/>
      <c r="AHH183" s="85"/>
      <c r="AHI183" s="85"/>
      <c r="AHJ183" s="85"/>
      <c r="AHK183" s="85"/>
      <c r="AHL183" s="85"/>
      <c r="AHM183" s="85"/>
      <c r="AHN183" s="85"/>
      <c r="AHO183" s="85"/>
      <c r="AHP183" s="85"/>
      <c r="AHQ183" s="85"/>
      <c r="AHR183" s="85"/>
      <c r="AHS183" s="85"/>
      <c r="AHT183" s="85"/>
      <c r="AHU183" s="85"/>
      <c r="AHV183" s="85"/>
      <c r="AHW183" s="85"/>
      <c r="AHX183" s="85"/>
      <c r="AHY183" s="85"/>
      <c r="AHZ183" s="85"/>
      <c r="AIA183" s="85"/>
      <c r="AIB183" s="85"/>
      <c r="AIC183" s="85"/>
      <c r="AID183" s="85"/>
      <c r="AIE183" s="85"/>
      <c r="AIF183" s="85"/>
      <c r="AIG183" s="85"/>
      <c r="AIH183" s="85"/>
      <c r="AII183" s="85"/>
      <c r="AIJ183" s="85"/>
      <c r="AIK183" s="85"/>
      <c r="AIL183" s="85"/>
      <c r="AIM183" s="85"/>
      <c r="AIN183" s="85"/>
      <c r="AIO183" s="85"/>
      <c r="AIP183" s="85"/>
      <c r="AIQ183" s="85"/>
      <c r="AIR183" s="85"/>
      <c r="AIS183" s="85"/>
      <c r="AIT183" s="85"/>
      <c r="AIU183" s="85"/>
      <c r="AIV183" s="85"/>
      <c r="AIW183" s="85"/>
      <c r="AIX183" s="85"/>
      <c r="AIY183" s="85"/>
      <c r="AIZ183" s="85"/>
      <c r="AJA183" s="85"/>
      <c r="AJB183" s="85"/>
      <c r="AJC183" s="85"/>
      <c r="AJD183" s="85"/>
      <c r="AJE183" s="85"/>
      <c r="AJF183" s="85"/>
      <c r="AJG183" s="85"/>
      <c r="AJH183" s="85"/>
      <c r="AJI183" s="85"/>
      <c r="AJJ183" s="85"/>
      <c r="AJK183" s="85"/>
      <c r="AJL183" s="85"/>
      <c r="AJM183" s="85"/>
      <c r="AJN183" s="85"/>
      <c r="AJO183" s="85"/>
      <c r="AJP183" s="85"/>
      <c r="AJQ183" s="85"/>
      <c r="AJR183" s="85"/>
      <c r="AJS183" s="85"/>
      <c r="AJT183" s="85"/>
      <c r="AJU183" s="85"/>
      <c r="AJV183" s="85"/>
      <c r="AJW183" s="85"/>
      <c r="AJX183" s="85"/>
      <c r="AJY183" s="85"/>
      <c r="AJZ183" s="85"/>
      <c r="AKA183" s="85"/>
      <c r="AKB183" s="85"/>
      <c r="AKC183" s="85"/>
      <c r="AKD183" s="85"/>
      <c r="AKE183" s="85"/>
      <c r="AKF183" s="85"/>
      <c r="AKG183" s="85"/>
      <c r="AKH183" s="85"/>
      <c r="AKI183" s="85"/>
      <c r="AKJ183" s="85"/>
      <c r="AKK183" s="85"/>
      <c r="AKL183" s="85"/>
      <c r="AKM183" s="85"/>
      <c r="AKN183" s="85"/>
      <c r="AKO183" s="85"/>
      <c r="AKP183" s="85"/>
      <c r="AKQ183" s="85"/>
      <c r="AKR183" s="85"/>
      <c r="AKS183" s="85"/>
      <c r="AKT183" s="85"/>
      <c r="AKU183" s="85"/>
      <c r="AKV183" s="85"/>
      <c r="AKW183" s="85"/>
      <c r="AKX183" s="85"/>
      <c r="AKY183" s="85"/>
      <c r="AKZ183" s="85"/>
      <c r="ALA183" s="85"/>
      <c r="ALB183" s="85"/>
      <c r="ALC183" s="85"/>
      <c r="ALD183" s="85"/>
      <c r="ALE183" s="85"/>
      <c r="ALF183" s="85"/>
      <c r="ALG183" s="85"/>
      <c r="ALH183" s="85"/>
      <c r="ALI183" s="85"/>
      <c r="ALJ183" s="85"/>
      <c r="ALK183" s="85"/>
      <c r="ALL183" s="85"/>
      <c r="ALM183" s="85"/>
      <c r="ALN183" s="85"/>
      <c r="ALO183" s="85"/>
      <c r="ALP183" s="85"/>
      <c r="ALQ183" s="85"/>
      <c r="ALR183" s="85"/>
      <c r="ALS183" s="85"/>
      <c r="ALT183" s="85"/>
      <c r="ALU183" s="85"/>
      <c r="ALV183" s="85"/>
      <c r="ALW183" s="85"/>
      <c r="ALX183" s="85"/>
      <c r="ALY183" s="85"/>
      <c r="ALZ183" s="85"/>
      <c r="AMA183" s="85"/>
      <c r="AMB183" s="85"/>
      <c r="AMC183" s="85"/>
      <c r="AMD183" s="85"/>
      <c r="AME183" s="85"/>
      <c r="AMF183" s="85"/>
      <c r="AMG183" s="85"/>
      <c r="AMH183" s="85"/>
      <c r="AMI183" s="85"/>
      <c r="AMJ183" s="85"/>
    </row>
    <row r="184" spans="1:1024" x14ac:dyDescent="0.25">
      <c r="A184" s="22"/>
      <c r="B184" s="23"/>
      <c r="C184" s="24"/>
      <c r="D184" s="54" t="s">
        <v>32</v>
      </c>
      <c r="E184" s="59" t="s">
        <v>37</v>
      </c>
      <c r="F184" s="60">
        <v>200</v>
      </c>
      <c r="G184" s="61">
        <v>1</v>
      </c>
      <c r="H184" s="61">
        <v>0</v>
      </c>
      <c r="I184" s="62">
        <v>20.2</v>
      </c>
      <c r="J184" s="61">
        <v>84.8</v>
      </c>
      <c r="K184" s="28"/>
      <c r="L184" s="27"/>
    </row>
    <row r="185" spans="1:1024" x14ac:dyDescent="0.25">
      <c r="A185" s="22"/>
      <c r="B185" s="23"/>
      <c r="C185" s="24"/>
      <c r="D185" s="54" t="s">
        <v>62</v>
      </c>
      <c r="E185" s="59" t="s">
        <v>43</v>
      </c>
      <c r="F185" s="60">
        <v>45</v>
      </c>
      <c r="G185" s="61">
        <v>3.56</v>
      </c>
      <c r="H185" s="61">
        <v>0.45</v>
      </c>
      <c r="I185" s="62">
        <v>21.74</v>
      </c>
      <c r="J185" s="61">
        <v>105.21</v>
      </c>
      <c r="K185" s="28"/>
      <c r="L185" s="27"/>
    </row>
    <row r="186" spans="1:1024" x14ac:dyDescent="0.25">
      <c r="A186" s="22"/>
      <c r="B186" s="23"/>
      <c r="C186" s="24"/>
      <c r="D186" s="54" t="s">
        <v>24</v>
      </c>
      <c r="E186" s="59" t="s">
        <v>38</v>
      </c>
      <c r="F186" s="60">
        <v>25</v>
      </c>
      <c r="G186" s="61">
        <v>1.4</v>
      </c>
      <c r="H186" s="61">
        <v>0.28000000000000003</v>
      </c>
      <c r="I186" s="62">
        <v>12.35</v>
      </c>
      <c r="J186" s="61">
        <v>57.48</v>
      </c>
      <c r="K186" s="28"/>
      <c r="L186" s="27"/>
    </row>
    <row r="187" spans="1:1024" x14ac:dyDescent="0.25">
      <c r="A187" s="22"/>
      <c r="B187" s="23"/>
      <c r="C187" s="24"/>
      <c r="D187" s="54"/>
      <c r="E187" s="63"/>
      <c r="F187" s="64"/>
      <c r="G187" s="65"/>
      <c r="H187" s="65"/>
      <c r="I187" s="66"/>
      <c r="J187" s="65"/>
      <c r="K187" s="28"/>
      <c r="L187" s="27"/>
    </row>
    <row r="188" spans="1:1024" hidden="1" x14ac:dyDescent="0.25">
      <c r="A188" s="22"/>
      <c r="B188" s="23"/>
      <c r="C188" s="24"/>
      <c r="D188" s="80" t="s">
        <v>25</v>
      </c>
      <c r="E188" s="26"/>
      <c r="F188" s="27"/>
      <c r="G188" s="27"/>
      <c r="H188" s="27"/>
      <c r="I188" s="27"/>
      <c r="J188" s="27"/>
      <c r="K188" s="28"/>
      <c r="L188" s="27"/>
    </row>
    <row r="189" spans="1:1024" ht="15.75" customHeight="1" x14ac:dyDescent="0.25">
      <c r="A189" s="30"/>
      <c r="B189" s="31"/>
      <c r="C189" s="32"/>
      <c r="D189" s="33" t="s">
        <v>26</v>
      </c>
      <c r="E189" s="34"/>
      <c r="F189" s="35">
        <f>SUM(F181:F188)</f>
        <v>670</v>
      </c>
      <c r="G189" s="35">
        <f>SUM(G181:G188)</f>
        <v>23.33</v>
      </c>
      <c r="H189" s="35">
        <f>SUM(H181:H188)</f>
        <v>21.400000000000002</v>
      </c>
      <c r="I189" s="35">
        <f>SUM(I181:I188)</f>
        <v>88.139999999999986</v>
      </c>
      <c r="J189" s="35">
        <f>SUM(J181:J188)</f>
        <v>653.49</v>
      </c>
      <c r="K189" s="36"/>
      <c r="L189" s="35"/>
    </row>
    <row r="190" spans="1:1024" x14ac:dyDescent="0.25">
      <c r="A190" s="37">
        <f>A181</f>
        <v>2</v>
      </c>
      <c r="B190" s="38">
        <f>B181</f>
        <v>5</v>
      </c>
      <c r="C190" s="39" t="s">
        <v>27</v>
      </c>
      <c r="D190" s="29" t="s">
        <v>28</v>
      </c>
      <c r="E190" s="26"/>
      <c r="F190" s="27"/>
      <c r="G190" s="27"/>
      <c r="H190" s="27"/>
      <c r="I190" s="27"/>
      <c r="J190" s="27"/>
      <c r="K190" s="28"/>
      <c r="L190" s="27"/>
    </row>
    <row r="191" spans="1:1024" x14ac:dyDescent="0.25">
      <c r="A191" s="22"/>
      <c r="B191" s="23"/>
      <c r="C191" s="24"/>
      <c r="D191" s="29" t="s">
        <v>29</v>
      </c>
      <c r="E191" s="26"/>
      <c r="F191" s="27"/>
      <c r="G191" s="27"/>
      <c r="H191" s="27"/>
      <c r="I191" s="27"/>
      <c r="J191" s="27"/>
      <c r="K191" s="28"/>
      <c r="L191" s="27"/>
    </row>
    <row r="192" spans="1:1024" x14ac:dyDescent="0.25">
      <c r="A192" s="22"/>
      <c r="B192" s="23"/>
      <c r="C192" s="24"/>
      <c r="D192" s="29" t="s">
        <v>30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9" t="s">
        <v>31</v>
      </c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2"/>
      <c r="B194" s="23"/>
      <c r="C194" s="24"/>
      <c r="D194" s="29" t="s">
        <v>32</v>
      </c>
      <c r="E194" s="26"/>
      <c r="F194" s="27"/>
      <c r="G194" s="27"/>
      <c r="H194" s="27"/>
      <c r="I194" s="27"/>
      <c r="J194" s="27"/>
      <c r="K194" s="28"/>
      <c r="L194" s="27"/>
    </row>
    <row r="195" spans="1:12" x14ac:dyDescent="0.25">
      <c r="A195" s="22"/>
      <c r="B195" s="23"/>
      <c r="C195" s="24"/>
      <c r="D195" s="29" t="s">
        <v>62</v>
      </c>
      <c r="E195" s="26"/>
      <c r="F195" s="27"/>
      <c r="G195" s="27"/>
      <c r="H195" s="27"/>
      <c r="I195" s="27"/>
      <c r="J195" s="27"/>
      <c r="K195" s="28"/>
      <c r="L195" s="27"/>
    </row>
    <row r="196" spans="1:12" x14ac:dyDescent="0.25">
      <c r="A196" s="22"/>
      <c r="B196" s="23"/>
      <c r="C196" s="24"/>
      <c r="D196" s="29" t="s">
        <v>62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30"/>
      <c r="B199" s="31"/>
      <c r="C199" s="32"/>
      <c r="D199" s="33" t="s">
        <v>26</v>
      </c>
      <c r="E199" s="34"/>
      <c r="F199" s="35">
        <f>SUM(F190:F198)</f>
        <v>0</v>
      </c>
      <c r="G199" s="35">
        <f>SUM(G190:G198)</f>
        <v>0</v>
      </c>
      <c r="H199" s="35">
        <f>SUM(H190:H198)</f>
        <v>0</v>
      </c>
      <c r="I199" s="35">
        <f>SUM(I190:I198)</f>
        <v>0</v>
      </c>
      <c r="J199" s="35">
        <f>SUM(J190:J198)</f>
        <v>0</v>
      </c>
      <c r="K199" s="36"/>
      <c r="L199" s="35">
        <f>SUM(L190:L198)</f>
        <v>0</v>
      </c>
    </row>
    <row r="200" spans="1:12" ht="15" customHeight="1" x14ac:dyDescent="0.25">
      <c r="A200" s="40">
        <f>A181</f>
        <v>2</v>
      </c>
      <c r="B200" s="41">
        <f>B181</f>
        <v>5</v>
      </c>
      <c r="C200" s="117" t="s">
        <v>33</v>
      </c>
      <c r="D200" s="117"/>
      <c r="E200" s="42"/>
      <c r="F200" s="43">
        <f>F189+F199</f>
        <v>670</v>
      </c>
      <c r="G200" s="43">
        <f>G189+G199</f>
        <v>23.33</v>
      </c>
      <c r="H200" s="43">
        <f>H189+H199</f>
        <v>21.400000000000002</v>
      </c>
      <c r="I200" s="43">
        <f>I189+I199</f>
        <v>88.139999999999986</v>
      </c>
      <c r="J200" s="43">
        <f>J189+J199</f>
        <v>653.49</v>
      </c>
      <c r="K200" s="43"/>
      <c r="L200" s="43">
        <f>L189+L199</f>
        <v>0</v>
      </c>
    </row>
    <row r="201" spans="1:12" ht="12.75" customHeight="1" x14ac:dyDescent="0.25">
      <c r="A201" s="47"/>
      <c r="B201" s="48"/>
      <c r="C201" s="118" t="s">
        <v>34</v>
      </c>
      <c r="D201" s="118"/>
      <c r="E201" s="118"/>
      <c r="F201" s="49">
        <f>(F24+F43+F62+F82+F101+F123+F142+F160+F180+F200)/(IF(F24=0,0,1)+IF(F43=0,0,1)+IF(F62=0,0,1)+IF(F82=0,0,1)+IF(F101=0,0,1)+IF(F123=0,0,1)+IF(F142=0,0,1)+IF(F160=0,0,1)+IF(F180=0,0,1)+IF(F200=0,0,1))</f>
        <v>543</v>
      </c>
      <c r="G201" s="49">
        <f>(G24+G43+G62+G82+G101+G123+G142+G160+G180+G200)/(IF(G24=0,0,1)+IF(G43=0,0,1)+IF(G62=0,0,1)+IF(G82=0,0,1)+IF(G101=0,0,1)+IF(G123=0,0,1)+IF(G142=0,0,1)+IF(G160=0,0,1)+IF(G180=0,0,1)+IF(G200=0,0,1))</f>
        <v>23.400999999999993</v>
      </c>
      <c r="H201" s="49">
        <f>(H24+H43+H62+H82+H101+H123+H142+H160+H180+H200)/(IF(H24=0,0,1)+IF(H43=0,0,1)+IF(H62=0,0,1)+IF(H82=0,0,1)+IF(H101=0,0,1)+IF(H123=0,0,1)+IF(H142=0,0,1)+IF(H160=0,0,1)+IF(H180=0,0,1)+IF(H200=0,0,1))</f>
        <v>21.093</v>
      </c>
      <c r="I201" s="49">
        <f>(I24+I43+I62+I82+I101+I123+I142+I160+I180+I200)/(IF(I24=0,0,1)+IF(I43=0,0,1)+IF(I62=0,0,1)+IF(I82=0,0,1)+IF(I101=0,0,1)+IF(I123=0,0,1)+IF(I142=0,0,1)+IF(I160=0,0,1)+IF(I180=0,0,1)+IF(I200=0,0,1))</f>
        <v>89.390999999999991</v>
      </c>
      <c r="J201" s="49">
        <f>(J24+J43+J62+J82+J101+J123+J142+J160+J180+J200)/(IF(J24=0,0,1)+IF(J43=0,0,1)+IF(J62=0,0,1)+IF(J82=0,0,1)+IF(J101=0,0,1)+IF(J123=0,0,1)+IF(J142=0,0,1)+IF(J160=0,0,1)+IF(J180=0,0,1)+IF(J200=0,0,1))</f>
        <v>636.56700000000001</v>
      </c>
      <c r="K201" s="49"/>
      <c r="L201" s="49" t="e">
        <f>(L24+L43+L62+L82+L101+L123+L142+L160+L180+L200)/(IF(L24=0,0,1)+IF(L43=0,0,1)+IF(L62=0,0,1)+IF(L82=0,0,1)+IF(L101=0,0,1)+IF(L123=0,0,1)+IF(L142=0,0,1)+IF(L160=0,0,1)+IF(L180=0,0,1)+IF(L200=0,0,1))</f>
        <v>#DIV/0!</v>
      </c>
    </row>
  </sheetData>
  <mergeCells count="14">
    <mergeCell ref="C1:E1"/>
    <mergeCell ref="H1:K1"/>
    <mergeCell ref="H2:K2"/>
    <mergeCell ref="C24:D24"/>
    <mergeCell ref="C43:D43"/>
    <mergeCell ref="C160:D160"/>
    <mergeCell ref="C180:D180"/>
    <mergeCell ref="C200:D200"/>
    <mergeCell ref="C201:E201"/>
    <mergeCell ref="C62:D62"/>
    <mergeCell ref="C82:D82"/>
    <mergeCell ref="C101:D101"/>
    <mergeCell ref="C123:D123"/>
    <mergeCell ref="C142:D142"/>
  </mergeCells>
  <pageMargins left="0.25" right="0.25" top="0.75" bottom="0.75" header="0.3" footer="0.3"/>
  <pageSetup paperSize="9" scale="98" firstPageNumber="0" fitToHeight="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2025-04-09T07:57:28Z</cp:lastPrinted>
  <dcterms:created xsi:type="dcterms:W3CDTF">2022-05-16T14:23:56Z</dcterms:created>
  <dcterms:modified xsi:type="dcterms:W3CDTF">2025-04-24T19:36:54Z</dcterms:modified>
  <dc:language>ru-RU</dc:language>
</cp:coreProperties>
</file>