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16672F-7931-423E-B9C8-704F81B4596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8" i="1" s="1"/>
  <c r="J13" i="1"/>
  <c r="J24" i="1" s="1"/>
  <c r="I13" i="1"/>
  <c r="I24" i="1" s="1"/>
  <c r="H13" i="1"/>
  <c r="H24" i="1" s="1"/>
  <c r="G13" i="1"/>
  <c r="G24" i="1" s="1"/>
  <c r="F13" i="1"/>
  <c r="F24" i="1" s="1"/>
  <c r="J198" i="1" l="1"/>
  <c r="I198" i="1"/>
  <c r="H198" i="1"/>
  <c r="G198" i="1"/>
  <c r="F198" i="1"/>
</calcChain>
</file>

<file path=xl/sharedStrings.xml><?xml version="1.0" encoding="utf-8"?>
<sst xmlns="http://schemas.openxmlformats.org/spreadsheetml/2006/main" count="276" uniqueCount="76">
  <si>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</si>
  <si>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</si>
  <si>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</si>
  <si>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</si>
  <si>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</si>
  <si>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</si>
  <si>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</si>
  <si>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</si>
  <si>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</si>
  <si>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</si>
  <si>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</si>
  <si>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</si>
  <si>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</si>
  <si>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</si>
  <si>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</si>
  <si>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</si>
  <si>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</si>
  <si>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</si>
  <si>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</si>
  <si>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</si>
  <si>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</si>
  <si>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</si>
  <si>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</si>
  <si>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</si>
  <si>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</si>
  <si>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</si>
  <si>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</si>
  <si>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</si>
  <si>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</si>
  <si>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</si>
  <si>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</si>
  <si>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</si>
  <si>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</si>
  <si>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</si>
  <si>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</si>
  <si>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</si>
  <si>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</si>
  <si>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</si>
  <si>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</si>
  <si>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картофель отварной с маслом сливочным</t>
  </si>
  <si>
    <t>котлета рыбная</t>
  </si>
  <si>
    <t>хлеб пшеничный</t>
  </si>
  <si>
    <t>хлеб ржано-пшеничный</t>
  </si>
  <si>
    <t>какао с молоком</t>
  </si>
  <si>
    <t>кисломол.</t>
  </si>
  <si>
    <t>хлеб пшеничный с повидлом</t>
  </si>
  <si>
    <t>тефтели</t>
  </si>
  <si>
    <t>омлет натуральный</t>
  </si>
  <si>
    <t>компот из смеси сухофруктов</t>
  </si>
  <si>
    <t>капуста тушеная</t>
  </si>
  <si>
    <t>кофейный напиток с молоком</t>
  </si>
  <si>
    <t>йогурт порционный</t>
  </si>
  <si>
    <t>картофельное пюре с маслом сливочным</t>
  </si>
  <si>
    <t>голубцы ленивые</t>
  </si>
  <si>
    <t>хлеб ржано-пшеничный с сыром</t>
  </si>
  <si>
    <t>плов из птицы</t>
  </si>
  <si>
    <t>икра кабачковая</t>
  </si>
  <si>
    <t>фрикадельки из птицы</t>
  </si>
  <si>
    <t>хлеб пшеничный с сыром</t>
  </si>
  <si>
    <t>кондитерское изделие</t>
  </si>
  <si>
    <t>гуляш</t>
  </si>
  <si>
    <t>сок яблочный</t>
  </si>
  <si>
    <t>яблоко</t>
  </si>
  <si>
    <t>огурцы соленые</t>
  </si>
  <si>
    <t>чай с сахаром</t>
  </si>
  <si>
    <t>сок фруктовый</t>
  </si>
  <si>
    <t>булочное</t>
  </si>
  <si>
    <t>каша гречневая с маслом сливочным</t>
  </si>
  <si>
    <t>огурец соленый</t>
  </si>
  <si>
    <t>макароны отварные с маслом сливочным</t>
  </si>
  <si>
    <t>рыба тушеная в томате</t>
  </si>
  <si>
    <t>салат из отварной свеклы</t>
  </si>
  <si>
    <t>творожная запеканка с сгущеным молоком</t>
  </si>
  <si>
    <t>каша молочная из манной крупы</t>
  </si>
  <si>
    <t>МБОУ "Ботаническая школа"</t>
  </si>
  <si>
    <t>Шевченко Эльзара Юсуфовна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</si>
</sst>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Protection="1">
      <protection locked="0"/>
    </xf>
    <xf numFmtId="0" fontId="10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98"/>
  <sheetViews>
    <sheetView tabSelected="1" view="pageBreakPreview" zoomScaleNormal="100" zoomScaleSheetLayoutView="10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K203" sqref="K20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 t="s">
        <v>74</v>
      </c>
      <c r="D1" s="53"/>
      <c r="E1" s="53"/>
      <c r="F1" s="3" t="s">
        <v>1</v>
      </c>
      <c r="G1" s="1" t="s">
        <v>2</v>
      </c>
      <c r="H1" s="54" t="s">
        <v>38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75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52</v>
      </c>
      <c r="F6" s="21">
        <v>190</v>
      </c>
      <c r="G6" s="21">
        <v>3.91</v>
      </c>
      <c r="H6" s="21">
        <v>12.27</v>
      </c>
      <c r="I6" s="21">
        <v>22.68</v>
      </c>
      <c r="J6" s="21">
        <v>224.4</v>
      </c>
      <c r="K6" s="22">
        <v>128</v>
      </c>
      <c r="L6" s="21"/>
    </row>
    <row r="7" spans="1:12" x14ac:dyDescent="0.25">
      <c r="A7" s="23"/>
      <c r="B7" s="24"/>
      <c r="C7" s="25"/>
      <c r="D7" s="51" t="s">
        <v>24</v>
      </c>
      <c r="E7" s="27" t="s">
        <v>53</v>
      </c>
      <c r="F7" s="28">
        <v>135</v>
      </c>
      <c r="G7" s="28">
        <v>10.87</v>
      </c>
      <c r="H7" s="28">
        <v>7.56</v>
      </c>
      <c r="I7" s="28">
        <v>16.09</v>
      </c>
      <c r="J7" s="28">
        <v>176.02</v>
      </c>
      <c r="K7" s="29">
        <v>315</v>
      </c>
      <c r="L7" s="28"/>
    </row>
    <row r="8" spans="1:12" x14ac:dyDescent="0.25">
      <c r="A8" s="23"/>
      <c r="B8" s="24"/>
      <c r="C8" s="25"/>
      <c r="D8" s="52" t="s">
        <v>33</v>
      </c>
      <c r="E8" s="27" t="s">
        <v>61</v>
      </c>
      <c r="F8" s="28">
        <v>200</v>
      </c>
      <c r="G8" s="28">
        <v>1</v>
      </c>
      <c r="H8" s="28">
        <v>0</v>
      </c>
      <c r="I8" s="28">
        <v>20.2</v>
      </c>
      <c r="J8" s="28">
        <v>84.8</v>
      </c>
      <c r="K8" s="29">
        <v>389</v>
      </c>
      <c r="L8" s="28"/>
    </row>
    <row r="9" spans="1:12" x14ac:dyDescent="0.25">
      <c r="A9" s="23"/>
      <c r="B9" s="24"/>
      <c r="C9" s="25"/>
      <c r="D9" s="30" t="s">
        <v>34</v>
      </c>
      <c r="E9" s="27" t="s">
        <v>41</v>
      </c>
      <c r="F9" s="28">
        <v>35</v>
      </c>
      <c r="G9" s="28">
        <v>2.77</v>
      </c>
      <c r="H9" s="28">
        <v>0.35</v>
      </c>
      <c r="I9" s="28">
        <v>16.91</v>
      </c>
      <c r="J9" s="28">
        <v>81.83</v>
      </c>
      <c r="K9" s="29"/>
      <c r="L9" s="28"/>
    </row>
    <row r="10" spans="1:12" x14ac:dyDescent="0.25">
      <c r="A10" s="23"/>
      <c r="B10" s="24"/>
      <c r="C10" s="25"/>
      <c r="D10" s="30" t="s">
        <v>26</v>
      </c>
      <c r="E10" s="27" t="s">
        <v>62</v>
      </c>
      <c r="F10" s="28">
        <v>110</v>
      </c>
      <c r="G10" s="28">
        <v>0.44</v>
      </c>
      <c r="H10" s="28">
        <v>0.44</v>
      </c>
      <c r="I10" s="28">
        <v>10.78</v>
      </c>
      <c r="J10" s="28">
        <v>51.7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35</v>
      </c>
      <c r="E11" s="27" t="s">
        <v>42</v>
      </c>
      <c r="F11" s="28">
        <v>25</v>
      </c>
      <c r="G11" s="28">
        <v>1.4</v>
      </c>
      <c r="H11" s="28">
        <v>0.28000000000000003</v>
      </c>
      <c r="I11" s="28">
        <v>12.35</v>
      </c>
      <c r="J11" s="28">
        <v>57.48</v>
      </c>
      <c r="K11" s="29"/>
      <c r="L11" s="28"/>
    </row>
    <row r="12" spans="1:12" x14ac:dyDescent="0.25">
      <c r="A12" s="23"/>
      <c r="B12" s="24"/>
      <c r="C12" s="25"/>
      <c r="D12" s="26" t="s">
        <v>29</v>
      </c>
      <c r="E12" s="27" t="s">
        <v>63</v>
      </c>
      <c r="F12" s="28">
        <v>60</v>
      </c>
      <c r="G12" s="28">
        <v>0.42</v>
      </c>
      <c r="H12" s="28">
        <v>0.06</v>
      </c>
      <c r="I12" s="28">
        <v>1.1399999999999999</v>
      </c>
      <c r="J12" s="28">
        <v>7.2</v>
      </c>
      <c r="K12" s="29">
        <v>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755</v>
      </c>
      <c r="G13" s="36">
        <f>SUM(G6:G12)</f>
        <v>20.810000000000002</v>
      </c>
      <c r="H13" s="36">
        <f>SUM(H6:H12)</f>
        <v>20.96</v>
      </c>
      <c r="I13" s="36">
        <f>SUM(I6:I12)</f>
        <v>100.14999999999999</v>
      </c>
      <c r="J13" s="36">
        <f>SUM(J6:J12)</f>
        <v>683.43000000000018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5" t="s">
        <v>36</v>
      </c>
      <c r="D24" s="55"/>
      <c r="E24" s="43"/>
      <c r="F24" s="44">
        <f>F13+F23</f>
        <v>755</v>
      </c>
      <c r="G24" s="44">
        <f>G13+G23</f>
        <v>20.810000000000002</v>
      </c>
      <c r="H24" s="44">
        <f>H13+H23</f>
        <v>20.96</v>
      </c>
      <c r="I24" s="44">
        <f>I13+I23</f>
        <v>100.14999999999999</v>
      </c>
      <c r="J24" s="44">
        <f>J13+J23</f>
        <v>683.43000000000018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73</v>
      </c>
      <c r="F25" s="21">
        <v>210</v>
      </c>
      <c r="G25" s="21">
        <v>6.11</v>
      </c>
      <c r="H25" s="21">
        <v>10.72</v>
      </c>
      <c r="I25" s="21">
        <v>32.380000000000003</v>
      </c>
      <c r="J25" s="21">
        <v>251</v>
      </c>
      <c r="K25" s="22">
        <v>181</v>
      </c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50</v>
      </c>
      <c r="F27" s="28">
        <v>200</v>
      </c>
      <c r="G27" s="28">
        <v>3.17</v>
      </c>
      <c r="H27" s="28">
        <v>2.68</v>
      </c>
      <c r="I27" s="28">
        <v>15.96</v>
      </c>
      <c r="J27" s="28">
        <v>100.6</v>
      </c>
      <c r="K27" s="29">
        <v>379</v>
      </c>
      <c r="L27" s="28"/>
    </row>
    <row r="28" spans="1:12" x14ac:dyDescent="0.25">
      <c r="A28" s="45"/>
      <c r="B28" s="24"/>
      <c r="C28" s="25"/>
      <c r="D28" s="52" t="s">
        <v>34</v>
      </c>
      <c r="E28" s="27" t="s">
        <v>45</v>
      </c>
      <c r="F28" s="28">
        <v>55</v>
      </c>
      <c r="G28" s="28">
        <v>2.4</v>
      </c>
      <c r="H28" s="28">
        <v>3.87</v>
      </c>
      <c r="I28" s="28">
        <v>27.83</v>
      </c>
      <c r="J28" s="28">
        <v>156</v>
      </c>
      <c r="K28" s="29">
        <v>2</v>
      </c>
      <c r="L28" s="28"/>
    </row>
    <row r="29" spans="1:12" x14ac:dyDescent="0.25">
      <c r="A29" s="45"/>
      <c r="B29" s="24"/>
      <c r="C29" s="25"/>
      <c r="D29" s="30" t="s">
        <v>44</v>
      </c>
      <c r="E29" s="27" t="s">
        <v>51</v>
      </c>
      <c r="F29" s="28">
        <v>125</v>
      </c>
      <c r="G29" s="28">
        <v>4.0999999999999996</v>
      </c>
      <c r="H29" s="28">
        <v>1.5</v>
      </c>
      <c r="I29" s="28">
        <v>5.9</v>
      </c>
      <c r="J29" s="28">
        <v>57</v>
      </c>
      <c r="K29" s="29"/>
      <c r="L29" s="28"/>
    </row>
    <row r="30" spans="1:12" x14ac:dyDescent="0.25">
      <c r="A30" s="45"/>
      <c r="B30" s="24"/>
      <c r="C30" s="25"/>
      <c r="D30" s="51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51" t="s">
        <v>35</v>
      </c>
      <c r="E31" s="27" t="s">
        <v>54</v>
      </c>
      <c r="F31" s="28">
        <v>30</v>
      </c>
      <c r="G31" s="28">
        <v>3.44</v>
      </c>
      <c r="H31" s="28">
        <v>3.17</v>
      </c>
      <c r="I31" s="28">
        <v>9.8800000000000008</v>
      </c>
      <c r="J31" s="28">
        <v>81.98</v>
      </c>
      <c r="K31" s="29">
        <v>3</v>
      </c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620</v>
      </c>
      <c r="G32" s="36">
        <f>SUM(G25:G31)</f>
        <v>19.220000000000002</v>
      </c>
      <c r="H32" s="36">
        <f>SUM(H25:H31)</f>
        <v>21.939999999999998</v>
      </c>
      <c r="I32" s="36">
        <f>SUM(I25:I31)</f>
        <v>91.95</v>
      </c>
      <c r="J32" s="36">
        <f>SUM(J25:J31)</f>
        <v>646.58000000000004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5" t="s">
        <v>36</v>
      </c>
      <c r="D43" s="55"/>
      <c r="E43" s="43"/>
      <c r="F43" s="44">
        <f>F32+F42</f>
        <v>620</v>
      </c>
      <c r="G43" s="44">
        <f>G32+G42</f>
        <v>19.220000000000002</v>
      </c>
      <c r="H43" s="44">
        <f>H32+H42</f>
        <v>21.939999999999998</v>
      </c>
      <c r="I43" s="44">
        <f>I32+I42</f>
        <v>91.95</v>
      </c>
      <c r="J43" s="44">
        <f>J32+J42</f>
        <v>646.58000000000004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180</v>
      </c>
      <c r="G44" s="21">
        <v>18.66</v>
      </c>
      <c r="H44" s="21">
        <v>6.54</v>
      </c>
      <c r="I44" s="21">
        <v>30.11</v>
      </c>
      <c r="J44" s="21">
        <v>254.26</v>
      </c>
      <c r="K44" s="22">
        <v>291</v>
      </c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64</v>
      </c>
      <c r="F46" s="28">
        <v>215</v>
      </c>
      <c r="G46" s="28">
        <v>7.0000000000000007E-2</v>
      </c>
      <c r="H46" s="28">
        <v>0.02</v>
      </c>
      <c r="I46" s="28">
        <v>15</v>
      </c>
      <c r="J46" s="28">
        <v>60</v>
      </c>
      <c r="K46" s="29">
        <v>377</v>
      </c>
      <c r="L46" s="28"/>
    </row>
    <row r="47" spans="1:12" x14ac:dyDescent="0.25">
      <c r="A47" s="23"/>
      <c r="B47" s="24"/>
      <c r="C47" s="25"/>
      <c r="D47" s="52" t="s">
        <v>34</v>
      </c>
      <c r="E47" s="27" t="s">
        <v>41</v>
      </c>
      <c r="F47" s="28">
        <v>40</v>
      </c>
      <c r="G47" s="28">
        <v>3.17</v>
      </c>
      <c r="H47" s="28">
        <v>0.4</v>
      </c>
      <c r="I47" s="28">
        <v>19.329999999999998</v>
      </c>
      <c r="J47" s="28">
        <v>93.52</v>
      </c>
      <c r="K47" s="29"/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51" t="s">
        <v>29</v>
      </c>
      <c r="E49" s="27" t="s">
        <v>71</v>
      </c>
      <c r="F49" s="28">
        <v>60</v>
      </c>
      <c r="G49" s="28">
        <v>0.84</v>
      </c>
      <c r="H49" s="28">
        <v>3.61</v>
      </c>
      <c r="I49" s="28">
        <v>4.96</v>
      </c>
      <c r="J49" s="28">
        <v>55.68</v>
      </c>
      <c r="K49" s="29">
        <v>52</v>
      </c>
      <c r="L49" s="28"/>
    </row>
    <row r="50" spans="1:12" x14ac:dyDescent="0.25">
      <c r="A50" s="23"/>
      <c r="B50" s="24"/>
      <c r="C50" s="25"/>
      <c r="D50" s="51" t="s">
        <v>35</v>
      </c>
      <c r="E50" s="27" t="s">
        <v>42</v>
      </c>
      <c r="F50" s="28">
        <v>20</v>
      </c>
      <c r="G50" s="28">
        <v>1.1200000000000001</v>
      </c>
      <c r="H50" s="28">
        <v>0.22</v>
      </c>
      <c r="I50" s="28">
        <v>9.8800000000000008</v>
      </c>
      <c r="J50" s="28">
        <v>45.98</v>
      </c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515</v>
      </c>
      <c r="G51" s="36">
        <f>SUM(G44:G50)</f>
        <v>23.86</v>
      </c>
      <c r="H51" s="36">
        <f>SUM(H44:H50)</f>
        <v>10.790000000000001</v>
      </c>
      <c r="I51" s="36">
        <f>SUM(I44:I50)</f>
        <v>79.279999999999987</v>
      </c>
      <c r="J51" s="36">
        <f>SUM(J44:J50)</f>
        <v>509.44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5" t="s">
        <v>36</v>
      </c>
      <c r="D62" s="55"/>
      <c r="E62" s="43"/>
      <c r="F62" s="44">
        <f>F51+F61</f>
        <v>515</v>
      </c>
      <c r="G62" s="44">
        <f>G51+G61</f>
        <v>23.86</v>
      </c>
      <c r="H62" s="44">
        <f>H51+H61</f>
        <v>10.790000000000001</v>
      </c>
      <c r="I62" s="44">
        <f>I51+I61</f>
        <v>79.279999999999987</v>
      </c>
      <c r="J62" s="44">
        <f>J51+J61</f>
        <v>509.44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47</v>
      </c>
      <c r="F63" s="21">
        <v>150</v>
      </c>
      <c r="G63" s="21">
        <v>15.14</v>
      </c>
      <c r="H63" s="21">
        <v>16.920000000000002</v>
      </c>
      <c r="I63" s="21">
        <v>2.72</v>
      </c>
      <c r="J63" s="21">
        <v>223.58</v>
      </c>
      <c r="K63" s="22">
        <v>210</v>
      </c>
      <c r="L63" s="21"/>
    </row>
    <row r="64" spans="1:12" x14ac:dyDescent="0.25">
      <c r="A64" s="23"/>
      <c r="B64" s="24"/>
      <c r="C64" s="25"/>
      <c r="D64" s="51" t="s">
        <v>24</v>
      </c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33</v>
      </c>
      <c r="E65" s="27" t="s">
        <v>65</v>
      </c>
      <c r="F65" s="28">
        <v>200</v>
      </c>
      <c r="G65" s="28">
        <v>1</v>
      </c>
      <c r="H65" s="28">
        <v>0</v>
      </c>
      <c r="I65" s="28">
        <v>20.2</v>
      </c>
      <c r="J65" s="28">
        <v>84.8</v>
      </c>
      <c r="K65" s="29">
        <v>389</v>
      </c>
      <c r="L65" s="28"/>
    </row>
    <row r="66" spans="1:12" x14ac:dyDescent="0.25">
      <c r="A66" s="23"/>
      <c r="B66" s="24"/>
      <c r="C66" s="25"/>
      <c r="D66" s="52" t="s">
        <v>34</v>
      </c>
      <c r="E66" s="27" t="s">
        <v>41</v>
      </c>
      <c r="F66" s="28">
        <v>35</v>
      </c>
      <c r="G66" s="28">
        <v>2.77</v>
      </c>
      <c r="H66" s="28">
        <v>0.35</v>
      </c>
      <c r="I66" s="28">
        <v>16.91</v>
      </c>
      <c r="J66" s="28">
        <v>81.83</v>
      </c>
      <c r="K66" s="29"/>
      <c r="L66" s="28"/>
    </row>
    <row r="67" spans="1:12" x14ac:dyDescent="0.25">
      <c r="A67" s="23"/>
      <c r="B67" s="24"/>
      <c r="C67" s="25"/>
      <c r="D67" s="52" t="s">
        <v>29</v>
      </c>
      <c r="E67" s="27" t="s">
        <v>56</v>
      </c>
      <c r="F67" s="28">
        <v>60</v>
      </c>
      <c r="G67" s="28">
        <v>0.72</v>
      </c>
      <c r="H67" s="28">
        <v>2.82</v>
      </c>
      <c r="I67" s="28">
        <v>4.62</v>
      </c>
      <c r="J67" s="28">
        <v>47</v>
      </c>
      <c r="K67" s="29">
        <v>57</v>
      </c>
      <c r="L67" s="28"/>
    </row>
    <row r="68" spans="1:12" x14ac:dyDescent="0.25">
      <c r="A68" s="23"/>
      <c r="B68" s="24"/>
      <c r="C68" s="25"/>
      <c r="D68" s="51" t="s">
        <v>26</v>
      </c>
      <c r="E68" s="27" t="s">
        <v>62</v>
      </c>
      <c r="F68" s="28">
        <v>120</v>
      </c>
      <c r="G68" s="28">
        <v>0.48</v>
      </c>
      <c r="H68" s="28">
        <v>0.48</v>
      </c>
      <c r="I68" s="28">
        <v>11.76</v>
      </c>
      <c r="J68" s="28">
        <v>56.4</v>
      </c>
      <c r="K68" s="29">
        <v>338</v>
      </c>
      <c r="L68" s="28"/>
    </row>
    <row r="69" spans="1:12" x14ac:dyDescent="0.25">
      <c r="A69" s="23"/>
      <c r="B69" s="24"/>
      <c r="C69" s="25"/>
      <c r="D69" s="51" t="s">
        <v>35</v>
      </c>
      <c r="E69" s="27" t="s">
        <v>42</v>
      </c>
      <c r="F69" s="28">
        <v>20</v>
      </c>
      <c r="G69" s="28">
        <v>1.1200000000000001</v>
      </c>
      <c r="H69" s="28">
        <v>0.22</v>
      </c>
      <c r="I69" s="28">
        <v>9.8800000000000008</v>
      </c>
      <c r="J69" s="28">
        <v>45.98</v>
      </c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585</v>
      </c>
      <c r="G70" s="36">
        <f>SUM(G63:G69)</f>
        <v>21.23</v>
      </c>
      <c r="H70" s="36">
        <f>SUM(H63:H69)</f>
        <v>20.790000000000003</v>
      </c>
      <c r="I70" s="36">
        <f>SUM(I63:I69)</f>
        <v>66.089999999999989</v>
      </c>
      <c r="J70" s="36">
        <f>SUM(J63:J69)</f>
        <v>539.58999999999992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5" t="s">
        <v>36</v>
      </c>
      <c r="D81" s="55"/>
      <c r="E81" s="43"/>
      <c r="F81" s="44">
        <f>F70+F80</f>
        <v>585</v>
      </c>
      <c r="G81" s="44">
        <f>G70+G80</f>
        <v>21.23</v>
      </c>
      <c r="H81" s="44">
        <f>H70+H80</f>
        <v>20.790000000000003</v>
      </c>
      <c r="I81" s="44">
        <f>I70+I80</f>
        <v>66.089999999999989</v>
      </c>
      <c r="J81" s="44">
        <f>J70+J80</f>
        <v>539.58999999999992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39</v>
      </c>
      <c r="F82" s="21">
        <v>160</v>
      </c>
      <c r="G82" s="21">
        <v>3.05</v>
      </c>
      <c r="H82" s="21">
        <v>7.76</v>
      </c>
      <c r="I82" s="21">
        <v>21.03</v>
      </c>
      <c r="J82" s="21">
        <v>174</v>
      </c>
      <c r="K82" s="22">
        <v>125</v>
      </c>
      <c r="L82" s="21"/>
    </row>
    <row r="83" spans="1:12" x14ac:dyDescent="0.25">
      <c r="A83" s="23"/>
      <c r="B83" s="24"/>
      <c r="C83" s="25"/>
      <c r="D83" s="51" t="s">
        <v>24</v>
      </c>
      <c r="E83" s="27" t="s">
        <v>40</v>
      </c>
      <c r="F83" s="28">
        <v>110</v>
      </c>
      <c r="G83" s="28">
        <v>14.21</v>
      </c>
      <c r="H83" s="28">
        <v>9.0399999999999991</v>
      </c>
      <c r="I83" s="28">
        <v>17.45</v>
      </c>
      <c r="J83" s="28">
        <v>209</v>
      </c>
      <c r="K83" s="29">
        <v>234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50</v>
      </c>
      <c r="F84" s="28">
        <v>200</v>
      </c>
      <c r="G84" s="28">
        <v>3.17</v>
      </c>
      <c r="H84" s="28">
        <v>2.68</v>
      </c>
      <c r="I84" s="28">
        <v>15.95</v>
      </c>
      <c r="J84" s="28">
        <v>100.6</v>
      </c>
      <c r="K84" s="29">
        <v>379</v>
      </c>
      <c r="L84" s="28"/>
    </row>
    <row r="85" spans="1:12" x14ac:dyDescent="0.25">
      <c r="A85" s="23"/>
      <c r="B85" s="24"/>
      <c r="C85" s="25"/>
      <c r="D85" s="52" t="s">
        <v>34</v>
      </c>
      <c r="E85" s="27" t="s">
        <v>41</v>
      </c>
      <c r="F85" s="28">
        <v>35</v>
      </c>
      <c r="G85" s="28">
        <v>2.77</v>
      </c>
      <c r="H85" s="28">
        <v>0.35</v>
      </c>
      <c r="I85" s="28">
        <v>16.91</v>
      </c>
      <c r="J85" s="28">
        <v>81.83</v>
      </c>
      <c r="K85" s="29"/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51" t="s">
        <v>35</v>
      </c>
      <c r="E87" s="27" t="s">
        <v>42</v>
      </c>
      <c r="F87" s="28">
        <v>20</v>
      </c>
      <c r="G87" s="28">
        <v>1.1200000000000001</v>
      </c>
      <c r="H87" s="28">
        <v>0.22</v>
      </c>
      <c r="I87" s="28">
        <v>9.8800000000000008</v>
      </c>
      <c r="J87" s="28">
        <v>45.98</v>
      </c>
      <c r="K87" s="29"/>
      <c r="L87" s="28"/>
    </row>
    <row r="88" spans="1:12" x14ac:dyDescent="0.25">
      <c r="A88" s="23"/>
      <c r="B88" s="24"/>
      <c r="C88" s="25"/>
      <c r="D88" s="51" t="s">
        <v>29</v>
      </c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525</v>
      </c>
      <c r="G89" s="36">
        <f>SUM(G82:G88)</f>
        <v>24.32</v>
      </c>
      <c r="H89" s="36">
        <f>SUM(H82:H88)</f>
        <v>20.049999999999997</v>
      </c>
      <c r="I89" s="36">
        <f>SUM(I82:I88)</f>
        <v>81.22</v>
      </c>
      <c r="J89" s="36">
        <f>SUM(J82:J88)</f>
        <v>611.41000000000008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5" t="s">
        <v>36</v>
      </c>
      <c r="D100" s="55"/>
      <c r="E100" s="43"/>
      <c r="F100" s="44">
        <f>F89+F99</f>
        <v>525</v>
      </c>
      <c r="G100" s="44">
        <f>G89+G99</f>
        <v>24.32</v>
      </c>
      <c r="H100" s="44">
        <f>H89+H99</f>
        <v>20.049999999999997</v>
      </c>
      <c r="I100" s="44">
        <f>I89+I99</f>
        <v>81.22</v>
      </c>
      <c r="J100" s="44">
        <f>J89+J99</f>
        <v>611.41000000000008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72</v>
      </c>
      <c r="F101" s="21">
        <v>170</v>
      </c>
      <c r="G101" s="21">
        <v>28.08</v>
      </c>
      <c r="H101" s="21">
        <v>19.850000000000001</v>
      </c>
      <c r="I101" s="21">
        <v>38.659999999999997</v>
      </c>
      <c r="J101" s="21">
        <v>445.1</v>
      </c>
      <c r="K101" s="22">
        <v>223</v>
      </c>
      <c r="L101" s="21"/>
    </row>
    <row r="102" spans="1:12" x14ac:dyDescent="0.25">
      <c r="A102" s="23"/>
      <c r="B102" s="24"/>
      <c r="C102" s="25"/>
      <c r="D102" s="51" t="s">
        <v>24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52" t="s">
        <v>25</v>
      </c>
      <c r="E103" s="27" t="s">
        <v>50</v>
      </c>
      <c r="F103" s="28">
        <v>200</v>
      </c>
      <c r="G103" s="28">
        <v>3.17</v>
      </c>
      <c r="H103" s="28">
        <v>2.68</v>
      </c>
      <c r="I103" s="28">
        <v>15.95</v>
      </c>
      <c r="J103" s="28">
        <v>100.6</v>
      </c>
      <c r="K103" s="29">
        <v>379</v>
      </c>
      <c r="L103" s="28"/>
    </row>
    <row r="104" spans="1:12" x14ac:dyDescent="0.25">
      <c r="A104" s="23"/>
      <c r="B104" s="24"/>
      <c r="C104" s="25"/>
      <c r="D104" s="52" t="s">
        <v>34</v>
      </c>
      <c r="E104" s="27" t="s">
        <v>41</v>
      </c>
      <c r="F104" s="28">
        <v>25</v>
      </c>
      <c r="G104" s="28">
        <v>1.98</v>
      </c>
      <c r="H104" s="28">
        <v>0.25</v>
      </c>
      <c r="I104" s="28">
        <v>12.08</v>
      </c>
      <c r="J104" s="28">
        <v>58.45</v>
      </c>
      <c r="K104" s="29"/>
      <c r="L104" s="28"/>
    </row>
    <row r="105" spans="1:12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51" t="s">
        <v>44</v>
      </c>
      <c r="E106" s="27" t="s">
        <v>51</v>
      </c>
      <c r="F106" s="28">
        <v>125</v>
      </c>
      <c r="G106" s="28">
        <v>4.0999999999999996</v>
      </c>
      <c r="H106" s="28">
        <v>1.5</v>
      </c>
      <c r="I106" s="28">
        <v>5.9</v>
      </c>
      <c r="J106" s="28">
        <v>57</v>
      </c>
      <c r="K106" s="29">
        <v>331</v>
      </c>
      <c r="L106" s="28"/>
    </row>
    <row r="107" spans="1:12" x14ac:dyDescent="0.25">
      <c r="A107" s="23"/>
      <c r="B107" s="24"/>
      <c r="C107" s="25"/>
      <c r="D107" s="51" t="s">
        <v>35</v>
      </c>
      <c r="E107" s="27" t="s">
        <v>42</v>
      </c>
      <c r="F107" s="28">
        <v>25</v>
      </c>
      <c r="G107" s="28">
        <v>1.4</v>
      </c>
      <c r="H107" s="28">
        <v>0.28000000000000003</v>
      </c>
      <c r="I107" s="28">
        <v>12.35</v>
      </c>
      <c r="J107" s="28">
        <v>57.48</v>
      </c>
      <c r="K107" s="29"/>
      <c r="L107" s="28"/>
    </row>
    <row r="108" spans="1:12" x14ac:dyDescent="0.25">
      <c r="A108" s="23"/>
      <c r="B108" s="24"/>
      <c r="C108" s="25"/>
      <c r="D108" s="51" t="s">
        <v>29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31"/>
      <c r="B109" s="32"/>
      <c r="C109" s="33"/>
      <c r="D109" s="34" t="s">
        <v>27</v>
      </c>
      <c r="E109" s="35"/>
      <c r="F109" s="36">
        <f>SUM(F101:F108)</f>
        <v>545</v>
      </c>
      <c r="G109" s="36">
        <f>SUM(G101:G108)</f>
        <v>38.729999999999997</v>
      </c>
      <c r="H109" s="36">
        <f>SUM(H101:H108)</f>
        <v>24.560000000000002</v>
      </c>
      <c r="I109" s="36">
        <f>SUM(I101:I108)</f>
        <v>84.94</v>
      </c>
      <c r="J109" s="36">
        <f>SUM(J101:J108)</f>
        <v>718.63000000000011</v>
      </c>
      <c r="K109" s="37"/>
      <c r="L109" s="36">
        <f>SUM(L101:L108)</f>
        <v>0</v>
      </c>
    </row>
    <row r="110" spans="1:12" x14ac:dyDescent="0.25">
      <c r="A110" s="38">
        <f>A101</f>
        <v>2</v>
      </c>
      <c r="B110" s="39">
        <f>B101</f>
        <v>1</v>
      </c>
      <c r="C110" s="40" t="s">
        <v>28</v>
      </c>
      <c r="D110" s="30" t="s">
        <v>29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30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31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32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33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34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30" t="s">
        <v>35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31"/>
      <c r="B119" s="32"/>
      <c r="C119" s="33"/>
      <c r="D119" s="34" t="s">
        <v>27</v>
      </c>
      <c r="E119" s="35"/>
      <c r="F119" s="36">
        <f>SUM(F110:F118)</f>
        <v>0</v>
      </c>
      <c r="G119" s="36">
        <f>SUM(G110:G118)</f>
        <v>0</v>
      </c>
      <c r="H119" s="36">
        <f>SUM(H110:H118)</f>
        <v>0</v>
      </c>
      <c r="I119" s="36">
        <f>SUM(I110:I118)</f>
        <v>0</v>
      </c>
      <c r="J119" s="36">
        <f>SUM(J110:J118)</f>
        <v>0</v>
      </c>
      <c r="K119" s="37"/>
      <c r="L119" s="36">
        <f>SUM(L110:L118)</f>
        <v>0</v>
      </c>
    </row>
    <row r="120" spans="1:12" ht="15" customHeight="1" x14ac:dyDescent="0.25">
      <c r="A120" s="41">
        <f>A101</f>
        <v>2</v>
      </c>
      <c r="B120" s="42">
        <f>B101</f>
        <v>1</v>
      </c>
      <c r="C120" s="55" t="s">
        <v>36</v>
      </c>
      <c r="D120" s="55"/>
      <c r="E120" s="43"/>
      <c r="F120" s="44">
        <f>F109+F119</f>
        <v>545</v>
      </c>
      <c r="G120" s="44">
        <f>G109+G119</f>
        <v>38.729999999999997</v>
      </c>
      <c r="H120" s="44">
        <f>H109+H119</f>
        <v>24.560000000000002</v>
      </c>
      <c r="I120" s="44">
        <f>I109+I119</f>
        <v>84.94</v>
      </c>
      <c r="J120" s="44">
        <f>J109+J119</f>
        <v>718.63000000000011</v>
      </c>
      <c r="K120" s="44"/>
      <c r="L120" s="44">
        <f>L109+L119</f>
        <v>0</v>
      </c>
    </row>
    <row r="121" spans="1:12" x14ac:dyDescent="0.25">
      <c r="A121" s="45">
        <v>2</v>
      </c>
      <c r="B121" s="24">
        <v>2</v>
      </c>
      <c r="C121" s="18" t="s">
        <v>23</v>
      </c>
      <c r="D121" s="19" t="s">
        <v>24</v>
      </c>
      <c r="E121" s="20" t="s">
        <v>49</v>
      </c>
      <c r="F121" s="21">
        <v>200</v>
      </c>
      <c r="G121" s="21">
        <v>4.13</v>
      </c>
      <c r="H121" s="21">
        <v>6.47</v>
      </c>
      <c r="I121" s="21">
        <v>18.850000000000001</v>
      </c>
      <c r="J121" s="21">
        <v>150.19999999999999</v>
      </c>
      <c r="K121" s="22">
        <v>321</v>
      </c>
      <c r="L121" s="21"/>
    </row>
    <row r="122" spans="1:12" x14ac:dyDescent="0.25">
      <c r="A122" s="45"/>
      <c r="B122" s="24"/>
      <c r="C122" s="25"/>
      <c r="D122" s="26" t="s">
        <v>24</v>
      </c>
      <c r="E122" s="27" t="s">
        <v>57</v>
      </c>
      <c r="F122" s="28">
        <v>90</v>
      </c>
      <c r="G122" s="28">
        <v>16.14</v>
      </c>
      <c r="H122" s="28">
        <v>1.32</v>
      </c>
      <c r="I122" s="28">
        <v>7.74</v>
      </c>
      <c r="J122" s="28">
        <v>106.88</v>
      </c>
      <c r="K122" s="29">
        <v>325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43</v>
      </c>
      <c r="F123" s="28">
        <v>200</v>
      </c>
      <c r="G123" s="28">
        <v>4.08</v>
      </c>
      <c r="H123" s="28">
        <v>3.54</v>
      </c>
      <c r="I123" s="28">
        <v>17.579999999999998</v>
      </c>
      <c r="J123" s="28">
        <v>118.6</v>
      </c>
      <c r="K123" s="29">
        <v>382</v>
      </c>
      <c r="L123" s="28"/>
    </row>
    <row r="124" spans="1:12" x14ac:dyDescent="0.25">
      <c r="A124" s="45"/>
      <c r="B124" s="24"/>
      <c r="C124" s="25"/>
      <c r="D124" s="52" t="s">
        <v>34</v>
      </c>
      <c r="E124" s="27" t="s">
        <v>58</v>
      </c>
      <c r="F124" s="28">
        <v>50</v>
      </c>
      <c r="G124" s="28">
        <v>5.8</v>
      </c>
      <c r="H124" s="28">
        <v>8.3000000000000007</v>
      </c>
      <c r="I124" s="28">
        <v>14.83</v>
      </c>
      <c r="J124" s="28">
        <v>157</v>
      </c>
      <c r="K124" s="29">
        <v>3</v>
      </c>
      <c r="L124" s="28"/>
    </row>
    <row r="125" spans="1:12" x14ac:dyDescent="0.25">
      <c r="A125" s="45"/>
      <c r="B125" s="24"/>
      <c r="C125" s="25"/>
      <c r="D125" s="30" t="s">
        <v>26</v>
      </c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51" t="s">
        <v>66</v>
      </c>
      <c r="E126" s="27" t="s">
        <v>59</v>
      </c>
      <c r="F126" s="28">
        <v>10</v>
      </c>
      <c r="G126" s="28">
        <v>0.97</v>
      </c>
      <c r="H126" s="28">
        <v>1.02</v>
      </c>
      <c r="I126" s="28">
        <v>6.56</v>
      </c>
      <c r="J126" s="28">
        <v>39.299999999999997</v>
      </c>
      <c r="K126" s="29"/>
      <c r="L126" s="28"/>
    </row>
    <row r="127" spans="1:12" x14ac:dyDescent="0.25">
      <c r="A127" s="45"/>
      <c r="B127" s="24"/>
      <c r="C127" s="25"/>
      <c r="D127" s="51" t="s">
        <v>35</v>
      </c>
      <c r="E127" s="27" t="s">
        <v>42</v>
      </c>
      <c r="F127" s="28">
        <v>25</v>
      </c>
      <c r="G127" s="28">
        <v>1.4</v>
      </c>
      <c r="H127" s="28">
        <v>0.28000000000000003</v>
      </c>
      <c r="I127" s="28">
        <v>12.35</v>
      </c>
      <c r="J127" s="28">
        <v>57.48</v>
      </c>
      <c r="K127" s="29"/>
      <c r="L127" s="28"/>
    </row>
    <row r="128" spans="1:12" x14ac:dyDescent="0.25">
      <c r="A128" s="45"/>
      <c r="B128" s="24"/>
      <c r="C128" s="25"/>
      <c r="D128" s="51" t="s">
        <v>34</v>
      </c>
      <c r="E128" s="27" t="s">
        <v>41</v>
      </c>
      <c r="F128" s="28">
        <v>25</v>
      </c>
      <c r="G128" s="28">
        <v>1.98</v>
      </c>
      <c r="H128" s="28">
        <v>0.25</v>
      </c>
      <c r="I128" s="28">
        <v>12.08</v>
      </c>
      <c r="J128" s="28">
        <v>58.45</v>
      </c>
      <c r="K128" s="29"/>
      <c r="L128" s="28"/>
    </row>
    <row r="129" spans="1:12" x14ac:dyDescent="0.25">
      <c r="A129" s="46"/>
      <c r="B129" s="32"/>
      <c r="C129" s="33"/>
      <c r="D129" s="34" t="s">
        <v>27</v>
      </c>
      <c r="E129" s="35"/>
      <c r="F129" s="36">
        <f>SUM(F121:F128)</f>
        <v>600</v>
      </c>
      <c r="G129" s="36">
        <f>SUM(G121:G128)</f>
        <v>34.5</v>
      </c>
      <c r="H129" s="36">
        <f>SUM(H121:H128)</f>
        <v>21.180000000000003</v>
      </c>
      <c r="I129" s="36">
        <f>SUM(I121:I128)</f>
        <v>89.99</v>
      </c>
      <c r="J129" s="36">
        <f>SUM(J121:J128)</f>
        <v>687.91</v>
      </c>
      <c r="K129" s="37"/>
      <c r="L129" s="36">
        <f>SUM(L121:L128)</f>
        <v>0</v>
      </c>
    </row>
    <row r="130" spans="1:12" x14ac:dyDescent="0.25">
      <c r="A130" s="39">
        <f>A121</f>
        <v>2</v>
      </c>
      <c r="B130" s="39">
        <f>B121</f>
        <v>2</v>
      </c>
      <c r="C130" s="40" t="s">
        <v>28</v>
      </c>
      <c r="D130" s="30" t="s">
        <v>29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33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30" t="s">
        <v>34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30" t="s">
        <v>35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5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46"/>
      <c r="B139" s="32"/>
      <c r="C139" s="33"/>
      <c r="D139" s="34" t="s">
        <v>27</v>
      </c>
      <c r="E139" s="35"/>
      <c r="F139" s="36">
        <f>SUM(F130:F138)</f>
        <v>0</v>
      </c>
      <c r="G139" s="36">
        <f>SUM(G130:G138)</f>
        <v>0</v>
      </c>
      <c r="H139" s="36">
        <f>SUM(H130:H138)</f>
        <v>0</v>
      </c>
      <c r="I139" s="36">
        <f>SUM(I130:I138)</f>
        <v>0</v>
      </c>
      <c r="J139" s="36">
        <f>SUM(J130:J138)</f>
        <v>0</v>
      </c>
      <c r="K139" s="37"/>
      <c r="L139" s="36">
        <f>SUM(L130:L138)</f>
        <v>0</v>
      </c>
    </row>
    <row r="140" spans="1:12" ht="15" customHeight="1" x14ac:dyDescent="0.25">
      <c r="A140" s="47">
        <f>A121</f>
        <v>2</v>
      </c>
      <c r="B140" s="47">
        <f>B121</f>
        <v>2</v>
      </c>
      <c r="C140" s="55" t="s">
        <v>36</v>
      </c>
      <c r="D140" s="55"/>
      <c r="E140" s="43"/>
      <c r="F140" s="44">
        <f>F129+F139</f>
        <v>600</v>
      </c>
      <c r="G140" s="44">
        <f>G129+G139</f>
        <v>34.5</v>
      </c>
      <c r="H140" s="44">
        <f>H129+H139</f>
        <v>21.180000000000003</v>
      </c>
      <c r="I140" s="44">
        <f>I129+I139</f>
        <v>89.99</v>
      </c>
      <c r="J140" s="44">
        <f>J129+J139</f>
        <v>687.91</v>
      </c>
      <c r="K140" s="44"/>
      <c r="L140" s="44">
        <f>L129+L139</f>
        <v>0</v>
      </c>
    </row>
    <row r="141" spans="1:12" x14ac:dyDescent="0.25">
      <c r="A141" s="16">
        <v>2</v>
      </c>
      <c r="B141" s="17">
        <v>3</v>
      </c>
      <c r="C141" s="18" t="s">
        <v>23</v>
      </c>
      <c r="D141" s="19" t="s">
        <v>24</v>
      </c>
      <c r="E141" s="20" t="s">
        <v>67</v>
      </c>
      <c r="F141" s="21">
        <v>160</v>
      </c>
      <c r="G141" s="21">
        <v>8.85</v>
      </c>
      <c r="H141" s="21">
        <v>9.5500000000000007</v>
      </c>
      <c r="I141" s="21">
        <v>39.86</v>
      </c>
      <c r="J141" s="21">
        <v>280</v>
      </c>
      <c r="K141" s="22">
        <v>171</v>
      </c>
      <c r="L141" s="21"/>
    </row>
    <row r="142" spans="1:12" x14ac:dyDescent="0.25">
      <c r="A142" s="23"/>
      <c r="B142" s="24"/>
      <c r="C142" s="25"/>
      <c r="D142" s="26" t="s">
        <v>24</v>
      </c>
      <c r="E142" s="27" t="s">
        <v>46</v>
      </c>
      <c r="F142" s="28">
        <v>110</v>
      </c>
      <c r="G142" s="28">
        <v>8.1300000000000008</v>
      </c>
      <c r="H142" s="28">
        <v>9.01</v>
      </c>
      <c r="I142" s="28">
        <v>10.72</v>
      </c>
      <c r="J142" s="28">
        <v>157</v>
      </c>
      <c r="K142" s="29">
        <v>278</v>
      </c>
      <c r="L142" s="28"/>
    </row>
    <row r="143" spans="1:12" x14ac:dyDescent="0.25">
      <c r="A143" s="23"/>
      <c r="B143" s="24"/>
      <c r="C143" s="25"/>
      <c r="D143" s="30" t="s">
        <v>25</v>
      </c>
      <c r="E143" s="27" t="s">
        <v>48</v>
      </c>
      <c r="F143" s="28">
        <v>200</v>
      </c>
      <c r="G143" s="28">
        <v>0.66</v>
      </c>
      <c r="H143" s="28">
        <v>0.09</v>
      </c>
      <c r="I143" s="28">
        <v>32.01</v>
      </c>
      <c r="J143" s="28">
        <v>132.80000000000001</v>
      </c>
      <c r="K143" s="29">
        <v>349</v>
      </c>
      <c r="L143" s="28"/>
    </row>
    <row r="144" spans="1:12" ht="15.75" customHeight="1" x14ac:dyDescent="0.25">
      <c r="A144" s="23"/>
      <c r="B144" s="24"/>
      <c r="C144" s="25"/>
      <c r="D144" s="30" t="s">
        <v>34</v>
      </c>
      <c r="E144" s="27" t="s">
        <v>41</v>
      </c>
      <c r="F144" s="28">
        <v>35</v>
      </c>
      <c r="G144" s="28">
        <v>2.77</v>
      </c>
      <c r="H144" s="28">
        <v>0.35</v>
      </c>
      <c r="I144" s="28">
        <v>16.91</v>
      </c>
      <c r="J144" s="28">
        <v>81.83</v>
      </c>
      <c r="K144" s="29"/>
      <c r="L144" s="28"/>
    </row>
    <row r="145" spans="1:12" x14ac:dyDescent="0.25">
      <c r="A145" s="23"/>
      <c r="B145" s="24"/>
      <c r="C145" s="25"/>
      <c r="D145" s="30" t="s">
        <v>26</v>
      </c>
      <c r="E145" s="27" t="s">
        <v>62</v>
      </c>
      <c r="F145" s="28">
        <v>120</v>
      </c>
      <c r="G145" s="28">
        <v>0.48</v>
      </c>
      <c r="H145" s="28">
        <v>0.48</v>
      </c>
      <c r="I145" s="28">
        <v>11.76</v>
      </c>
      <c r="J145" s="28">
        <v>56.4</v>
      </c>
      <c r="K145" s="29">
        <v>338</v>
      </c>
      <c r="L145" s="28"/>
    </row>
    <row r="146" spans="1:12" x14ac:dyDescent="0.25">
      <c r="A146" s="23"/>
      <c r="B146" s="24"/>
      <c r="C146" s="25"/>
      <c r="D146" s="26" t="s">
        <v>35</v>
      </c>
      <c r="E146" s="27" t="s">
        <v>42</v>
      </c>
      <c r="F146" s="28">
        <v>25</v>
      </c>
      <c r="G146" s="28">
        <v>1.4</v>
      </c>
      <c r="H146" s="28">
        <v>0.28000000000000003</v>
      </c>
      <c r="I146" s="28">
        <v>12.35</v>
      </c>
      <c r="J146" s="28">
        <v>57.48</v>
      </c>
      <c r="K146" s="29"/>
      <c r="L146" s="28"/>
    </row>
    <row r="147" spans="1:12" x14ac:dyDescent="0.25">
      <c r="A147" s="23"/>
      <c r="B147" s="24"/>
      <c r="C147" s="25"/>
      <c r="D147" s="26" t="s">
        <v>29</v>
      </c>
      <c r="E147" s="27" t="s">
        <v>68</v>
      </c>
      <c r="F147" s="28">
        <v>60</v>
      </c>
      <c r="G147" s="28">
        <v>0.42</v>
      </c>
      <c r="H147" s="28">
        <v>0.06</v>
      </c>
      <c r="I147" s="28">
        <v>1.1399999999999999</v>
      </c>
      <c r="J147" s="28">
        <v>7.2</v>
      </c>
      <c r="K147" s="29">
        <v>71</v>
      </c>
      <c r="L147" s="28"/>
    </row>
    <row r="148" spans="1:12" x14ac:dyDescent="0.25">
      <c r="A148" s="31"/>
      <c r="B148" s="32"/>
      <c r="C148" s="33"/>
      <c r="D148" s="34" t="s">
        <v>27</v>
      </c>
      <c r="E148" s="35"/>
      <c r="F148" s="36">
        <f>SUM(F141:F147)</f>
        <v>710</v>
      </c>
      <c r="G148" s="36">
        <f>SUM(G141:G147)</f>
        <v>22.71</v>
      </c>
      <c r="H148" s="36">
        <f>SUM(H141:H147)</f>
        <v>19.820000000000004</v>
      </c>
      <c r="I148" s="36">
        <f>SUM(I141:I147)</f>
        <v>124.75</v>
      </c>
      <c r="J148" s="36">
        <f>SUM(J141:J147)</f>
        <v>772.71</v>
      </c>
      <c r="K148" s="37"/>
      <c r="L148" s="36">
        <f>SUM(L141:L147)</f>
        <v>0</v>
      </c>
    </row>
    <row r="149" spans="1:12" x14ac:dyDescent="0.25">
      <c r="A149" s="38">
        <f>A141</f>
        <v>2</v>
      </c>
      <c r="B149" s="39">
        <f>B141</f>
        <v>3</v>
      </c>
      <c r="C149" s="40" t="s">
        <v>28</v>
      </c>
      <c r="D149" s="30" t="s">
        <v>29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30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31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33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34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35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31"/>
      <c r="B158" s="32"/>
      <c r="C158" s="33"/>
      <c r="D158" s="34" t="s">
        <v>27</v>
      </c>
      <c r="E158" s="35"/>
      <c r="F158" s="36">
        <f>SUM(F149:F157)</f>
        <v>0</v>
      </c>
      <c r="G158" s="36">
        <f>SUM(G149:G157)</f>
        <v>0</v>
      </c>
      <c r="H158" s="36">
        <f>SUM(H149:H157)</f>
        <v>0</v>
      </c>
      <c r="I158" s="36">
        <f>SUM(I149:I157)</f>
        <v>0</v>
      </c>
      <c r="J158" s="36">
        <f>SUM(J149:J157)</f>
        <v>0</v>
      </c>
      <c r="K158" s="37"/>
      <c r="L158" s="36">
        <f>SUM(L149:L157)</f>
        <v>0</v>
      </c>
    </row>
    <row r="159" spans="1:12" ht="15" customHeight="1" x14ac:dyDescent="0.25">
      <c r="A159" s="41">
        <f>A141</f>
        <v>2</v>
      </c>
      <c r="B159" s="42">
        <f>B141</f>
        <v>3</v>
      </c>
      <c r="C159" s="55" t="s">
        <v>36</v>
      </c>
      <c r="D159" s="55"/>
      <c r="E159" s="43"/>
      <c r="F159" s="44">
        <f>F148+F158</f>
        <v>710</v>
      </c>
      <c r="G159" s="44">
        <f>G148+G158</f>
        <v>22.71</v>
      </c>
      <c r="H159" s="44">
        <f>H148+H158</f>
        <v>19.820000000000004</v>
      </c>
      <c r="I159" s="44">
        <f>I148+I158</f>
        <v>124.75</v>
      </c>
      <c r="J159" s="44">
        <f>J148+J158</f>
        <v>772.71</v>
      </c>
      <c r="K159" s="44"/>
      <c r="L159" s="44">
        <f>L148+L158</f>
        <v>0</v>
      </c>
    </row>
    <row r="160" spans="1:12" x14ac:dyDescent="0.25">
      <c r="A160" s="16">
        <v>2</v>
      </c>
      <c r="B160" s="17">
        <v>4</v>
      </c>
      <c r="C160" s="18" t="s">
        <v>23</v>
      </c>
      <c r="D160" s="19" t="s">
        <v>24</v>
      </c>
      <c r="E160" s="20" t="s">
        <v>69</v>
      </c>
      <c r="F160" s="21">
        <v>160</v>
      </c>
      <c r="G160" s="21">
        <v>5.74</v>
      </c>
      <c r="H160" s="21">
        <v>7.92</v>
      </c>
      <c r="I160" s="21">
        <v>32.049999999999997</v>
      </c>
      <c r="J160" s="21">
        <v>222.3</v>
      </c>
      <c r="K160" s="22">
        <v>203</v>
      </c>
      <c r="L160" s="21"/>
    </row>
    <row r="161" spans="1:12" x14ac:dyDescent="0.25">
      <c r="A161" s="23"/>
      <c r="B161" s="24"/>
      <c r="C161" s="25"/>
      <c r="D161" s="26" t="s">
        <v>24</v>
      </c>
      <c r="E161" s="27" t="s">
        <v>60</v>
      </c>
      <c r="F161" s="28">
        <v>120</v>
      </c>
      <c r="G161" s="28">
        <v>17.46</v>
      </c>
      <c r="H161" s="28">
        <v>20.149999999999999</v>
      </c>
      <c r="I161" s="28">
        <v>3.47</v>
      </c>
      <c r="J161" s="28">
        <v>265.2</v>
      </c>
      <c r="K161" s="29">
        <v>260</v>
      </c>
      <c r="L161" s="28"/>
    </row>
    <row r="162" spans="1:12" x14ac:dyDescent="0.25">
      <c r="A162" s="23"/>
      <c r="B162" s="24"/>
      <c r="C162" s="25"/>
      <c r="D162" s="30" t="s">
        <v>25</v>
      </c>
      <c r="E162" s="27" t="s">
        <v>43</v>
      </c>
      <c r="F162" s="28">
        <v>200</v>
      </c>
      <c r="G162" s="28">
        <v>4.08</v>
      </c>
      <c r="H162" s="28">
        <v>3.54</v>
      </c>
      <c r="I162" s="28">
        <v>17.579999999999998</v>
      </c>
      <c r="J162" s="28">
        <v>118.6</v>
      </c>
      <c r="K162" s="29">
        <v>382</v>
      </c>
      <c r="L162" s="28"/>
    </row>
    <row r="163" spans="1:12" x14ac:dyDescent="0.25">
      <c r="A163" s="23"/>
      <c r="B163" s="24"/>
      <c r="C163" s="25"/>
      <c r="D163" s="30" t="s">
        <v>34</v>
      </c>
      <c r="E163" s="27" t="s">
        <v>41</v>
      </c>
      <c r="F163" s="28">
        <v>35</v>
      </c>
      <c r="G163" s="28">
        <v>2.77</v>
      </c>
      <c r="H163" s="28">
        <v>0.35</v>
      </c>
      <c r="I163" s="28">
        <v>16.91</v>
      </c>
      <c r="J163" s="28">
        <v>81.83</v>
      </c>
      <c r="K163" s="29"/>
      <c r="L163" s="28"/>
    </row>
    <row r="164" spans="1:12" x14ac:dyDescent="0.25">
      <c r="A164" s="23"/>
      <c r="B164" s="24"/>
      <c r="C164" s="25"/>
      <c r="D164" s="30" t="s">
        <v>26</v>
      </c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26" t="s">
        <v>35</v>
      </c>
      <c r="E165" s="27" t="s">
        <v>42</v>
      </c>
      <c r="F165" s="28">
        <v>20</v>
      </c>
      <c r="G165" s="28">
        <v>1.1200000000000001</v>
      </c>
      <c r="H165" s="28">
        <v>0.22</v>
      </c>
      <c r="I165" s="28">
        <v>9.8800000000000008</v>
      </c>
      <c r="J165" s="28">
        <v>45.98</v>
      </c>
      <c r="K165" s="29"/>
      <c r="L165" s="28"/>
    </row>
    <row r="166" spans="1:12" x14ac:dyDescent="0.25">
      <c r="A166" s="23"/>
      <c r="B166" s="24"/>
      <c r="C166" s="25"/>
      <c r="D166" s="26" t="s">
        <v>44</v>
      </c>
      <c r="E166" s="27" t="s">
        <v>51</v>
      </c>
      <c r="F166" s="28">
        <v>125</v>
      </c>
      <c r="G166" s="28">
        <v>4.0999999999999996</v>
      </c>
      <c r="H166" s="28">
        <v>1.5</v>
      </c>
      <c r="I166" s="28">
        <v>5.9</v>
      </c>
      <c r="J166" s="28">
        <v>57</v>
      </c>
      <c r="K166" s="29"/>
      <c r="L166" s="28"/>
    </row>
    <row r="167" spans="1:12" x14ac:dyDescent="0.25">
      <c r="A167" s="31"/>
      <c r="B167" s="32"/>
      <c r="C167" s="33"/>
      <c r="D167" s="34" t="s">
        <v>27</v>
      </c>
      <c r="E167" s="35"/>
      <c r="F167" s="36">
        <f>SUM(F160:F166)</f>
        <v>660</v>
      </c>
      <c r="G167" s="36">
        <f>SUM(G160:G166)</f>
        <v>35.270000000000003</v>
      </c>
      <c r="H167" s="36">
        <f>SUM(H160:H166)</f>
        <v>33.68</v>
      </c>
      <c r="I167" s="36">
        <f>SUM(I160:I166)</f>
        <v>85.789999999999992</v>
      </c>
      <c r="J167" s="36">
        <f>SUM(J160:J166)</f>
        <v>790.91000000000008</v>
      </c>
      <c r="K167" s="37"/>
      <c r="L167" s="36">
        <f>SUM(L160:L166)</f>
        <v>0</v>
      </c>
    </row>
    <row r="168" spans="1:12" x14ac:dyDescent="0.25">
      <c r="A168" s="38">
        <f>A160</f>
        <v>2</v>
      </c>
      <c r="B168" s="39">
        <f>B160</f>
        <v>4</v>
      </c>
      <c r="C168" s="40" t="s">
        <v>28</v>
      </c>
      <c r="D168" s="30" t="s">
        <v>29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30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31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33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34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30" t="s">
        <v>35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31"/>
      <c r="B177" s="32"/>
      <c r="C177" s="33"/>
      <c r="D177" s="34" t="s">
        <v>27</v>
      </c>
      <c r="E177" s="35"/>
      <c r="F177" s="36">
        <f>SUM(F168:F176)</f>
        <v>0</v>
      </c>
      <c r="G177" s="36">
        <f>SUM(G168:G176)</f>
        <v>0</v>
      </c>
      <c r="H177" s="36">
        <f>SUM(H168:H176)</f>
        <v>0</v>
      </c>
      <c r="I177" s="36">
        <f>SUM(I168:I176)</f>
        <v>0</v>
      </c>
      <c r="J177" s="36">
        <f>SUM(J168:J176)</f>
        <v>0</v>
      </c>
      <c r="K177" s="37"/>
      <c r="L177" s="36">
        <f>SUM(L168:L176)</f>
        <v>0</v>
      </c>
    </row>
    <row r="178" spans="1:12" ht="15" customHeight="1" x14ac:dyDescent="0.25">
      <c r="A178" s="41">
        <f>A160</f>
        <v>2</v>
      </c>
      <c r="B178" s="42">
        <f>B160</f>
        <v>4</v>
      </c>
      <c r="C178" s="55" t="s">
        <v>36</v>
      </c>
      <c r="D178" s="55"/>
      <c r="E178" s="43"/>
      <c r="F178" s="44">
        <f>F167+F177</f>
        <v>660</v>
      </c>
      <c r="G178" s="44">
        <f>G167+G177</f>
        <v>35.270000000000003</v>
      </c>
      <c r="H178" s="44">
        <f>H167+H177</f>
        <v>33.68</v>
      </c>
      <c r="I178" s="44">
        <f>I167+I177</f>
        <v>85.789999999999992</v>
      </c>
      <c r="J178" s="44">
        <f>J167+J177</f>
        <v>790.91000000000008</v>
      </c>
      <c r="K178" s="44"/>
      <c r="L178" s="44">
        <f>L167+L177</f>
        <v>0</v>
      </c>
    </row>
    <row r="179" spans="1:12" x14ac:dyDescent="0.25">
      <c r="A179" s="16">
        <v>2</v>
      </c>
      <c r="B179" s="17">
        <v>5</v>
      </c>
      <c r="C179" s="18" t="s">
        <v>23</v>
      </c>
      <c r="D179" s="19" t="s">
        <v>24</v>
      </c>
      <c r="E179" s="20" t="s">
        <v>39</v>
      </c>
      <c r="F179" s="21">
        <v>160</v>
      </c>
      <c r="G179" s="21">
        <v>3.05</v>
      </c>
      <c r="H179" s="21">
        <v>7.76</v>
      </c>
      <c r="I179" s="21">
        <v>21.03</v>
      </c>
      <c r="J179" s="21">
        <v>174</v>
      </c>
      <c r="K179" s="22">
        <v>125</v>
      </c>
      <c r="L179" s="21"/>
    </row>
    <row r="180" spans="1:12" x14ac:dyDescent="0.25">
      <c r="A180" s="23"/>
      <c r="B180" s="24"/>
      <c r="C180" s="25"/>
      <c r="D180" s="26" t="s">
        <v>24</v>
      </c>
      <c r="E180" s="27" t="s">
        <v>70</v>
      </c>
      <c r="F180" s="28">
        <v>120</v>
      </c>
      <c r="G180" s="28">
        <v>12.91</v>
      </c>
      <c r="H180" s="28">
        <v>6.9</v>
      </c>
      <c r="I180" s="28">
        <v>4.5599999999999996</v>
      </c>
      <c r="J180" s="28">
        <v>139.19999999999999</v>
      </c>
      <c r="K180" s="29">
        <v>229</v>
      </c>
      <c r="L180" s="28"/>
    </row>
    <row r="181" spans="1:12" x14ac:dyDescent="0.25">
      <c r="A181" s="23"/>
      <c r="B181" s="24"/>
      <c r="C181" s="25"/>
      <c r="D181" s="30" t="s">
        <v>33</v>
      </c>
      <c r="E181" s="27" t="s">
        <v>65</v>
      </c>
      <c r="F181" s="28">
        <v>200</v>
      </c>
      <c r="G181" s="28">
        <v>1</v>
      </c>
      <c r="H181" s="28">
        <v>0</v>
      </c>
      <c r="I181" s="28">
        <v>20.2</v>
      </c>
      <c r="J181" s="28">
        <v>84.8</v>
      </c>
      <c r="K181" s="29">
        <v>389</v>
      </c>
      <c r="L181" s="28"/>
    </row>
    <row r="182" spans="1:12" x14ac:dyDescent="0.25">
      <c r="A182" s="23"/>
      <c r="B182" s="24"/>
      <c r="C182" s="25"/>
      <c r="D182" s="30" t="s">
        <v>34</v>
      </c>
      <c r="E182" s="27" t="s">
        <v>41</v>
      </c>
      <c r="F182" s="28">
        <v>35</v>
      </c>
      <c r="G182" s="28">
        <v>2.77</v>
      </c>
      <c r="H182" s="28">
        <v>0.35</v>
      </c>
      <c r="I182" s="28">
        <v>16.91</v>
      </c>
      <c r="J182" s="28">
        <v>81.83</v>
      </c>
      <c r="K182" s="29"/>
      <c r="L182" s="28"/>
    </row>
    <row r="183" spans="1:12" x14ac:dyDescent="0.25">
      <c r="A183" s="23"/>
      <c r="B183" s="24"/>
      <c r="C183" s="25"/>
      <c r="D183" s="30" t="s">
        <v>26</v>
      </c>
      <c r="E183" s="27" t="s">
        <v>62</v>
      </c>
      <c r="F183" s="28">
        <v>110</v>
      </c>
      <c r="G183" s="28">
        <v>0.44</v>
      </c>
      <c r="H183" s="28">
        <v>0.44</v>
      </c>
      <c r="I183" s="28">
        <v>10.78</v>
      </c>
      <c r="J183" s="28">
        <v>51.7</v>
      </c>
      <c r="K183" s="29">
        <v>338</v>
      </c>
      <c r="L183" s="28"/>
    </row>
    <row r="184" spans="1:12" x14ac:dyDescent="0.25">
      <c r="A184" s="23"/>
      <c r="B184" s="24"/>
      <c r="C184" s="25"/>
      <c r="D184" s="26" t="s">
        <v>35</v>
      </c>
      <c r="E184" s="27" t="s">
        <v>42</v>
      </c>
      <c r="F184" s="28">
        <v>25</v>
      </c>
      <c r="G184" s="28">
        <v>1.4</v>
      </c>
      <c r="H184" s="28">
        <v>0.28000000000000003</v>
      </c>
      <c r="I184" s="28">
        <v>12.35</v>
      </c>
      <c r="J184" s="28">
        <v>57.48</v>
      </c>
      <c r="K184" s="29"/>
      <c r="L184" s="28"/>
    </row>
    <row r="185" spans="1:12" x14ac:dyDescent="0.25">
      <c r="A185" s="23"/>
      <c r="B185" s="24"/>
      <c r="C185" s="25"/>
      <c r="D185" s="26" t="s">
        <v>29</v>
      </c>
      <c r="E185" s="27" t="s">
        <v>71</v>
      </c>
      <c r="F185" s="28">
        <v>60</v>
      </c>
      <c r="G185" s="28">
        <v>0.84</v>
      </c>
      <c r="H185" s="28">
        <v>3.61</v>
      </c>
      <c r="I185" s="28">
        <v>4.96</v>
      </c>
      <c r="J185" s="28">
        <v>55.68</v>
      </c>
      <c r="K185" s="29">
        <v>52</v>
      </c>
      <c r="L185" s="28"/>
    </row>
    <row r="186" spans="1:12" ht="15.75" customHeight="1" x14ac:dyDescent="0.25">
      <c r="A186" s="31"/>
      <c r="B186" s="32"/>
      <c r="C186" s="33"/>
      <c r="D186" s="34" t="s">
        <v>27</v>
      </c>
      <c r="E186" s="35"/>
      <c r="F186" s="36">
        <f>SUM(F179:F185)</f>
        <v>710</v>
      </c>
      <c r="G186" s="36">
        <f>SUM(G179:G185)</f>
        <v>22.41</v>
      </c>
      <c r="H186" s="36">
        <f>SUM(H179:H185)</f>
        <v>19.34</v>
      </c>
      <c r="I186" s="36">
        <f>SUM(I179:I185)</f>
        <v>90.789999999999992</v>
      </c>
      <c r="J186" s="36">
        <f>SUM(J179:J185)</f>
        <v>644.68999999999994</v>
      </c>
      <c r="K186" s="37"/>
      <c r="L186" s="36">
        <f>SUM(L179:L185)</f>
        <v>0</v>
      </c>
    </row>
    <row r="187" spans="1:12" x14ac:dyDescent="0.25">
      <c r="A187" s="38">
        <f>A179</f>
        <v>2</v>
      </c>
      <c r="B187" s="39">
        <f>B179</f>
        <v>5</v>
      </c>
      <c r="C187" s="40" t="s">
        <v>28</v>
      </c>
      <c r="D187" s="30" t="s">
        <v>29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30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31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32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33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34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30" t="s">
        <v>35</v>
      </c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x14ac:dyDescent="0.25">
      <c r="A196" s="31"/>
      <c r="B196" s="32"/>
      <c r="C196" s="33"/>
      <c r="D196" s="34" t="s">
        <v>27</v>
      </c>
      <c r="E196" s="35"/>
      <c r="F196" s="36">
        <f>SUM(F187:F195)</f>
        <v>0</v>
      </c>
      <c r="G196" s="36">
        <f>SUM(G187:G195)</f>
        <v>0</v>
      </c>
      <c r="H196" s="36">
        <f>SUM(H187:H195)</f>
        <v>0</v>
      </c>
      <c r="I196" s="36">
        <f>SUM(I187:I195)</f>
        <v>0</v>
      </c>
      <c r="J196" s="36">
        <f>SUM(J187:J195)</f>
        <v>0</v>
      </c>
      <c r="K196" s="37"/>
      <c r="L196" s="36">
        <f>SUM(L187:L195)</f>
        <v>0</v>
      </c>
    </row>
    <row r="197" spans="1:12" ht="15" customHeight="1" x14ac:dyDescent="0.25">
      <c r="A197" s="41">
        <f>A179</f>
        <v>2</v>
      </c>
      <c r="B197" s="42">
        <f>B179</f>
        <v>5</v>
      </c>
      <c r="C197" s="55" t="s">
        <v>36</v>
      </c>
      <c r="D197" s="55"/>
      <c r="E197" s="43"/>
      <c r="F197" s="44">
        <f>F186+F196</f>
        <v>710</v>
      </c>
      <c r="G197" s="44">
        <f>G186+G196</f>
        <v>22.41</v>
      </c>
      <c r="H197" s="44">
        <f>H186+H196</f>
        <v>19.34</v>
      </c>
      <c r="I197" s="44">
        <f>I186+I196</f>
        <v>90.789999999999992</v>
      </c>
      <c r="J197" s="44">
        <f>J186+J196</f>
        <v>644.68999999999994</v>
      </c>
      <c r="K197" s="44"/>
      <c r="L197" s="44">
        <f>L186+L196</f>
        <v>0</v>
      </c>
    </row>
    <row r="198" spans="1:12" ht="12.75" customHeight="1" x14ac:dyDescent="0.25">
      <c r="A198" s="48"/>
      <c r="B198" s="49"/>
      <c r="C198" s="56" t="s">
        <v>37</v>
      </c>
      <c r="D198" s="56"/>
      <c r="E198" s="56"/>
      <c r="F198" s="50">
        <f>(F24+F43+F62+F81+F100+F120+F140+F159+F178+F197)/(IF(F24=0,0,1)+IF(F43=0,0,1)+IF(F62=0,0,1)+IF(F81=0,0,1)+IF(F100=0,0,1)+IF(F120=0,0,1)+IF(F140=0,0,1)+IF(F159=0,0,1)+IF(F178=0,0,1)+IF(F197=0,0,1))</f>
        <v>622.5</v>
      </c>
      <c r="G198" s="50">
        <f>(G24+G43+G62+G81+G100+G120+G140+G159+G178+G197)/(IF(G24=0,0,1)+IF(G43=0,0,1)+IF(G62=0,0,1)+IF(G81=0,0,1)+IF(G100=0,0,1)+IF(G120=0,0,1)+IF(G140=0,0,1)+IF(G159=0,0,1)+IF(G178=0,0,1)+IF(G197=0,0,1))</f>
        <v>26.306000000000001</v>
      </c>
      <c r="H198" s="50">
        <f>(H24+H43+H62+H81+H100+H120+H140+H159+H178+H197)/(IF(H24=0,0,1)+IF(H43=0,0,1)+IF(H62=0,0,1)+IF(H81=0,0,1)+IF(H100=0,0,1)+IF(H120=0,0,1)+IF(H140=0,0,1)+IF(H159=0,0,1)+IF(H178=0,0,1)+IF(H197=0,0,1))</f>
        <v>21.311</v>
      </c>
      <c r="I198" s="50">
        <f>(I24+I43+I62+I81+I100+I120+I140+I159+I178+I197)/(IF(I24=0,0,1)+IF(I43=0,0,1)+IF(I62=0,0,1)+IF(I81=0,0,1)+IF(I100=0,0,1)+IF(I120=0,0,1)+IF(I140=0,0,1)+IF(I159=0,0,1)+IF(I178=0,0,1)+IF(I197=0,0,1))</f>
        <v>89.494999999999976</v>
      </c>
      <c r="J198" s="50">
        <f>(J24+J43+J62+J81+J100+J120+J140+J159+J178+J197)/(IF(J24=0,0,1)+IF(J43=0,0,1)+IF(J62=0,0,1)+IF(J81=0,0,1)+IF(J100=0,0,1)+IF(J120=0,0,1)+IF(J140=0,0,1)+IF(J159=0,0,1)+IF(J178=0,0,1)+IF(J197=0,0,1))</f>
        <v>660.53</v>
      </c>
      <c r="K198" s="50"/>
      <c r="L198" s="50" t="e">
        <f>(L24+L43+L62+L81+L100+L120+L140+L159+L178+L197)/(IF(L24=0,0,1)+IF(L43=0,0,1)+IF(L62=0,0,1)+IF(L81=0,0,1)+IF(L100=0,0,1)+IF(L120=0,0,1)+IF(L140=0,0,1)+IF(L159=0,0,1)+IF(L178=0,0,1)+IF(L197=0,0,1))</f>
        <v>#DIV/0!</v>
      </c>
    </row>
  </sheetData>
  <mergeCells count="14">
    <mergeCell ref="C159:D159"/>
    <mergeCell ref="C178:D178"/>
    <mergeCell ref="C197:D197"/>
    <mergeCell ref="C198:E198"/>
    <mergeCell ref="C62:D62"/>
    <mergeCell ref="C81:D81"/>
    <mergeCell ref="C100:D100"/>
    <mergeCell ref="C120:D120"/>
    <mergeCell ref="C140:D140"/>
    <mergeCell ref="C1:E1"/>
    <mergeCell ref="H1:K1"/>
    <mergeCell ref="H2:K2"/>
    <mergeCell ref="C24:D24"/>
    <mergeCell ref="C43:D43"/>
  </mergeCells>
  <pageMargins left="0.23622047244094488" right="0.23622047244094488" top="0.74803149606299213" bottom="0.74803149606299213" header="0.31496062992125984" footer="0.31496062992125984"/>
  <pageSetup paperSize="9" scale="16" firstPageNumber="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cp:lastPrinted>2024-01-29T07:42:58Z</cp:lastPrinted>
  <dcterms:created xsi:type="dcterms:W3CDTF">2022-05-16T14:23:56Z</dcterms:created>
  <dcterms:modified xsi:type="dcterms:W3CDTF">2025-02-06T08:12:33Z</dcterms:modified>
  <dc:language>ru-RU</dc:language>
</cp:coreProperties>
</file>