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I13" i="1"/>
  <c r="H13" i="1"/>
  <c r="F13" i="1"/>
  <c r="F119" i="1" l="1"/>
  <c r="I176" i="1"/>
  <c r="J100" i="1"/>
  <c r="J62" i="1"/>
  <c r="L24" i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F100" i="1"/>
  <c r="H119" i="1"/>
  <c r="J176" i="1"/>
  <c r="H176" i="1"/>
  <c r="J119" i="1"/>
  <c r="J81" i="1"/>
  <c r="I119" i="1"/>
  <c r="F62" i="1"/>
  <c r="F24" i="1"/>
  <c r="J43" i="1"/>
  <c r="G119" i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<sst xmlns="http://schemas.openxmlformats.org/spreadsheetml/2006/main" count="282" uniqueCount="99">
  <si>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</si>
  <si>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</si>
  <si>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</si>
  <si>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</si>
  <si>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</si>
  <si>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</si>
  <si>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</si>
  <si>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</si>
  <si>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</si>
  <si>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</si>
  <si>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</si>
  <si>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</si>
  <si>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</si>
  <si>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</si>
  <si>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</si>
  <si>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</si>
  <si>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</si>
  <si>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</si>
  <si>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</si>
  <si>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</si>
  <si>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</si>
  <si>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</si>
  <si>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</si>
  <si>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</si>
  <si>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</si>
  <si>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</si>
  <si>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</si>
  <si>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</si>
  <si>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</si>
  <si>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</si>
  <si>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</si>
  <si>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</si>
  <si>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</si>
  <si>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</si>
  <si>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</si>
  <si>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</si>
  <si>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</si>
  <si>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</si>
  <si>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</si>
  <si>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</si>
  <si>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</si>
  <si>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</si>
  <si>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</si>
  <si>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</si>
  <si>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</si>
  <si>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</si>
  <si>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</si>
  <si>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</si>
  <si>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</si>
  <si>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</si>
  <si>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</si>
  <si>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</si>
  <si>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</si>
  <si>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</si>
  <si>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</si>
  <si>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</si>
  <si>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</si>
  <si>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</si>
  <si>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</si>
  <si>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</si>
  <si>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</si>
  <si>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</si>
  <si>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</si>
  <si>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</si>
  <si>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</si>
  <si>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</si>
  <si>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</si>
  <si>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18/2016 13/2017</t>
  </si>
  <si>
    <t>210/2016</t>
  </si>
  <si>
    <t>Фрукт свежий (по сезону)</t>
  </si>
  <si>
    <t>224/2017</t>
  </si>
  <si>
    <t>54-3гн/2022</t>
  </si>
  <si>
    <t>Чай с лиммоном и сахаром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</si>
  <si>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</si>
  <si>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</si>
  <si>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</si>
  <si>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</si>
  <si>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</si>
  <si>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</si>
  <si>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</si>
  <si>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</si>
  <si>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</si>
  <si>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</si>
  <si>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</si>
  <si>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Оладьи из печени, картофельное пюре</t>
  </si>
  <si>
    <t>404/2016    43/2022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</si>
  <si>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</si>
  <si>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</si>
  <si>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</si>
  <si>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</si>
  <si>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</si>
  <si>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 xml:space="preserve">15/2017 18/2016 </t>
  </si>
  <si>
    <t>кисломол.</t>
  </si>
  <si>
    <t>Кондитерское изделие</t>
  </si>
  <si>
    <t>352/2011</t>
  </si>
  <si>
    <t>Кисель из яблок</t>
  </si>
  <si>
    <t>234/2017 643/2022</t>
  </si>
  <si>
    <t>МБОУ "Трудовская школа"</t>
  </si>
  <si>
    <t>Кибирева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</si>
</sst>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/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7" fillId="4" borderId="21" xfId="0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0" fontId="19" fillId="4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0" borderId="1" xfId="0" applyFont="1" applyBorder="1"/>
    <xf numFmtId="0" fontId="21" fillId="4" borderId="1" xfId="1" applyFont="1" applyFill="1" applyBorder="1" applyAlignment="1" applyProtection="1">
      <alignment wrapText="1"/>
      <protection locked="0"/>
    </xf>
    <xf numFmtId="2" fontId="20" fillId="4" borderId="1" xfId="1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1" fillId="4" borderId="2" xfId="1" applyFont="1" applyFill="1" applyBorder="1" applyAlignment="1" applyProtection="1">
      <alignment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4" borderId="2" xfId="1" applyFont="1" applyFill="1" applyBorder="1" applyAlignment="1" applyProtection="1">
      <alignment horizont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2" fontId="16" fillId="4" borderId="14" xfId="0" applyNumberFormat="1" applyFont="1" applyFill="1" applyBorder="1" applyAlignment="1" applyProtection="1">
      <alignment horizontal="center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2" fontId="20" fillId="4" borderId="2" xfId="1" applyNumberFormat="1" applyFont="1" applyFill="1" applyBorder="1" applyAlignment="1" applyProtection="1">
      <alignment horizontal="center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2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center"/>
    </xf>
    <xf numFmtId="2" fontId="15" fillId="4" borderId="2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2" fontId="15" fillId="4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0" fillId="4" borderId="1" xfId="1" applyFont="1" applyFill="1" applyBorder="1" applyAlignment="1" applyProtection="1">
      <alignment horizontal="center"/>
      <protection locked="0"/>
    </xf>
    <xf numFmtId="0" fontId="19" fillId="3" borderId="26" xfId="0" applyFont="1" applyFill="1" applyBorder="1" applyAlignment="1">
      <alignment vertical="top" wrapText="1"/>
    </xf>
    <xf numFmtId="0" fontId="19" fillId="2" borderId="16" xfId="0" applyFont="1" applyFill="1" applyBorder="1" applyAlignment="1" applyProtection="1">
      <alignment vertical="top" wrapText="1"/>
      <protection locked="0"/>
    </xf>
    <xf numFmtId="0" fontId="19" fillId="2" borderId="2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protection locked="0"/>
    </xf>
    <xf numFmtId="0" fontId="19" fillId="0" borderId="24" xfId="0" applyFont="1" applyBorder="1" applyAlignment="1">
      <alignment vertical="top" wrapText="1"/>
    </xf>
    <xf numFmtId="0" fontId="19" fillId="0" borderId="9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20" fillId="4" borderId="1" xfId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2" fontId="20" fillId="4" borderId="1" xfId="1" applyNumberFormat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left" wrapText="1"/>
    </xf>
    <xf numFmtId="0" fontId="20" fillId="4" borderId="2" xfId="1" applyFont="1" applyFill="1" applyBorder="1" applyAlignment="1">
      <alignment horizontal="center"/>
    </xf>
    <xf numFmtId="2" fontId="20" fillId="4" borderId="2" xfId="1" applyNumberFormat="1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/>
    </xf>
    <xf numFmtId="2" fontId="20" fillId="4" borderId="1" xfId="1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2" fontId="20" fillId="4" borderId="27" xfId="1" applyNumberFormat="1" applyFont="1" applyFill="1" applyBorder="1" applyAlignment="1">
      <alignment horizontal="center"/>
    </xf>
    <xf numFmtId="2" fontId="20" fillId="4" borderId="22" xfId="1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 applyProtection="1">
      <alignment horizontal="center" vertical="top" wrapText="1"/>
      <protection locked="0"/>
    </xf>
    <xf numFmtId="0" fontId="18" fillId="5" borderId="10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4" xfId="0" applyFont="1" applyFill="1" applyBorder="1" applyAlignment="1" applyProtection="1">
      <alignment horizontal="center" vertical="top" wrapText="1"/>
      <protection locked="0"/>
    </xf>
    <xf numFmtId="2" fontId="15" fillId="4" borderId="27" xfId="1" applyNumberFormat="1" applyFont="1" applyFill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center"/>
    </xf>
    <xf numFmtId="164" fontId="15" fillId="4" borderId="18" xfId="0" applyNumberFormat="1" applyFont="1" applyFill="1" applyBorder="1" applyAlignment="1">
      <alignment horizontal="center"/>
    </xf>
    <xf numFmtId="2" fontId="15" fillId="4" borderId="25" xfId="0" applyNumberFormat="1" applyFont="1" applyFill="1" applyBorder="1" applyAlignment="1">
      <alignment horizontal="center"/>
    </xf>
    <xf numFmtId="0" fontId="19" fillId="5" borderId="1" xfId="0" applyFont="1" applyFill="1" applyBorder="1" applyProtection="1"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/>
    <xf numFmtId="2" fontId="19" fillId="4" borderId="24" xfId="0" applyNumberFormat="1" applyFont="1" applyFill="1" applyBorder="1" applyAlignment="1">
      <alignment horizontal="center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2" fillId="4" borderId="2" xfId="1" applyFont="1" applyFill="1" applyBorder="1" applyAlignment="1">
      <alignment horizontal="left" wrapText="1"/>
    </xf>
    <xf numFmtId="2" fontId="20" fillId="4" borderId="9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49" fontId="15" fillId="4" borderId="24" xfId="1" applyNumberFormat="1" applyFont="1" applyFill="1" applyBorder="1" applyAlignment="1">
      <alignment horizontal="left" wrapText="1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top"/>
    </xf>
    <xf numFmtId="2" fontId="20" fillId="4" borderId="9" xfId="1" applyNumberFormat="1" applyFont="1" applyFill="1" applyBorder="1" applyAlignment="1" applyProtection="1">
      <alignment horizontal="center"/>
      <protection locked="0"/>
    </xf>
    <xf numFmtId="2" fontId="20" fillId="4" borderId="16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19" fillId="6" borderId="24" xfId="0" applyFont="1" applyFill="1" applyBorder="1" applyAlignment="1">
      <alignment horizontal="center" vertical="top" wrapText="1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2" fontId="19" fillId="4" borderId="18" xfId="0" applyNumberFormat="1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left" vertical="center"/>
      <protection locked="0"/>
    </xf>
    <xf numFmtId="2" fontId="15" fillId="4" borderId="1" xfId="1" applyNumberFormat="1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24" fillId="4" borderId="2" xfId="1" applyFont="1" applyFill="1" applyBorder="1" applyAlignment="1" applyProtection="1">
      <alignment horizontal="left" wrapText="1"/>
      <protection locked="0"/>
    </xf>
    <xf numFmtId="0" fontId="24" fillId="4" borderId="2" xfId="1" applyFont="1" applyFill="1" applyBorder="1" applyAlignment="1" applyProtection="1">
      <alignment horizontal="center" vertical="center"/>
      <protection locked="0"/>
    </xf>
    <xf numFmtId="2" fontId="24" fillId="4" borderId="2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2" fontId="27" fillId="4" borderId="1" xfId="0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2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2" xfId="1" applyFont="1" applyFill="1" applyBorder="1" applyAlignment="1">
      <alignment wrapText="1"/>
    </xf>
    <xf numFmtId="0" fontId="24" fillId="4" borderId="2" xfId="1" applyFont="1" applyFill="1" applyBorder="1" applyAlignment="1">
      <alignment horizontal="center"/>
    </xf>
    <xf numFmtId="2" fontId="24" fillId="4" borderId="2" xfId="1" applyNumberFormat="1" applyFont="1" applyFill="1" applyBorder="1" applyAlignment="1">
      <alignment horizontal="center"/>
    </xf>
    <xf numFmtId="2" fontId="24" fillId="4" borderId="23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5" borderId="14" xfId="0" applyFont="1" applyFill="1" applyBorder="1" applyAlignment="1" applyProtection="1">
      <alignment horizontal="center" vertical="top" wrapText="1"/>
      <protection locked="0"/>
    </xf>
    <xf numFmtId="0" fontId="24" fillId="5" borderId="1" xfId="0" applyFont="1" applyFill="1" applyBorder="1" applyAlignment="1" applyProtection="1">
      <alignment vertical="top" wrapText="1"/>
      <protection locked="0"/>
    </xf>
    <xf numFmtId="0" fontId="24" fillId="5" borderId="1" xfId="0" applyFont="1" applyFill="1" applyBorder="1" applyAlignment="1" applyProtection="1">
      <alignment horizontal="center" vertical="top" wrapText="1"/>
      <protection locked="0"/>
    </xf>
    <xf numFmtId="2" fontId="24" fillId="4" borderId="18" xfId="0" applyNumberFormat="1" applyFont="1" applyFill="1" applyBorder="1" applyAlignment="1">
      <alignment horizontal="center"/>
    </xf>
    <xf numFmtId="164" fontId="24" fillId="4" borderId="18" xfId="0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27" fillId="4" borderId="2" xfId="1" applyFont="1" applyFill="1" applyBorder="1" applyAlignment="1" applyProtection="1">
      <alignment horizontal="left" wrapText="1"/>
      <protection locked="0"/>
    </xf>
    <xf numFmtId="0" fontId="27" fillId="4" borderId="2" xfId="1" applyFont="1" applyFill="1" applyBorder="1" applyAlignment="1" applyProtection="1">
      <alignment horizontal="center"/>
      <protection locked="0"/>
    </xf>
    <xf numFmtId="2" fontId="27" fillId="4" borderId="2" xfId="1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/>
      <protection locked="0"/>
    </xf>
    <xf numFmtId="0" fontId="27" fillId="4" borderId="1" xfId="1" applyFont="1" applyFill="1" applyBorder="1" applyAlignment="1" applyProtection="1">
      <alignment wrapText="1"/>
      <protection locked="0"/>
    </xf>
    <xf numFmtId="2" fontId="27" fillId="4" borderId="1" xfId="1" applyNumberFormat="1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wrapText="1"/>
    </xf>
    <xf numFmtId="0" fontId="15" fillId="5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4" borderId="1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wrapText="1"/>
    </xf>
    <xf numFmtId="2" fontId="20" fillId="4" borderId="24" xfId="0" applyNumberFormat="1" applyFont="1" applyFill="1" applyBorder="1" applyAlignment="1">
      <alignment horizontal="center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1" applyFont="1" applyFill="1" applyBorder="1" applyAlignment="1">
      <alignment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7" fillId="4" borderId="13" xfId="0" applyFont="1" applyFill="1" applyBorder="1" applyAlignment="1">
      <alignment horizontal="left"/>
    </xf>
    <xf numFmtId="0" fontId="27" fillId="4" borderId="1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7" fillId="4" borderId="24" xfId="0" applyNumberFormat="1" applyFont="1" applyFill="1" applyBorder="1" applyAlignment="1">
      <alignment horizontal="center"/>
    </xf>
    <xf numFmtId="0" fontId="27" fillId="5" borderId="14" xfId="0" applyFont="1" applyFill="1" applyBorder="1" applyAlignment="1" applyProtection="1">
      <alignment horizontal="center" vertical="top" wrapText="1"/>
      <protection locked="0"/>
    </xf>
    <xf numFmtId="0" fontId="27" fillId="4" borderId="1" xfId="1" applyFont="1" applyFill="1" applyBorder="1" applyAlignment="1">
      <alignment wrapText="1"/>
    </xf>
    <xf numFmtId="0" fontId="27" fillId="4" borderId="1" xfId="0" applyFont="1" applyFill="1" applyBorder="1" applyAlignment="1">
      <alignment horizontal="center" wrapText="1"/>
    </xf>
    <xf numFmtId="2" fontId="27" fillId="4" borderId="1" xfId="1" applyNumberFormat="1" applyFont="1" applyFill="1" applyBorder="1" applyAlignment="1">
      <alignment horizontal="center"/>
    </xf>
    <xf numFmtId="2" fontId="27" fillId="4" borderId="27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>
      <alignment horizontal="center"/>
    </xf>
    <xf numFmtId="0" fontId="27" fillId="5" borderId="29" xfId="0" applyFont="1" applyFill="1" applyBorder="1" applyAlignment="1" applyProtection="1">
      <alignment horizontal="center" vertical="top" wrapText="1"/>
      <protection locked="0"/>
    </xf>
    <xf numFmtId="0" fontId="15" fillId="4" borderId="2" xfId="1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3" fillId="7" borderId="24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/>
      <protection locked="0"/>
    </xf>
    <xf numFmtId="0" fontId="24" fillId="4" borderId="1" xfId="1" applyFont="1" applyFill="1" applyBorder="1" applyAlignment="1">
      <alignment wrapText="1"/>
    </xf>
    <xf numFmtId="0" fontId="24" fillId="4" borderId="1" xfId="0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 vertical="top" wrapText="1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 applyAlignment="1" applyProtection="1">
      <alignment horizontal="center" vertical="top" wrapText="1"/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2" fontId="24" fillId="4" borderId="28" xfId="1" applyNumberFormat="1" applyFont="1" applyFill="1" applyBorder="1" applyAlignment="1">
      <alignment horizontal="center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2" xfId="1" applyFont="1" applyFill="1" applyBorder="1" applyAlignment="1" applyProtection="1">
      <alignment horizontal="left" wrapText="1"/>
      <protection locked="0"/>
    </xf>
    <xf numFmtId="0" fontId="20" fillId="4" borderId="1" xfId="1" applyFont="1" applyFill="1" applyBorder="1" applyAlignment="1" applyProtection="1">
      <alignment wrapText="1"/>
      <protection locked="0"/>
    </xf>
    <xf numFmtId="2" fontId="21" fillId="4" borderId="24" xfId="0" applyNumberFormat="1" applyFont="1" applyFill="1" applyBorder="1" applyAlignment="1" applyProtection="1">
      <alignment horizontal="center" vertical="center"/>
      <protection locked="0"/>
    </xf>
    <xf numFmtId="2" fontId="15" fillId="4" borderId="21" xfId="1" applyNumberFormat="1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 vertical="top" wrapText="1"/>
      <protection locked="0"/>
    </xf>
    <xf numFmtId="0" fontId="18" fillId="5" borderId="2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horizontal="center" vertical="top" wrapText="1"/>
    </xf>
    <xf numFmtId="2" fontId="15" fillId="4" borderId="29" xfId="1" applyNumberFormat="1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26" fillId="2" borderId="29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49" fontId="2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>
      <alignment horizontal="center" vertical="top" wrapText="1"/>
    </xf>
    <xf numFmtId="2" fontId="15" fillId="4" borderId="13" xfId="1" applyNumberFormat="1" applyFont="1" applyFill="1" applyBorder="1" applyAlignment="1" applyProtection="1">
      <alignment horizontal="center" vertical="center"/>
      <protection locked="0"/>
    </xf>
    <xf numFmtId="0" fontId="24" fillId="5" borderId="21" xfId="0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5" fillId="5" borderId="29" xfId="0" applyFont="1" applyFill="1" applyBorder="1" applyAlignment="1" applyProtection="1">
      <alignment horizontal="center" vertical="top" wrapText="1"/>
      <protection locked="0"/>
    </xf>
    <xf numFmtId="2" fontId="15" fillId="4" borderId="3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29" xfId="0" applyNumberFormat="1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0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5" fillId="4" borderId="9" xfId="1" applyNumberFormat="1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top" wrapText="1"/>
      <protection locked="0"/>
    </xf>
    <xf numFmtId="49" fontId="20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19" fillId="4" borderId="9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vertical="top" wrapText="1"/>
    </xf>
    <xf numFmtId="0" fontId="27" fillId="2" borderId="32" xfId="0" applyFont="1" applyFill="1" applyBorder="1" applyAlignment="1" applyProtection="1">
      <alignment horizontal="center" vertical="top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R196"/>
  <sheetViews>
    <sheetView tabSelected="1" view="pageBreakPreview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 x14ac:dyDescent="0.25">
      <c r="A1" s="2" t="s">
        <v>0</v>
      </c>
      <c r="C1" s="321" t="s">
        <v>97</v>
      </c>
      <c r="D1" s="321"/>
      <c r="E1" s="321"/>
      <c r="F1" s="3" t="s">
        <v>1</v>
      </c>
      <c r="G1" s="1" t="s">
        <v>2</v>
      </c>
      <c r="H1" s="322" t="s">
        <v>42</v>
      </c>
      <c r="I1" s="322"/>
      <c r="J1" s="322"/>
      <c r="K1" s="322"/>
    </row>
    <row r="2" spans="1:12" ht="18.75" x14ac:dyDescent="0.25">
      <c r="A2" s="4" t="s">
        <v>3</v>
      </c>
      <c r="C2" s="1"/>
      <c r="G2" s="1" t="s">
        <v>4</v>
      </c>
      <c r="H2" s="322" t="s">
        <v>98</v>
      </c>
      <c r="I2" s="322"/>
      <c r="J2" s="322"/>
      <c r="K2" s="32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54" t="s">
        <v>24</v>
      </c>
      <c r="E6" s="117" t="s">
        <v>54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70</v>
      </c>
      <c r="L6" s="281">
        <v>88.55</v>
      </c>
    </row>
    <row r="7" spans="1:12" x14ac:dyDescent="0.25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 x14ac:dyDescent="0.25">
      <c r="A8" s="20"/>
      <c r="B8" s="21"/>
      <c r="C8" s="22"/>
      <c r="D8" s="57" t="s">
        <v>25</v>
      </c>
      <c r="E8" s="135" t="s">
        <v>72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71</v>
      </c>
      <c r="L8" s="74"/>
    </row>
    <row r="9" spans="1:12" x14ac:dyDescent="0.25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45</v>
      </c>
      <c r="L9" s="74"/>
    </row>
    <row r="10" spans="1:12" x14ac:dyDescent="0.25">
      <c r="A10" s="20"/>
      <c r="B10" s="21"/>
      <c r="C10" s="22"/>
      <c r="D10" s="57" t="s">
        <v>27</v>
      </c>
      <c r="E10" s="64" t="s">
        <v>49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50</v>
      </c>
      <c r="L10" s="74"/>
    </row>
    <row r="11" spans="1:12" x14ac:dyDescent="0.25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 x14ac:dyDescent="0.25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 x14ac:dyDescent="0.25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 x14ac:dyDescent="0.25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 x14ac:dyDescent="0.25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 x14ac:dyDescent="0.25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 x14ac:dyDescent="0.25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 x14ac:dyDescent="0.25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 x14ac:dyDescent="0.25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319" t="s">
        <v>37</v>
      </c>
      <c r="D24" s="319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 x14ac:dyDescent="0.25">
      <c r="A25" s="42">
        <v>1</v>
      </c>
      <c r="B25" s="21">
        <v>2</v>
      </c>
      <c r="C25" s="18" t="s">
        <v>23</v>
      </c>
      <c r="D25" s="19" t="s">
        <v>24</v>
      </c>
      <c r="E25" s="172" t="s">
        <v>73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76</v>
      </c>
      <c r="L25" s="83">
        <f>SUM(L18:L24)</f>
        <v>88.55</v>
      </c>
    </row>
    <row r="26" spans="1:12" ht="30" x14ac:dyDescent="0.25">
      <c r="A26" s="42"/>
      <c r="B26" s="21"/>
      <c r="C26" s="22"/>
      <c r="D26" s="56" t="s">
        <v>30</v>
      </c>
      <c r="E26" s="135" t="s">
        <v>74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52</v>
      </c>
      <c r="L26" s="74"/>
    </row>
    <row r="27" spans="1:12" x14ac:dyDescent="0.25">
      <c r="A27" s="42"/>
      <c r="B27" s="21"/>
      <c r="C27" s="22"/>
      <c r="D27" s="57" t="s">
        <v>25</v>
      </c>
      <c r="E27" s="135" t="s">
        <v>44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75</v>
      </c>
      <c r="L27" s="74"/>
    </row>
    <row r="28" spans="1:12" x14ac:dyDescent="0.25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45</v>
      </c>
      <c r="L28" s="74"/>
    </row>
    <row r="29" spans="1:12" x14ac:dyDescent="0.25">
      <c r="A29" s="42"/>
      <c r="B29" s="21"/>
      <c r="C29" s="22"/>
      <c r="D29" s="57" t="s">
        <v>27</v>
      </c>
      <c r="E29" s="64" t="s">
        <v>77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50</v>
      </c>
      <c r="L29" s="74"/>
    </row>
    <row r="30" spans="1:12" x14ac:dyDescent="0.25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 x14ac:dyDescent="0.25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 x14ac:dyDescent="0.25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 x14ac:dyDescent="0.25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 x14ac:dyDescent="0.25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 x14ac:dyDescent="0.25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 x14ac:dyDescent="0.25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 x14ac:dyDescent="0.25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 x14ac:dyDescent="0.25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 x14ac:dyDescent="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 x14ac:dyDescent="0.25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319" t="s">
        <v>37</v>
      </c>
      <c r="D43" s="319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 x14ac:dyDescent="0.25">
      <c r="A44" s="16">
        <v>1</v>
      </c>
      <c r="B44" s="17">
        <v>3</v>
      </c>
      <c r="C44" s="18" t="s">
        <v>23</v>
      </c>
      <c r="D44" s="54" t="s">
        <v>24</v>
      </c>
      <c r="E44" s="220" t="s">
        <v>78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79</v>
      </c>
      <c r="L44" s="83">
        <f>SUM(L37:L43)</f>
        <v>88.55</v>
      </c>
    </row>
    <row r="45" spans="1:12" ht="30" x14ac:dyDescent="0.25">
      <c r="A45" s="20"/>
      <c r="B45" s="21"/>
      <c r="C45" s="22"/>
      <c r="D45" s="56" t="s">
        <v>30</v>
      </c>
      <c r="E45" s="221" t="s">
        <v>51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52</v>
      </c>
      <c r="L45" s="74"/>
    </row>
    <row r="46" spans="1:12" x14ac:dyDescent="0.25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 x14ac:dyDescent="0.25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45</v>
      </c>
      <c r="L47" s="74"/>
    </row>
    <row r="48" spans="1:12" x14ac:dyDescent="0.25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 x14ac:dyDescent="0.25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47</v>
      </c>
      <c r="L49" s="74"/>
    </row>
    <row r="50" spans="1:12" x14ac:dyDescent="0.25">
      <c r="A50" s="20"/>
      <c r="B50" s="21"/>
      <c r="C50" s="22"/>
      <c r="D50" s="56" t="s">
        <v>34</v>
      </c>
      <c r="E50" s="135" t="s">
        <v>61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62</v>
      </c>
      <c r="L50" s="74"/>
    </row>
    <row r="51" spans="1:12" x14ac:dyDescent="0.25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 x14ac:dyDescent="0.25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 x14ac:dyDescent="0.25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 x14ac:dyDescent="0.25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 x14ac:dyDescent="0.25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 x14ac:dyDescent="0.25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 x14ac:dyDescent="0.25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319" t="s">
        <v>37</v>
      </c>
      <c r="D62" s="319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 x14ac:dyDescent="0.25">
      <c r="A63" s="16">
        <v>1</v>
      </c>
      <c r="B63" s="17">
        <v>4</v>
      </c>
      <c r="C63" s="18" t="s">
        <v>23</v>
      </c>
      <c r="D63" s="54" t="s">
        <v>24</v>
      </c>
      <c r="E63" s="228" t="s">
        <v>65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66</v>
      </c>
      <c r="L63" s="83">
        <f>SUM(L56:L62)</f>
        <v>88.55</v>
      </c>
    </row>
    <row r="64" spans="1:12" x14ac:dyDescent="0.25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45</v>
      </c>
      <c r="L64" s="74"/>
    </row>
    <row r="65" spans="1:12" x14ac:dyDescent="0.25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 x14ac:dyDescent="0.25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47</v>
      </c>
      <c r="L66" s="74"/>
    </row>
    <row r="67" spans="1:12" x14ac:dyDescent="0.25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 x14ac:dyDescent="0.25">
      <c r="A68" s="20"/>
      <c r="B68" s="21"/>
      <c r="C68" s="22"/>
      <c r="D68" s="56" t="s">
        <v>34</v>
      </c>
      <c r="E68" s="229" t="s">
        <v>43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53</v>
      </c>
      <c r="L68" s="74"/>
    </row>
    <row r="69" spans="1:12" x14ac:dyDescent="0.25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 x14ac:dyDescent="0.25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 x14ac:dyDescent="0.25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 x14ac:dyDescent="0.25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 x14ac:dyDescent="0.25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 x14ac:dyDescent="0.25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 x14ac:dyDescent="0.3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 x14ac:dyDescent="0.25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319" t="s">
        <v>37</v>
      </c>
      <c r="D81" s="319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 x14ac:dyDescent="0.25">
      <c r="A82" s="16">
        <v>1</v>
      </c>
      <c r="B82" s="17">
        <v>5</v>
      </c>
      <c r="C82" s="18" t="s">
        <v>23</v>
      </c>
      <c r="D82" s="54" t="s">
        <v>24</v>
      </c>
      <c r="E82" s="262" t="s">
        <v>48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80</v>
      </c>
      <c r="L82" s="83">
        <f>SUM(L75:L81)</f>
        <v>88.55</v>
      </c>
    </row>
    <row r="83" spans="1:12" x14ac:dyDescent="0.25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 x14ac:dyDescent="0.25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46</v>
      </c>
      <c r="L84" s="74"/>
    </row>
    <row r="85" spans="1:12" ht="30" x14ac:dyDescent="0.25">
      <c r="A85" s="20"/>
      <c r="B85" s="21"/>
      <c r="C85" s="22"/>
      <c r="D85" s="57" t="s">
        <v>26</v>
      </c>
      <c r="E85" s="265" t="s">
        <v>81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82</v>
      </c>
      <c r="L85" s="74"/>
    </row>
    <row r="86" spans="1:12" x14ac:dyDescent="0.25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 x14ac:dyDescent="0.25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 x14ac:dyDescent="0.25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 x14ac:dyDescent="0.25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 x14ac:dyDescent="0.25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 x14ac:dyDescent="0.25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 x14ac:dyDescent="0.25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 x14ac:dyDescent="0.25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 x14ac:dyDescent="0.25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 x14ac:dyDescent="0.25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319" t="s">
        <v>37</v>
      </c>
      <c r="D100" s="319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 x14ac:dyDescent="0.25">
      <c r="A101" s="16">
        <v>2</v>
      </c>
      <c r="B101" s="17">
        <v>1</v>
      </c>
      <c r="C101" s="18" t="s">
        <v>23</v>
      </c>
      <c r="D101" s="54" t="s">
        <v>24</v>
      </c>
      <c r="E101" s="61" t="s">
        <v>59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68</v>
      </c>
      <c r="L101" s="83">
        <f>SUM(L94:L100)</f>
        <v>88.55</v>
      </c>
    </row>
    <row r="102" spans="1:12" ht="30" x14ac:dyDescent="0.25">
      <c r="A102" s="20"/>
      <c r="B102" s="21"/>
      <c r="C102" s="22"/>
      <c r="D102" s="56" t="s">
        <v>26</v>
      </c>
      <c r="E102" s="61" t="s">
        <v>81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83</v>
      </c>
      <c r="L102" s="74"/>
    </row>
    <row r="103" spans="1:12" x14ac:dyDescent="0.25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 x14ac:dyDescent="0.25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47</v>
      </c>
      <c r="L104" s="74"/>
    </row>
    <row r="105" spans="1:12" x14ac:dyDescent="0.25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 x14ac:dyDescent="0.25">
      <c r="A106" s="20"/>
      <c r="B106" s="21"/>
      <c r="C106" s="22"/>
      <c r="D106" s="160" t="s">
        <v>34</v>
      </c>
      <c r="E106" s="58" t="s">
        <v>61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62</v>
      </c>
      <c r="L106" s="74"/>
    </row>
    <row r="107" spans="1:12" x14ac:dyDescent="0.25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 x14ac:dyDescent="0.25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 x14ac:dyDescent="0.25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319" t="s">
        <v>37</v>
      </c>
      <c r="D119" s="319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 x14ac:dyDescent="0.25">
      <c r="A120" s="42">
        <v>2</v>
      </c>
      <c r="B120" s="21">
        <v>2</v>
      </c>
      <c r="C120" s="18" t="s">
        <v>23</v>
      </c>
      <c r="D120" s="54" t="s">
        <v>24</v>
      </c>
      <c r="E120" s="172" t="s">
        <v>84</v>
      </c>
      <c r="F120" s="133">
        <v>250</v>
      </c>
      <c r="G120" s="98">
        <v>20.55</v>
      </c>
      <c r="H120" s="98">
        <v>16.46</v>
      </c>
      <c r="I120" s="139">
        <v>40.79</v>
      </c>
      <c r="J120" s="138">
        <v>411.56</v>
      </c>
      <c r="K120" s="134" t="s">
        <v>85</v>
      </c>
      <c r="L120" s="67">
        <f>SUM(L113:L119)</f>
        <v>88.55</v>
      </c>
    </row>
    <row r="121" spans="1:12" ht="30" x14ac:dyDescent="0.25">
      <c r="A121" s="42"/>
      <c r="B121" s="21"/>
      <c r="C121" s="22"/>
      <c r="D121" s="56" t="s">
        <v>30</v>
      </c>
      <c r="E121" s="135" t="s">
        <v>51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86</v>
      </c>
      <c r="L121" s="63"/>
    </row>
    <row r="122" spans="1:12" x14ac:dyDescent="0.25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 x14ac:dyDescent="0.25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45</v>
      </c>
      <c r="L123" s="74"/>
    </row>
    <row r="124" spans="1:12" x14ac:dyDescent="0.25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 x14ac:dyDescent="0.25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47</v>
      </c>
      <c r="L125" s="74"/>
    </row>
    <row r="126" spans="1:12" x14ac:dyDescent="0.25">
      <c r="A126" s="42"/>
      <c r="B126" s="21"/>
      <c r="C126" s="22"/>
      <c r="D126" s="56" t="s">
        <v>34</v>
      </c>
      <c r="E126" s="64" t="s">
        <v>43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53</v>
      </c>
      <c r="L126" s="74"/>
    </row>
    <row r="127" spans="1:12" x14ac:dyDescent="0.25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24.95</v>
      </c>
      <c r="H127" s="67">
        <f>SUM(H120:H126)</f>
        <v>17.16</v>
      </c>
      <c r="I127" s="67">
        <f>SUM(I120:I126)</f>
        <v>77.77</v>
      </c>
      <c r="J127" s="67">
        <f>SUM(J120:J126)</f>
        <v>589.36</v>
      </c>
      <c r="K127" s="272"/>
      <c r="L127" s="67">
        <f>SUM(L120:L126)</f>
        <v>88.55</v>
      </c>
    </row>
    <row r="128" spans="1:12" x14ac:dyDescent="0.25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 x14ac:dyDescent="0.25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 x14ac:dyDescent="0.25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 x14ac:dyDescent="0.25">
      <c r="A131" s="42"/>
      <c r="B131" s="21"/>
      <c r="C131" s="22"/>
      <c r="D131" s="27" t="s">
        <v>33</v>
      </c>
      <c r="E131" s="135"/>
      <c r="F131" s="136"/>
      <c r="G131" s="80"/>
      <c r="H131" s="80"/>
      <c r="I131" s="80"/>
      <c r="J131" s="79"/>
      <c r="K131" s="275"/>
      <c r="L131" s="50"/>
    </row>
    <row r="132" spans="1:12" x14ac:dyDescent="0.25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 x14ac:dyDescent="0.25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 x14ac:dyDescent="0.25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319" t="s">
        <v>37</v>
      </c>
      <c r="D138" s="319"/>
      <c r="E138" s="40"/>
      <c r="F138" s="41">
        <f>F127+F137</f>
        <v>550</v>
      </c>
      <c r="G138" s="41">
        <f>G127+G137</f>
        <v>24.95</v>
      </c>
      <c r="H138" s="41">
        <f>H127+H137</f>
        <v>17.16</v>
      </c>
      <c r="I138" s="41">
        <f>I127+I137</f>
        <v>77.77</v>
      </c>
      <c r="J138" s="41">
        <f>J127+J137</f>
        <v>589.36</v>
      </c>
      <c r="K138" s="41"/>
      <c r="L138" s="41">
        <f>L127+L137</f>
        <v>88.55</v>
      </c>
    </row>
    <row r="139" spans="1:12" x14ac:dyDescent="0.25">
      <c r="A139" s="16">
        <v>2</v>
      </c>
      <c r="B139" s="17">
        <v>3</v>
      </c>
      <c r="C139" s="18" t="s">
        <v>23</v>
      </c>
      <c r="D139" s="54" t="s">
        <v>24</v>
      </c>
      <c r="E139" s="125" t="s">
        <v>89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/>
      <c r="L139" s="67">
        <f>SUM(L132:L138)</f>
        <v>88.55</v>
      </c>
    </row>
    <row r="140" spans="1:12" x14ac:dyDescent="0.25">
      <c r="A140" s="20"/>
      <c r="B140" s="21"/>
      <c r="C140" s="22"/>
      <c r="D140" s="56" t="s">
        <v>92</v>
      </c>
      <c r="E140" s="159" t="s">
        <v>88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87</v>
      </c>
      <c r="L140" s="74"/>
    </row>
    <row r="141" spans="1:12" x14ac:dyDescent="0.25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 x14ac:dyDescent="0.25">
      <c r="A142" s="20"/>
      <c r="B142" s="21"/>
      <c r="C142" s="22"/>
      <c r="D142" s="57" t="s">
        <v>26</v>
      </c>
      <c r="E142" s="64" t="s">
        <v>90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91</v>
      </c>
      <c r="L142" s="74"/>
    </row>
    <row r="143" spans="1:12" x14ac:dyDescent="0.25">
      <c r="A143" s="20"/>
      <c r="B143" s="21"/>
      <c r="C143" s="22"/>
      <c r="D143" s="57" t="s">
        <v>27</v>
      </c>
      <c r="E143" s="64" t="s">
        <v>69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50</v>
      </c>
      <c r="L143" s="74"/>
    </row>
    <row r="144" spans="1:12" x14ac:dyDescent="0.25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 x14ac:dyDescent="0.25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 x14ac:dyDescent="0.25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 x14ac:dyDescent="0.2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 x14ac:dyDescent="0.2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 x14ac:dyDescent="0.2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 x14ac:dyDescent="0.2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 x14ac:dyDescent="0.2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 x14ac:dyDescent="0.25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319" t="s">
        <v>37</v>
      </c>
      <c r="D157" s="319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 x14ac:dyDescent="0.25">
      <c r="A158" s="16">
        <v>2</v>
      </c>
      <c r="B158" s="17">
        <v>4</v>
      </c>
      <c r="C158" s="18" t="s">
        <v>23</v>
      </c>
      <c r="D158" s="110" t="s">
        <v>24</v>
      </c>
      <c r="E158" s="233" t="s">
        <v>55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56</v>
      </c>
      <c r="L158" s="67">
        <f>SUM(L151:L157)</f>
        <v>88.55</v>
      </c>
    </row>
    <row r="159" spans="1:12" ht="15.75" x14ac:dyDescent="0.2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 x14ac:dyDescent="0.25">
      <c r="A160" s="20"/>
      <c r="B160" s="21"/>
      <c r="C160" s="22"/>
      <c r="D160" s="112" t="s">
        <v>25</v>
      </c>
      <c r="E160" s="241" t="s">
        <v>57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58</v>
      </c>
      <c r="L160" s="74"/>
    </row>
    <row r="161" spans="1:12" ht="30" x14ac:dyDescent="0.25">
      <c r="A161" s="20"/>
      <c r="B161" s="21"/>
      <c r="C161" s="22"/>
      <c r="D161" s="152" t="s">
        <v>26</v>
      </c>
      <c r="E161" s="242" t="s">
        <v>81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232" t="s">
        <v>67</v>
      </c>
      <c r="L161" s="74"/>
    </row>
    <row r="162" spans="1:12" x14ac:dyDescent="0.25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 x14ac:dyDescent="0.25">
      <c r="A163" s="20"/>
      <c r="B163" s="21"/>
      <c r="C163" s="22"/>
      <c r="D163" s="155" t="s">
        <v>63</v>
      </c>
      <c r="E163" s="159" t="s">
        <v>93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64</v>
      </c>
      <c r="L163" s="63"/>
    </row>
    <row r="164" spans="1:12" x14ac:dyDescent="0.25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 x14ac:dyDescent="0.25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 x14ac:dyDescent="0.25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 x14ac:dyDescent="0.25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 x14ac:dyDescent="0.25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 x14ac:dyDescent="0.25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 x14ac:dyDescent="0.25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319" t="s">
        <v>37</v>
      </c>
      <c r="D176" s="319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 x14ac:dyDescent="0.3">
      <c r="A177" s="16">
        <v>2</v>
      </c>
      <c r="B177" s="17">
        <v>5</v>
      </c>
      <c r="C177" s="18" t="s">
        <v>23</v>
      </c>
      <c r="D177" s="110" t="s">
        <v>24</v>
      </c>
      <c r="E177" s="279" t="s">
        <v>60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96</v>
      </c>
      <c r="L177" s="105">
        <f>L166+L176</f>
        <v>88.55</v>
      </c>
    </row>
    <row r="178" spans="1:12" ht="30" x14ac:dyDescent="0.25">
      <c r="A178" s="20"/>
      <c r="B178" s="21"/>
      <c r="C178" s="22"/>
      <c r="D178" s="111" t="s">
        <v>30</v>
      </c>
      <c r="E178" s="280" t="s">
        <v>51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52</v>
      </c>
      <c r="L178" s="106"/>
    </row>
    <row r="179" spans="1:12" x14ac:dyDescent="0.25">
      <c r="A179" s="20"/>
      <c r="B179" s="21"/>
      <c r="C179" s="22"/>
      <c r="D179" s="112" t="s">
        <v>25</v>
      </c>
      <c r="E179" s="242" t="s">
        <v>95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94</v>
      </c>
      <c r="L179" s="107"/>
    </row>
    <row r="180" spans="1:12" x14ac:dyDescent="0.25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45</v>
      </c>
      <c r="L180" s="107"/>
    </row>
    <row r="181" spans="1:12" x14ac:dyDescent="0.25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 x14ac:dyDescent="0.25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 x14ac:dyDescent="0.25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 x14ac:dyDescent="0.25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 x14ac:dyDescent="0.25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 x14ac:dyDescent="0.25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 x14ac:dyDescent="0.25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 x14ac:dyDescent="0.25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 x14ac:dyDescent="0.25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 x14ac:dyDescent="0.25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 x14ac:dyDescent="0.3">
      <c r="A195" s="38">
        <f>A177</f>
        <v>2</v>
      </c>
      <c r="B195" s="39">
        <f>B177</f>
        <v>5</v>
      </c>
      <c r="C195" s="319" t="s">
        <v>37</v>
      </c>
      <c r="D195" s="319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 x14ac:dyDescent="0.3">
      <c r="A196" s="45"/>
      <c r="B196" s="46"/>
      <c r="C196" s="320" t="s">
        <v>38</v>
      </c>
      <c r="D196" s="320"/>
      <c r="E196" s="320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19.547000000000004</v>
      </c>
      <c r="H196" s="47">
        <f>(H24+H43+H62+H81+H100+H119+H138+H157+H176+H195)/(IF(H24=0,0,1)+IF(H43=0,0,1)+IF(H62=0,0,1)+IF(H81=0,0,1)+IF(H100=0,0,1)+IF(H119=0,0,1)+IF(H138=0,0,1)+IF(H157=0,0,1)+IF(H176=0,0,1)+IF(H195=0,0,1))</f>
        <v>19.768999999999998</v>
      </c>
      <c r="I196" s="47">
        <f>(I24+I43+I62+I81+I100+I119+I138+I157+I176+I195)/(IF(I24=0,0,1)+IF(I43=0,0,1)+IF(I62=0,0,1)+IF(I81=0,0,1)+IF(I100=0,0,1)+IF(I119=0,0,1)+IF(I138=0,0,1)+IF(I157=0,0,1)+IF(I176=0,0,1)+IF(I195=0,0,1))</f>
        <v>81.659000000000006</v>
      </c>
      <c r="J196" s="47">
        <f>(J24+J43+J62+J81+J100+J119+J138+J157+J176+J195)/(IF(J24=0,0,1)+IF(J43=0,0,1)+IF(J62=0,0,1)+IF(J81=0,0,1)+IF(J100=0,0,1)+IF(J119=0,0,1)+IF(J138=0,0,1)+IF(J157=0,0,1)+IF(J176=0,0,1)+IF(J195=0,0,1))</f>
        <v>596.529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1</cp:revision>
  <dcterms:created xsi:type="dcterms:W3CDTF">2022-05-16T14:23:56Z</dcterms:created>
  <dcterms:modified xsi:type="dcterms:W3CDTF">2026-01-11T14:24:31Z</dcterms:modified>
  <dc:language>ru-RU</dc:language>
</cp:coreProperties>
</file>