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01" i="1" l="1"/>
  <c r="L82" i="1"/>
  <c r="L63" i="1"/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L120" i="1" s="1"/>
  <c r="L127" i="1" s="1"/>
  <c r="L138" i="1" s="1"/>
  <c r="L139" i="1" s="1"/>
  <c r="L146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I13" i="1"/>
  <c r="H13" i="1"/>
  <c r="G24" i="1"/>
  <c r="F13" i="1"/>
  <c r="F24" i="1" s="1"/>
  <c r="G119" i="1" l="1"/>
  <c r="L25" i="1"/>
  <c r="L32" i="1" s="1"/>
  <c r="L43" i="1" s="1"/>
  <c r="L44" i="1" s="1"/>
  <c r="L51" i="1" s="1"/>
  <c r="L62" i="1" s="1"/>
  <c r="G176" i="1"/>
  <c r="G100" i="1"/>
  <c r="H100" i="1"/>
  <c r="I100" i="1"/>
  <c r="G81" i="1"/>
  <c r="H81" i="1"/>
  <c r="I81" i="1"/>
  <c r="G62" i="1"/>
  <c r="H62" i="1"/>
  <c r="I62" i="1"/>
  <c r="G43" i="1"/>
  <c r="I43" i="1"/>
  <c r="H43" i="1"/>
  <c r="J24" i="1"/>
  <c r="H24" i="1"/>
  <c r="I24" i="1"/>
  <c r="J195" i="1"/>
  <c r="I195" i="1"/>
  <c r="H195" i="1"/>
  <c r="G195" i="1"/>
  <c r="F195" i="1"/>
  <c r="F176" i="1"/>
  <c r="F81" i="1"/>
  <c r="L157" i="1"/>
  <c r="L158" i="1" s="1"/>
  <c r="L165" i="1" s="1"/>
  <c r="L176" i="1" s="1"/>
  <c r="L177" i="1" s="1"/>
  <c r="L184" i="1" s="1"/>
  <c r="L195" i="1" s="1"/>
  <c r="I157" i="1"/>
  <c r="J157" i="1"/>
  <c r="H157" i="1"/>
  <c r="G157" i="1"/>
  <c r="H138" i="1"/>
  <c r="J138" i="1"/>
  <c r="I138" i="1"/>
  <c r="G138" i="1"/>
  <c r="F138" i="1"/>
  <c r="F157" i="1"/>
  <c r="F43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<sst xmlns="http://schemas.openxmlformats.org/spreadsheetml/2006/main" count="284" uniqueCount="87">
  <si>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</si>
  <si>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</si>
  <si>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</si>
  <si>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</si>
  <si>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</si>
  <si>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</si>
  <si>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</si>
  <si>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</si>
  <si>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</si>
  <si>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</si>
  <si>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</si>
  <si>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</si>
  <si>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</si>
  <si>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</si>
  <si>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</si>
  <si>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</si>
  <si>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</si>
  <si>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</si>
  <si>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</si>
  <si>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</si>
  <si>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</si>
  <si>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</si>
  <si>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</si>
  <si>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</si>
  <si>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</si>
  <si>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</si>
  <si>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</si>
  <si>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</si>
  <si>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</si>
  <si>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</si>
  <si>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</si>
  <si>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</si>
  <si>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</si>
  <si>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</si>
  <si>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</si>
  <si>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</si>
  <si>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</si>
  <si>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</si>
  <si>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</si>
  <si>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</si>
  <si>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Хлеб пшеничный</t>
  </si>
  <si>
    <t>Хлеб ржаной</t>
  </si>
  <si>
    <t>Директор</t>
  </si>
  <si>
    <t>Терещенко А.В.</t>
  </si>
  <si>
    <t>Сок фруктовый</t>
  </si>
  <si>
    <t>Напиток из шиповника</t>
  </si>
  <si>
    <t>Кофейный напиток</t>
  </si>
  <si>
    <t>Макароны, запечнные с сыром, икра кабачковая</t>
  </si>
  <si>
    <t>7,46/2010 226/2016</t>
  </si>
  <si>
    <t>18/2016</t>
  </si>
  <si>
    <t>Хлеб пшеничный с повидлом/джемом</t>
  </si>
  <si>
    <t>420/2016</t>
  </si>
  <si>
    <t>19/2016</t>
  </si>
  <si>
    <t>Каша рисовая молочная жидкая</t>
  </si>
  <si>
    <t>182/2017</t>
  </si>
  <si>
    <t>15/2017 18/2016</t>
  </si>
  <si>
    <t>Фрукт свежий по сезону</t>
  </si>
  <si>
    <t>403/2016</t>
  </si>
  <si>
    <t>Рагу из птицы</t>
  </si>
  <si>
    <t>289/2017</t>
  </si>
  <si>
    <t>Овощи натуральные по сезону</t>
  </si>
  <si>
    <t>70/71/2015</t>
  </si>
  <si>
    <t>484/2016</t>
  </si>
  <si>
    <t>Запеканка из творога с морковью со сметаной</t>
  </si>
  <si>
    <t>224/2015</t>
  </si>
  <si>
    <t>Каша жидкая молочная геркулесовая</t>
  </si>
  <si>
    <t>193/2016</t>
  </si>
  <si>
    <t>Какао с молоком</t>
  </si>
  <si>
    <t>415/2016</t>
  </si>
  <si>
    <t>18/2016 13/2016</t>
  </si>
  <si>
    <t>Омлет натуральный, горошек консервированный</t>
  </si>
  <si>
    <t>210/2016 22/2016</t>
  </si>
  <si>
    <t>13/2016 18/2016</t>
  </si>
  <si>
    <t>Хлеб пшеничный с сыром</t>
  </si>
  <si>
    <t>Картофельное пюре с котлетой (биточки) рыбные</t>
  </si>
  <si>
    <t>ТТК 354/2016</t>
  </si>
  <si>
    <t>54-13хн</t>
  </si>
  <si>
    <t>Молочная каша пшенная</t>
  </si>
  <si>
    <t>198/2016</t>
  </si>
  <si>
    <t>Хлеб пшеничный с маслом сливочным</t>
  </si>
  <si>
    <t xml:space="preserve">Хлеб пшеничный с сыром </t>
  </si>
  <si>
    <t>418/2016</t>
  </si>
  <si>
    <t>Жаркое по-домашнему</t>
  </si>
  <si>
    <t>54-28м</t>
  </si>
  <si>
    <t>Компот из сухофруктов</t>
  </si>
  <si>
    <t>349/2017</t>
  </si>
  <si>
    <t>МБОУ "Трудовская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</si>
</sst>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1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Font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6" fillId="4" borderId="2" xfId="1" applyFont="1" applyFill="1" applyBorder="1" applyAlignment="1" applyProtection="1">
      <alignment wrapText="1"/>
      <protection locked="0"/>
    </xf>
    <xf numFmtId="0" fontId="16" fillId="4" borderId="1" xfId="1" applyFont="1" applyFill="1" applyBorder="1" applyAlignment="1" applyProtection="1">
      <alignment wrapText="1"/>
      <protection locked="0"/>
    </xf>
    <xf numFmtId="0" fontId="18" fillId="4" borderId="2" xfId="1" applyFont="1" applyFill="1" applyBorder="1" applyAlignment="1" applyProtection="1">
      <alignment horizontal="center"/>
      <protection locked="0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2" fontId="19" fillId="4" borderId="2" xfId="0" applyNumberFormat="1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18" fillId="4" borderId="1" xfId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Protection="1">
      <protection locked="0"/>
    </xf>
    <xf numFmtId="2" fontId="18" fillId="4" borderId="22" xfId="1" applyNumberFormat="1" applyFont="1" applyFill="1" applyBorder="1" applyAlignment="1" applyProtection="1">
      <alignment horizontal="center"/>
      <protection locked="0"/>
    </xf>
    <xf numFmtId="2" fontId="18" fillId="4" borderId="1" xfId="1" applyNumberFormat="1" applyFont="1" applyFill="1" applyBorder="1" applyAlignment="1" applyProtection="1">
      <alignment horizontal="center"/>
      <protection locked="0"/>
    </xf>
    <xf numFmtId="2" fontId="18" fillId="4" borderId="14" xfId="1" applyNumberFormat="1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19" fillId="4" borderId="18" xfId="0" applyFont="1" applyFill="1" applyBorder="1" applyAlignment="1" applyProtection="1">
      <alignment horizontal="left" wrapText="1"/>
      <protection locked="0"/>
    </xf>
    <xf numFmtId="0" fontId="18" fillId="4" borderId="18" xfId="1" applyFont="1" applyFill="1" applyBorder="1" applyAlignment="1" applyProtection="1">
      <alignment horizontal="center"/>
      <protection locked="0"/>
    </xf>
    <xf numFmtId="2" fontId="5" fillId="4" borderId="18" xfId="0" applyNumberFormat="1" applyFont="1" applyFill="1" applyBorder="1" applyProtection="1">
      <protection locked="0"/>
    </xf>
    <xf numFmtId="0" fontId="19" fillId="4" borderId="25" xfId="0" applyFont="1" applyFill="1" applyBorder="1" applyAlignment="1" applyProtection="1">
      <alignment horizontal="center"/>
      <protection locked="0"/>
    </xf>
    <xf numFmtId="0" fontId="19" fillId="4" borderId="18" xfId="0" applyFont="1" applyFill="1" applyBorder="1" applyAlignment="1" applyProtection="1">
      <alignment horizontal="center"/>
      <protection locked="0"/>
    </xf>
    <xf numFmtId="0" fontId="19" fillId="4" borderId="26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18" fillId="4" borderId="1" xfId="0" applyFont="1" applyFill="1" applyBorder="1" applyAlignment="1" applyProtection="1">
      <alignment horizontal="center" wrapText="1"/>
      <protection locked="0"/>
    </xf>
    <xf numFmtId="0" fontId="5" fillId="4" borderId="1" xfId="1" applyFont="1" applyFill="1" applyBorder="1" applyAlignment="1" applyProtection="1">
      <alignment wrapText="1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17" fillId="4" borderId="14" xfId="1" applyNumberFormat="1" applyFont="1" applyFill="1" applyBorder="1" applyAlignment="1" applyProtection="1">
      <alignment horizontal="center"/>
      <protection locked="0"/>
    </xf>
    <xf numFmtId="0" fontId="21" fillId="0" borderId="9" xfId="0" applyFont="1" applyBorder="1"/>
    <xf numFmtId="0" fontId="21" fillId="4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Protection="1">
      <protection locked="0"/>
    </xf>
    <xf numFmtId="0" fontId="21" fillId="4" borderId="1" xfId="0" applyFont="1" applyFill="1" applyBorder="1" applyAlignment="1" applyProtection="1">
      <alignment wrapText="1"/>
      <protection locked="0"/>
    </xf>
    <xf numFmtId="0" fontId="21" fillId="0" borderId="1" xfId="0" applyFont="1" applyBorder="1"/>
    <xf numFmtId="0" fontId="23" fillId="4" borderId="1" xfId="1" applyFont="1" applyFill="1" applyBorder="1" applyAlignment="1" applyProtection="1">
      <alignment wrapText="1"/>
      <protection locked="0"/>
    </xf>
    <xf numFmtId="2" fontId="22" fillId="4" borderId="1" xfId="1" applyNumberFormat="1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/>
      <protection locked="0"/>
    </xf>
    <xf numFmtId="0" fontId="21" fillId="4" borderId="21" xfId="0" applyFont="1" applyFill="1" applyBorder="1" applyAlignment="1" applyProtection="1">
      <alignment horizontal="center"/>
      <protection locked="0"/>
    </xf>
    <xf numFmtId="0" fontId="23" fillId="4" borderId="2" xfId="1" applyFont="1" applyFill="1" applyBorder="1" applyAlignment="1" applyProtection="1">
      <alignment wrapText="1"/>
      <protection locked="0"/>
    </xf>
    <xf numFmtId="2" fontId="23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vertical="top" wrapText="1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2" fillId="4" borderId="2" xfId="1" applyFont="1" applyFill="1" applyBorder="1" applyAlignment="1" applyProtection="1">
      <alignment horizontal="center"/>
      <protection locked="0"/>
    </xf>
    <xf numFmtId="49" fontId="22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1" applyFont="1" applyFill="1" applyBorder="1" applyAlignment="1" applyProtection="1">
      <alignment horizontal="left" wrapText="1"/>
      <protection locked="0"/>
    </xf>
    <xf numFmtId="2" fontId="18" fillId="4" borderId="23" xfId="1" applyNumberFormat="1" applyFont="1" applyFill="1" applyBorder="1" applyAlignment="1" applyProtection="1">
      <alignment horizontal="center"/>
      <protection locked="0"/>
    </xf>
    <xf numFmtId="2" fontId="18" fillId="4" borderId="2" xfId="1" applyNumberFormat="1" applyFont="1" applyFill="1" applyBorder="1" applyAlignment="1" applyProtection="1">
      <alignment horizontal="center"/>
      <protection locked="0"/>
    </xf>
    <xf numFmtId="2" fontId="18" fillId="4" borderId="21" xfId="1" applyNumberFormat="1" applyFont="1" applyFill="1" applyBorder="1" applyAlignment="1" applyProtection="1">
      <alignment horizontal="center"/>
      <protection locked="0"/>
    </xf>
    <xf numFmtId="2" fontId="18" fillId="4" borderId="1" xfId="0" applyNumberFormat="1" applyFont="1" applyFill="1" applyBorder="1" applyAlignment="1" applyProtection="1">
      <alignment horizontal="center"/>
      <protection locked="0"/>
    </xf>
    <xf numFmtId="2" fontId="18" fillId="4" borderId="14" xfId="0" applyNumberFormat="1" applyFont="1" applyFill="1" applyBorder="1" applyAlignment="1" applyProtection="1">
      <alignment horizontal="center"/>
      <protection locked="0"/>
    </xf>
    <xf numFmtId="2" fontId="22" fillId="4" borderId="1" xfId="0" applyNumberFormat="1" applyFont="1" applyFill="1" applyBorder="1" applyAlignment="1" applyProtection="1">
      <alignment horizontal="center"/>
      <protection locked="0"/>
    </xf>
    <xf numFmtId="0" fontId="23" fillId="4" borderId="2" xfId="1" applyFont="1" applyFill="1" applyBorder="1" applyAlignment="1" applyProtection="1">
      <alignment horizontal="left" wrapText="1"/>
      <protection locked="0"/>
    </xf>
    <xf numFmtId="2" fontId="22" fillId="4" borderId="2" xfId="1" applyNumberFormat="1" applyFont="1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 applyProtection="1">
      <alignment horizontal="center" vertical="top" wrapText="1"/>
      <protection locked="0"/>
    </xf>
    <xf numFmtId="0" fontId="16" fillId="4" borderId="9" xfId="1" applyFont="1" applyFill="1" applyBorder="1" applyAlignment="1" applyProtection="1">
      <alignment horizontal="left" wrapText="1"/>
      <protection locked="0"/>
    </xf>
    <xf numFmtId="0" fontId="18" fillId="4" borderId="9" xfId="1" applyFont="1" applyFill="1" applyBorder="1" applyAlignment="1" applyProtection="1">
      <alignment horizontal="center"/>
      <protection locked="0"/>
    </xf>
    <xf numFmtId="2" fontId="16" fillId="4" borderId="9" xfId="0" applyNumberFormat="1" applyFont="1" applyFill="1" applyBorder="1" applyAlignment="1" applyProtection="1">
      <alignment horizontal="center" vertical="center"/>
      <protection locked="0"/>
    </xf>
    <xf numFmtId="2" fontId="18" fillId="4" borderId="9" xfId="1" applyNumberFormat="1" applyFont="1" applyFill="1" applyBorder="1" applyAlignment="1" applyProtection="1">
      <alignment horizontal="center"/>
      <protection locked="0"/>
    </xf>
    <xf numFmtId="2" fontId="18" fillId="4" borderId="10" xfId="1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left" wrapText="1"/>
      <protection locked="0"/>
    </xf>
    <xf numFmtId="0" fontId="22" fillId="4" borderId="1" xfId="0" applyFont="1" applyFill="1" applyBorder="1" applyAlignment="1" applyProtection="1">
      <alignment horizontal="center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0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2" fontId="22" fillId="4" borderId="1" xfId="0" applyNumberFormat="1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4" fillId="4" borderId="1" xfId="0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17" fillId="4" borderId="22" xfId="1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20" fillId="4" borderId="1" xfId="0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2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top" wrapText="1"/>
      <protection locked="0"/>
    </xf>
    <xf numFmtId="0" fontId="21" fillId="0" borderId="24" xfId="0" applyFont="1" applyBorder="1" applyAlignment="1">
      <alignment horizontal="center" vertical="top" wrapText="1"/>
    </xf>
    <xf numFmtId="0" fontId="17" fillId="4" borderId="1" xfId="0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left" wrapText="1"/>
      <protection locked="0"/>
    </xf>
    <xf numFmtId="0" fontId="17" fillId="4" borderId="2" xfId="1" applyFont="1" applyFill="1" applyBorder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 applyProtection="1">
      <alignment horizontal="center" vertical="center"/>
      <protection locked="0"/>
    </xf>
    <xf numFmtId="2" fontId="17" fillId="4" borderId="23" xfId="1" applyNumberFormat="1" applyFont="1" applyFill="1" applyBorder="1" applyAlignment="1" applyProtection="1">
      <alignment horizontal="center" vertical="center"/>
      <protection locked="0"/>
    </xf>
    <xf numFmtId="2" fontId="17" fillId="4" borderId="2" xfId="1" applyNumberFormat="1" applyFont="1" applyFill="1" applyBorder="1" applyAlignment="1" applyProtection="1">
      <alignment horizontal="center" vertical="center"/>
      <protection locked="0"/>
    </xf>
    <xf numFmtId="2" fontId="17" fillId="4" borderId="21" xfId="1" applyNumberFormat="1" applyFont="1" applyFill="1" applyBorder="1" applyAlignment="1" applyProtection="1">
      <alignment horizontal="center" vertical="center"/>
      <protection locked="0"/>
    </xf>
    <xf numFmtId="2" fontId="17" fillId="4" borderId="14" xfId="1" applyNumberFormat="1" applyFont="1" applyFill="1" applyBorder="1" applyAlignment="1" applyProtection="1">
      <alignment horizontal="center" vertical="center"/>
      <protection locked="0"/>
    </xf>
    <xf numFmtId="2" fontId="17" fillId="4" borderId="22" xfId="1" applyNumberFormat="1" applyFont="1" applyFill="1" applyBorder="1" applyAlignment="1" applyProtection="1">
      <alignment horizontal="center" vertical="center"/>
      <protection locked="0"/>
    </xf>
    <xf numFmtId="2" fontId="17" fillId="4" borderId="1" xfId="1" applyNumberFormat="1" applyFont="1" applyFill="1" applyBorder="1" applyAlignment="1" applyProtection="1">
      <alignment horizontal="center" vertical="center"/>
      <protection locked="0"/>
    </xf>
    <xf numFmtId="0" fontId="17" fillId="4" borderId="1" xfId="1" applyFont="1" applyFill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2" fontId="17" fillId="4" borderId="30" xfId="1" applyNumberFormat="1" applyFont="1" applyFill="1" applyBorder="1" applyAlignment="1" applyProtection="1">
      <alignment horizontal="center" vertical="center"/>
      <protection locked="0"/>
    </xf>
    <xf numFmtId="2" fontId="17" fillId="4" borderId="9" xfId="1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2" fontId="22" fillId="4" borderId="1" xfId="1" applyNumberFormat="1" applyFont="1" applyFill="1" applyBorder="1" applyAlignment="1" applyProtection="1">
      <alignment horizontal="center" vertical="center"/>
      <protection locked="0"/>
    </xf>
    <xf numFmtId="0" fontId="22" fillId="4" borderId="1" xfId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16" fillId="4" borderId="2" xfId="1" applyFont="1" applyFill="1" applyBorder="1" applyAlignment="1">
      <alignment vertical="center" wrapText="1"/>
    </xf>
    <xf numFmtId="0" fontId="18" fillId="4" borderId="2" xfId="1" applyFont="1" applyFill="1" applyBorder="1" applyAlignment="1">
      <alignment horizontal="center" vertical="center"/>
    </xf>
    <xf numFmtId="2" fontId="18" fillId="4" borderId="23" xfId="1" applyNumberFormat="1" applyFont="1" applyFill="1" applyBorder="1" applyAlignment="1">
      <alignment horizontal="center" vertical="center"/>
    </xf>
    <xf numFmtId="2" fontId="18" fillId="4" borderId="2" xfId="1" applyNumberFormat="1" applyFont="1" applyFill="1" applyBorder="1" applyAlignment="1">
      <alignment horizontal="center" vertical="center"/>
    </xf>
    <xf numFmtId="2" fontId="18" fillId="4" borderId="2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2" fontId="18" fillId="4" borderId="22" xfId="1" applyNumberFormat="1" applyFont="1" applyFill="1" applyBorder="1" applyAlignment="1">
      <alignment horizontal="center" vertical="center"/>
    </xf>
    <xf numFmtId="2" fontId="18" fillId="4" borderId="1" xfId="1" applyNumberFormat="1" applyFont="1" applyFill="1" applyBorder="1" applyAlignment="1">
      <alignment horizontal="center" vertical="center"/>
    </xf>
    <xf numFmtId="2" fontId="18" fillId="4" borderId="14" xfId="1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vertical="center" wrapText="1"/>
    </xf>
    <xf numFmtId="0" fontId="18" fillId="4" borderId="18" xfId="0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 applyProtection="1">
      <protection locked="0"/>
    </xf>
    <xf numFmtId="2" fontId="18" fillId="4" borderId="18" xfId="0" applyNumberFormat="1" applyFont="1" applyFill="1" applyBorder="1" applyAlignment="1">
      <alignment horizontal="center"/>
    </xf>
    <xf numFmtId="164" fontId="18" fillId="4" borderId="18" xfId="0" applyNumberFormat="1" applyFont="1" applyFill="1" applyBorder="1" applyAlignment="1">
      <alignment horizontal="center"/>
    </xf>
    <xf numFmtId="2" fontId="18" fillId="4" borderId="26" xfId="0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left" wrapText="1"/>
    </xf>
    <xf numFmtId="0" fontId="17" fillId="4" borderId="2" xfId="1" applyFont="1" applyFill="1" applyBorder="1" applyAlignment="1">
      <alignment horizontal="center"/>
    </xf>
    <xf numFmtId="2" fontId="17" fillId="4" borderId="2" xfId="1" applyNumberFormat="1" applyFont="1" applyFill="1" applyBorder="1" applyAlignment="1">
      <alignment horizontal="center"/>
    </xf>
    <xf numFmtId="2" fontId="17" fillId="4" borderId="2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0" fontId="17" fillId="4" borderId="1" xfId="1" applyFont="1" applyFill="1" applyBorder="1" applyAlignment="1">
      <alignment horizontal="center"/>
    </xf>
    <xf numFmtId="2" fontId="17" fillId="4" borderId="1" xfId="1" applyNumberFormat="1" applyFont="1" applyFill="1" applyBorder="1" applyAlignment="1">
      <alignment horizontal="center"/>
    </xf>
    <xf numFmtId="2" fontId="17" fillId="4" borderId="14" xfId="1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2" fontId="17" fillId="4" borderId="1" xfId="0" applyNumberFormat="1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2" fontId="17" fillId="4" borderId="22" xfId="1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2" fillId="4" borderId="1" xfId="1" applyFont="1" applyFill="1" applyBorder="1" applyAlignment="1" applyProtection="1">
      <alignment horizontal="center"/>
      <protection locked="0"/>
    </xf>
    <xf numFmtId="0" fontId="22" fillId="4" borderId="2" xfId="1" applyFont="1" applyFill="1" applyBorder="1" applyAlignment="1" applyProtection="1">
      <protection locked="0"/>
    </xf>
    <xf numFmtId="0" fontId="22" fillId="4" borderId="2" xfId="0" applyFont="1" applyFill="1" applyBorder="1" applyAlignment="1" applyProtection="1">
      <protection locked="0"/>
    </xf>
    <xf numFmtId="0" fontId="22" fillId="4" borderId="9" xfId="0" applyFont="1" applyFill="1" applyBorder="1" applyAlignment="1" applyProtection="1">
      <protection locked="0"/>
    </xf>
    <xf numFmtId="2" fontId="22" fillId="4" borderId="16" xfId="0" applyNumberFormat="1" applyFont="1" applyFill="1" applyBorder="1" applyAlignment="1" applyProtection="1">
      <protection locked="0"/>
    </xf>
    <xf numFmtId="0" fontId="21" fillId="2" borderId="10" xfId="0" applyFont="1" applyFill="1" applyBorder="1" applyAlignment="1" applyProtection="1">
      <alignment vertical="top" wrapText="1"/>
      <protection locked="0"/>
    </xf>
    <xf numFmtId="0" fontId="21" fillId="3" borderId="28" xfId="0" applyFont="1" applyFill="1" applyBorder="1" applyAlignment="1">
      <alignment vertical="top" wrapText="1"/>
    </xf>
    <xf numFmtId="2" fontId="22" fillId="4" borderId="1" xfId="1" applyNumberFormat="1" applyFont="1" applyFill="1" applyBorder="1" applyAlignment="1" applyProtection="1">
      <protection locked="0"/>
    </xf>
    <xf numFmtId="0" fontId="21" fillId="2" borderId="16" xfId="0" applyFont="1" applyFill="1" applyBorder="1" applyAlignment="1" applyProtection="1">
      <alignment vertical="top" wrapText="1"/>
      <protection locked="0"/>
    </xf>
    <xf numFmtId="0" fontId="22" fillId="4" borderId="1" xfId="0" applyFont="1" applyFill="1" applyBorder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vertical="center"/>
      <protection locked="0"/>
    </xf>
    <xf numFmtId="0" fontId="21" fillId="2" borderId="24" xfId="0" applyFont="1" applyFill="1" applyBorder="1" applyAlignment="1" applyProtection="1">
      <alignment vertical="top" wrapText="1"/>
      <protection locked="0"/>
    </xf>
    <xf numFmtId="0" fontId="22" fillId="4" borderId="1" xfId="1" applyFont="1" applyFill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0" fontId="21" fillId="0" borderId="24" xfId="0" applyFont="1" applyBorder="1" applyAlignment="1">
      <alignment vertical="top" wrapText="1"/>
    </xf>
    <xf numFmtId="0" fontId="21" fillId="0" borderId="9" xfId="0" applyFont="1" applyBorder="1" applyAlignment="1">
      <alignment horizontal="left"/>
    </xf>
    <xf numFmtId="0" fontId="21" fillId="2" borderId="1" xfId="0" applyFont="1" applyFill="1" applyBorder="1" applyAlignment="1" applyProtection="1">
      <alignment horizontal="left"/>
      <protection locked="0"/>
    </xf>
    <xf numFmtId="0" fontId="21" fillId="0" borderId="1" xfId="0" applyFont="1" applyBorder="1" applyAlignment="1">
      <alignment horizontal="left"/>
    </xf>
    <xf numFmtId="0" fontId="23" fillId="4" borderId="1" xfId="1" applyFont="1" applyFill="1" applyBorder="1" applyAlignment="1" applyProtection="1">
      <alignment horizontal="left" wrapText="1"/>
      <protection locked="0"/>
    </xf>
    <xf numFmtId="49" fontId="2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2" fillId="4" borderId="1" xfId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2" fontId="22" fillId="4" borderId="1" xfId="1" applyNumberFormat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left" wrapText="1"/>
    </xf>
    <xf numFmtId="0" fontId="22" fillId="4" borderId="2" xfId="1" applyFont="1" applyFill="1" applyBorder="1" applyAlignment="1">
      <alignment horizontal="center"/>
    </xf>
    <xf numFmtId="2" fontId="22" fillId="4" borderId="2" xfId="1" applyNumberFormat="1" applyFont="1" applyFill="1" applyBorder="1" applyAlignment="1">
      <alignment horizontal="center"/>
    </xf>
    <xf numFmtId="0" fontId="23" fillId="4" borderId="1" xfId="1" applyFont="1" applyFill="1" applyBorder="1" applyAlignment="1">
      <alignment wrapText="1"/>
    </xf>
    <xf numFmtId="0" fontId="22" fillId="4" borderId="1" xfId="1" applyFont="1" applyFill="1" applyBorder="1" applyAlignment="1">
      <alignment horizontal="center"/>
    </xf>
    <xf numFmtId="2" fontId="22" fillId="4" borderId="1" xfId="1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/>
    </xf>
    <xf numFmtId="0" fontId="23" fillId="4" borderId="13" xfId="0" applyFont="1" applyFill="1" applyBorder="1" applyAlignment="1">
      <alignment horizontal="left"/>
    </xf>
    <xf numFmtId="0" fontId="23" fillId="4" borderId="13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1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horizontal="center"/>
    </xf>
    <xf numFmtId="2" fontId="22" fillId="4" borderId="29" xfId="1" applyNumberFormat="1" applyFont="1" applyFill="1" applyBorder="1" applyAlignment="1">
      <alignment horizontal="center"/>
    </xf>
    <xf numFmtId="49" fontId="22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22" fillId="4" borderId="1" xfId="1" applyNumberFormat="1" applyFont="1" applyFill="1" applyBorder="1" applyAlignment="1" applyProtection="1">
      <alignment horizontal="left" vertical="center" wrapText="1"/>
      <protection locked="0"/>
    </xf>
    <xf numFmtId="2" fontId="21" fillId="4" borderId="2" xfId="0" applyNumberFormat="1" applyFont="1" applyFill="1" applyBorder="1" applyAlignment="1" applyProtection="1">
      <alignment horizontal="center"/>
      <protection locked="0"/>
    </xf>
    <xf numFmtId="2" fontId="22" fillId="4" borderId="22" xfId="1" applyNumberFormat="1" applyFont="1" applyFill="1" applyBorder="1" applyAlignment="1" applyProtection="1">
      <alignment horizontal="center"/>
      <protection locked="0"/>
    </xf>
    <xf numFmtId="0" fontId="3" fillId="4" borderId="1" xfId="1" applyFont="1" applyFill="1" applyBorder="1" applyAlignment="1">
      <alignment wrapText="1"/>
    </xf>
    <xf numFmtId="0" fontId="20" fillId="5" borderId="9" xfId="0" applyFont="1" applyFill="1" applyBorder="1" applyAlignment="1" applyProtection="1">
      <alignment horizontal="center" vertical="top" wrapText="1"/>
      <protection locked="0"/>
    </xf>
    <xf numFmtId="0" fontId="20" fillId="5" borderId="10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0" fillId="5" borderId="14" xfId="0" applyFont="1" applyFill="1" applyBorder="1" applyAlignment="1" applyProtection="1">
      <alignment horizontal="center" vertical="top" wrapText="1"/>
      <protection locked="0"/>
    </xf>
    <xf numFmtId="2" fontId="17" fillId="4" borderId="29" xfId="1" applyNumberFormat="1" applyFont="1" applyFill="1" applyBorder="1" applyAlignment="1">
      <alignment horizontal="center"/>
    </xf>
    <xf numFmtId="2" fontId="17" fillId="4" borderId="9" xfId="1" applyNumberFormat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2" fontId="17" fillId="4" borderId="18" xfId="0" applyNumberFormat="1" applyFont="1" applyFill="1" applyBorder="1" applyAlignment="1">
      <alignment horizontal="center"/>
    </xf>
    <xf numFmtId="164" fontId="17" fillId="4" borderId="18" xfId="0" applyNumberFormat="1" applyFont="1" applyFill="1" applyBorder="1" applyAlignment="1">
      <alignment horizontal="center"/>
    </xf>
    <xf numFmtId="2" fontId="17" fillId="4" borderId="25" xfId="0" applyNumberFormat="1" applyFont="1" applyFill="1" applyBorder="1" applyAlignment="1">
      <alignment horizontal="center"/>
    </xf>
    <xf numFmtId="2" fontId="17" fillId="4" borderId="23" xfId="1" applyNumberFormat="1" applyFont="1" applyFill="1" applyBorder="1" applyAlignment="1">
      <alignment horizontal="center"/>
    </xf>
    <xf numFmtId="0" fontId="25" fillId="4" borderId="1" xfId="1" applyFont="1" applyFill="1" applyBorder="1" applyAlignment="1">
      <alignment wrapText="1"/>
    </xf>
    <xf numFmtId="0" fontId="26" fillId="4" borderId="1" xfId="1" applyFont="1" applyFill="1" applyBorder="1" applyAlignment="1">
      <alignment horizontal="center"/>
    </xf>
    <xf numFmtId="2" fontId="0" fillId="4" borderId="1" xfId="0" applyNumberFormat="1" applyFill="1" applyBorder="1" applyAlignment="1" applyProtection="1">
      <protection locked="0"/>
    </xf>
    <xf numFmtId="2" fontId="26" fillId="4" borderId="22" xfId="1" applyNumberFormat="1" applyFont="1" applyFill="1" applyBorder="1" applyAlignment="1">
      <alignment horizontal="center"/>
    </xf>
    <xf numFmtId="2" fontId="26" fillId="4" borderId="1" xfId="1" applyNumberFormat="1" applyFont="1" applyFill="1" applyBorder="1" applyAlignment="1">
      <alignment horizontal="center"/>
    </xf>
    <xf numFmtId="2" fontId="26" fillId="4" borderId="14" xfId="1" applyNumberFormat="1" applyFont="1" applyFill="1" applyBorder="1" applyAlignment="1">
      <alignment horizontal="center"/>
    </xf>
    <xf numFmtId="2" fontId="28" fillId="4" borderId="1" xfId="0" applyNumberFormat="1" applyFont="1" applyFill="1" applyBorder="1" applyAlignment="1" applyProtection="1">
      <alignment horizontal="center" vertical="top"/>
      <protection locked="0"/>
    </xf>
    <xf numFmtId="2" fontId="29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left" wrapText="1"/>
    </xf>
    <xf numFmtId="0" fontId="26" fillId="4" borderId="1" xfId="0" applyFont="1" applyFill="1" applyBorder="1" applyAlignment="1">
      <alignment horizontal="center" wrapText="1"/>
    </xf>
    <xf numFmtId="0" fontId="27" fillId="4" borderId="22" xfId="0" applyFont="1" applyFill="1" applyBorder="1" applyAlignment="1">
      <alignment horizontal="center"/>
    </xf>
    <xf numFmtId="0" fontId="21" fillId="5" borderId="1" xfId="0" applyFont="1" applyFill="1" applyBorder="1" applyProtection="1">
      <protection locked="0"/>
    </xf>
    <xf numFmtId="0" fontId="21" fillId="5" borderId="14" xfId="0" applyFont="1" applyFill="1" applyBorder="1" applyAlignment="1" applyProtection="1">
      <alignment horizontal="center" vertical="top" wrapText="1"/>
      <protection locked="0"/>
    </xf>
    <xf numFmtId="0" fontId="21" fillId="4" borderId="1" xfId="0" applyFont="1" applyFill="1" applyBorder="1"/>
    <xf numFmtId="2" fontId="21" fillId="4" borderId="24" xfId="0" applyNumberFormat="1" applyFont="1" applyFill="1" applyBorder="1" applyAlignment="1">
      <alignment horizontal="center"/>
    </xf>
    <xf numFmtId="0" fontId="30" fillId="4" borderId="24" xfId="1" applyFont="1" applyFill="1" applyBorder="1" applyAlignment="1">
      <alignment horizontal="left" vertical="center" wrapText="1"/>
    </xf>
    <xf numFmtId="0" fontId="21" fillId="5" borderId="31" xfId="0" applyFont="1" applyFill="1" applyBorder="1" applyAlignment="1" applyProtection="1">
      <alignment horizontal="center" vertical="top" wrapText="1"/>
      <protection locked="0"/>
    </xf>
    <xf numFmtId="0" fontId="21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2" fontId="20" fillId="4" borderId="29" xfId="0" applyNumberFormat="1" applyFont="1" applyFill="1" applyBorder="1" applyAlignment="1" applyProtection="1">
      <alignment horizontal="center"/>
      <protection locked="0"/>
    </xf>
    <xf numFmtId="0" fontId="21" fillId="5" borderId="2" xfId="0" applyFont="1" applyFill="1" applyBorder="1" applyAlignment="1" applyProtection="1">
      <alignment horizontal="center" vertical="top" wrapText="1"/>
      <protection locked="0"/>
    </xf>
    <xf numFmtId="0" fontId="22" fillId="4" borderId="9" xfId="1" applyFont="1" applyFill="1" applyBorder="1" applyAlignment="1" applyProtection="1">
      <alignment horizontal="center"/>
      <protection locked="0"/>
    </xf>
    <xf numFmtId="0" fontId="25" fillId="4" borderId="2" xfId="1" applyFont="1" applyFill="1" applyBorder="1" applyAlignment="1">
      <alignment horizontal="left" wrapText="1"/>
    </xf>
    <xf numFmtId="0" fontId="23" fillId="4" borderId="9" xfId="1" applyFont="1" applyFill="1" applyBorder="1" applyAlignment="1">
      <alignment horizontal="left" wrapText="1"/>
    </xf>
    <xf numFmtId="2" fontId="22" fillId="4" borderId="9" xfId="1" applyNumberFormat="1" applyFont="1" applyFill="1" applyBorder="1" applyAlignment="1">
      <alignment horizontal="center"/>
    </xf>
    <xf numFmtId="2" fontId="22" fillId="4" borderId="27" xfId="1" applyNumberFormat="1" applyFont="1" applyFill="1" applyBorder="1" applyAlignment="1">
      <alignment horizontal="center"/>
    </xf>
    <xf numFmtId="2" fontId="22" fillId="4" borderId="16" xfId="1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2" borderId="1" xfId="0" applyFont="1" applyFill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14" xfId="0" applyFont="1" applyFill="1" applyBorder="1" applyAlignment="1" applyProtection="1">
      <alignment horizontal="center" vertical="top" wrapText="1"/>
      <protection locked="0"/>
    </xf>
    <xf numFmtId="49" fontId="17" fillId="4" borderId="24" xfId="1" applyNumberFormat="1" applyFont="1" applyFill="1" applyBorder="1" applyAlignment="1">
      <alignment horizontal="left" wrapText="1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2" fillId="4" borderId="18" xfId="1" applyFont="1" applyFill="1" applyBorder="1" applyAlignment="1">
      <alignment wrapText="1"/>
    </xf>
    <xf numFmtId="0" fontId="17" fillId="4" borderId="18" xfId="1" applyFont="1" applyFill="1" applyBorder="1" applyAlignment="1">
      <alignment horizontal="center"/>
    </xf>
    <xf numFmtId="2" fontId="17" fillId="4" borderId="18" xfId="1" applyNumberFormat="1" applyFont="1" applyFill="1" applyBorder="1" applyAlignment="1">
      <alignment horizontal="center"/>
    </xf>
    <xf numFmtId="49" fontId="17" fillId="4" borderId="24" xfId="1" applyNumberFormat="1" applyFont="1" applyFill="1" applyBorder="1" applyAlignment="1">
      <alignment horizontal="center" wrapText="1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1" fillId="4" borderId="2" xfId="1" applyFont="1" applyFill="1" applyBorder="1" applyAlignment="1">
      <alignment wrapText="1"/>
    </xf>
    <xf numFmtId="0" fontId="1" fillId="4" borderId="1" xfId="1" applyFont="1" applyFill="1" applyBorder="1" applyAlignment="1">
      <alignment vertical="center" wrapText="1"/>
    </xf>
    <xf numFmtId="2" fontId="21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/>
    </xf>
    <xf numFmtId="0" fontId="17" fillId="4" borderId="2" xfId="1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>
      <alignment horizontal="center"/>
    </xf>
    <xf numFmtId="1" fontId="20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2" fontId="22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>
      <alignment horizontal="left" vertical="top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8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312" t="s">
        <v>86</v>
      </c>
      <c r="D1" s="312"/>
      <c r="E1" s="312"/>
      <c r="F1" s="3" t="s">
        <v>1</v>
      </c>
      <c r="G1" s="1" t="s">
        <v>2</v>
      </c>
      <c r="H1" s="313" t="s">
        <v>42</v>
      </c>
      <c r="I1" s="313"/>
      <c r="J1" s="313"/>
      <c r="K1" s="313"/>
    </row>
    <row r="2" spans="1:12" ht="18.75" x14ac:dyDescent="0.25">
      <c r="A2" s="4" t="s">
        <v>3</v>
      </c>
      <c r="C2" s="1"/>
      <c r="G2" s="1" t="s">
        <v>4</v>
      </c>
      <c r="H2" s="313" t="s">
        <v>43</v>
      </c>
      <c r="I2" s="313"/>
      <c r="J2" s="313"/>
      <c r="K2" s="31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1</v>
      </c>
      <c r="C6" s="18" t="s">
        <v>23</v>
      </c>
      <c r="D6" s="80" t="s">
        <v>24</v>
      </c>
      <c r="E6" s="245" t="s">
        <v>47</v>
      </c>
      <c r="F6" s="246">
        <v>210</v>
      </c>
      <c r="G6" s="187">
        <v>11.11</v>
      </c>
      <c r="H6" s="187">
        <v>15.72</v>
      </c>
      <c r="I6" s="252">
        <v>30.02</v>
      </c>
      <c r="J6" s="251">
        <v>305.27999999999997</v>
      </c>
      <c r="K6" s="247" t="s">
        <v>48</v>
      </c>
      <c r="L6" s="131">
        <v>78.05</v>
      </c>
    </row>
    <row r="7" spans="1:12" x14ac:dyDescent="0.25">
      <c r="A7" s="21"/>
      <c r="B7" s="22"/>
      <c r="C7" s="23"/>
      <c r="D7" s="82"/>
      <c r="E7" s="248"/>
      <c r="F7" s="249"/>
      <c r="G7" s="249"/>
      <c r="H7" s="249"/>
      <c r="I7" s="249"/>
      <c r="J7" s="249"/>
      <c r="K7" s="250"/>
      <c r="L7" s="92"/>
    </row>
    <row r="8" spans="1:12" x14ac:dyDescent="0.25">
      <c r="A8" s="21"/>
      <c r="B8" s="22"/>
      <c r="C8" s="23"/>
      <c r="D8" s="84" t="s">
        <v>25</v>
      </c>
      <c r="E8" s="248" t="s">
        <v>39</v>
      </c>
      <c r="F8" s="249">
        <v>200</v>
      </c>
      <c r="G8" s="249">
        <v>0</v>
      </c>
      <c r="H8" s="249">
        <v>0</v>
      </c>
      <c r="I8" s="249">
        <v>6.99</v>
      </c>
      <c r="J8" s="249">
        <v>27.93</v>
      </c>
      <c r="K8" s="250" t="s">
        <v>51</v>
      </c>
      <c r="L8" s="92"/>
    </row>
    <row r="9" spans="1:12" x14ac:dyDescent="0.25">
      <c r="A9" s="21"/>
      <c r="B9" s="22"/>
      <c r="C9" s="23"/>
      <c r="D9" s="84" t="s">
        <v>26</v>
      </c>
      <c r="E9" s="248" t="s">
        <v>50</v>
      </c>
      <c r="F9" s="249">
        <v>60</v>
      </c>
      <c r="G9" s="129">
        <v>3.12</v>
      </c>
      <c r="H9" s="129">
        <v>0.32</v>
      </c>
      <c r="I9" s="129">
        <v>32.68</v>
      </c>
      <c r="J9" s="128">
        <v>176.4</v>
      </c>
      <c r="K9" s="249" t="s">
        <v>49</v>
      </c>
      <c r="L9" s="109"/>
    </row>
    <row r="10" spans="1:12" x14ac:dyDescent="0.25">
      <c r="A10" s="21"/>
      <c r="B10" s="22"/>
      <c r="C10" s="23"/>
      <c r="D10" s="84" t="s">
        <v>27</v>
      </c>
      <c r="E10" s="93"/>
      <c r="F10" s="92"/>
      <c r="G10" s="106"/>
      <c r="H10" s="106"/>
      <c r="I10" s="106"/>
      <c r="J10" s="106"/>
      <c r="K10" s="92"/>
      <c r="L10" s="109"/>
    </row>
    <row r="11" spans="1:12" x14ac:dyDescent="0.25">
      <c r="A11" s="21"/>
      <c r="B11" s="22"/>
      <c r="C11" s="23"/>
      <c r="D11" s="82"/>
      <c r="E11" s="93"/>
      <c r="F11" s="92"/>
      <c r="G11" s="86"/>
      <c r="H11" s="86"/>
      <c r="I11" s="86"/>
      <c r="J11" s="86"/>
      <c r="K11" s="92"/>
      <c r="L11" s="109"/>
    </row>
    <row r="12" spans="1:12" x14ac:dyDescent="0.25">
      <c r="A12" s="21"/>
      <c r="B12" s="22"/>
      <c r="C12" s="23"/>
      <c r="D12" s="82" t="s">
        <v>26</v>
      </c>
      <c r="E12" s="93" t="s">
        <v>41</v>
      </c>
      <c r="F12" s="92">
        <v>30</v>
      </c>
      <c r="G12" s="81">
        <v>1.98</v>
      </c>
      <c r="H12" s="81">
        <v>0.36</v>
      </c>
      <c r="I12" s="81">
        <v>10.02</v>
      </c>
      <c r="J12" s="94">
        <v>52.2</v>
      </c>
      <c r="K12" s="92" t="s">
        <v>52</v>
      </c>
      <c r="L12" s="109"/>
    </row>
    <row r="13" spans="1:12" x14ac:dyDescent="0.25">
      <c r="A13" s="29"/>
      <c r="B13" s="30"/>
      <c r="C13" s="31"/>
      <c r="D13" s="32" t="s">
        <v>28</v>
      </c>
      <c r="E13" s="95"/>
      <c r="F13" s="96">
        <f>SUM(F6:F12)</f>
        <v>500</v>
      </c>
      <c r="G13" s="96">
        <v>16.21</v>
      </c>
      <c r="H13" s="96">
        <f>SUM(H6:H12)</f>
        <v>16.399999999999999</v>
      </c>
      <c r="I13" s="96">
        <f>SUM(I6:I12)</f>
        <v>79.709999999999994</v>
      </c>
      <c r="J13" s="96">
        <v>561.80999999999995</v>
      </c>
      <c r="K13" s="96"/>
      <c r="L13" s="133">
        <f>SUM(L6:L12)</f>
        <v>78.05</v>
      </c>
    </row>
    <row r="14" spans="1:12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124"/>
      <c r="F14" s="77"/>
      <c r="G14" s="125"/>
      <c r="H14" s="78"/>
      <c r="I14" s="78"/>
      <c r="J14" s="78"/>
      <c r="K14" s="78"/>
      <c r="L14" s="65"/>
    </row>
    <row r="15" spans="1:12" x14ac:dyDescent="0.25">
      <c r="A15" s="21"/>
      <c r="B15" s="22"/>
      <c r="C15" s="23"/>
      <c r="D15" s="28"/>
      <c r="E15" s="124"/>
      <c r="F15" s="77"/>
      <c r="G15" s="127"/>
      <c r="H15" s="78"/>
      <c r="I15" s="78"/>
      <c r="J15" s="78"/>
      <c r="K15" s="78"/>
      <c r="L15" s="65"/>
    </row>
    <row r="16" spans="1:12" x14ac:dyDescent="0.25">
      <c r="A16" s="21"/>
      <c r="B16" s="22"/>
      <c r="C16" s="23"/>
      <c r="D16" s="28" t="s">
        <v>32</v>
      </c>
      <c r="E16" s="124"/>
      <c r="F16" s="77"/>
      <c r="G16" s="127"/>
      <c r="H16" s="126"/>
      <c r="I16" s="78"/>
      <c r="J16" s="78"/>
      <c r="K16" s="79"/>
      <c r="L16" s="26"/>
    </row>
    <row r="17" spans="1:12" x14ac:dyDescent="0.25">
      <c r="A17" s="21"/>
      <c r="B17" s="22"/>
      <c r="C17" s="23"/>
      <c r="D17" s="28" t="s">
        <v>33</v>
      </c>
      <c r="E17" s="124"/>
      <c r="F17" s="77"/>
      <c r="G17" s="127"/>
      <c r="H17" s="128"/>
      <c r="I17" s="129"/>
      <c r="J17" s="129"/>
      <c r="K17" s="129"/>
      <c r="L17" s="65"/>
    </row>
    <row r="18" spans="1:12" x14ac:dyDescent="0.25">
      <c r="A18" s="21"/>
      <c r="B18" s="22"/>
      <c r="C18" s="23"/>
      <c r="D18" s="28" t="s">
        <v>34</v>
      </c>
      <c r="E18" s="124"/>
      <c r="F18" s="134"/>
      <c r="G18" s="127"/>
      <c r="H18" s="130"/>
      <c r="I18" s="130"/>
      <c r="J18" s="130"/>
      <c r="K18" s="130"/>
      <c r="L18" s="65"/>
    </row>
    <row r="19" spans="1:12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6"/>
      <c r="L19" s="65"/>
    </row>
    <row r="20" spans="1:12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5" customHeight="1" thickBot="1" x14ac:dyDescent="0.3">
      <c r="A24" s="39">
        <f>A6</f>
        <v>1</v>
      </c>
      <c r="B24" s="40">
        <f>B6</f>
        <v>1</v>
      </c>
      <c r="C24" s="314" t="s">
        <v>37</v>
      </c>
      <c r="D24" s="314"/>
      <c r="E24" s="41"/>
      <c r="F24" s="42">
        <f>F13+F23</f>
        <v>500</v>
      </c>
      <c r="G24" s="42">
        <f>G13+G23</f>
        <v>16.21</v>
      </c>
      <c r="H24" s="42">
        <f>H13+H23</f>
        <v>16.399999999999999</v>
      </c>
      <c r="I24" s="42">
        <f>I13+I23</f>
        <v>79.709999999999994</v>
      </c>
      <c r="J24" s="42">
        <f>J13+J23</f>
        <v>561.80999999999995</v>
      </c>
      <c r="K24" s="42"/>
      <c r="L24" s="42">
        <f>L13+L23</f>
        <v>78.05</v>
      </c>
    </row>
    <row r="25" spans="1:12" x14ac:dyDescent="0.25">
      <c r="A25" s="43">
        <v>1</v>
      </c>
      <c r="B25" s="22">
        <v>2</v>
      </c>
      <c r="C25" s="18" t="s">
        <v>23</v>
      </c>
      <c r="D25" s="19" t="s">
        <v>24</v>
      </c>
      <c r="E25" s="298" t="s">
        <v>53</v>
      </c>
      <c r="F25" s="136">
        <v>200</v>
      </c>
      <c r="G25" s="139">
        <v>12.64</v>
      </c>
      <c r="H25" s="139">
        <v>6.8</v>
      </c>
      <c r="I25" s="147">
        <v>31.6</v>
      </c>
      <c r="J25" s="146">
        <v>252.23</v>
      </c>
      <c r="K25" s="20" t="s">
        <v>54</v>
      </c>
      <c r="L25" s="133">
        <f>SUM(L18:L24)</f>
        <v>78.05</v>
      </c>
    </row>
    <row r="26" spans="1:12" x14ac:dyDescent="0.25">
      <c r="A26" s="43"/>
      <c r="B26" s="22"/>
      <c r="C26" s="23"/>
      <c r="D26" s="82"/>
      <c r="E26" s="93"/>
      <c r="F26" s="92"/>
      <c r="G26" s="106"/>
      <c r="H26" s="106"/>
      <c r="I26" s="106"/>
      <c r="J26" s="92"/>
      <c r="K26" s="92"/>
      <c r="L26" s="109"/>
    </row>
    <row r="27" spans="1:12" x14ac:dyDescent="0.25">
      <c r="A27" s="43"/>
      <c r="B27" s="22"/>
      <c r="C27" s="23"/>
      <c r="D27" s="84" t="s">
        <v>25</v>
      </c>
      <c r="E27" s="153" t="s">
        <v>39</v>
      </c>
      <c r="F27" s="154">
        <v>180</v>
      </c>
      <c r="G27" s="155">
        <v>0</v>
      </c>
      <c r="H27" s="155">
        <v>0</v>
      </c>
      <c r="I27" s="156">
        <v>6.29</v>
      </c>
      <c r="J27" s="155">
        <v>25.14</v>
      </c>
      <c r="K27" s="220" t="s">
        <v>51</v>
      </c>
      <c r="L27" s="109"/>
    </row>
    <row r="28" spans="1:12" ht="30" x14ac:dyDescent="0.25">
      <c r="A28" s="43"/>
      <c r="B28" s="22"/>
      <c r="C28" s="23"/>
      <c r="D28" s="311" t="s">
        <v>26</v>
      </c>
      <c r="E28" s="310" t="s">
        <v>80</v>
      </c>
      <c r="F28" s="308">
        <v>40</v>
      </c>
      <c r="G28" s="309">
        <v>4.33</v>
      </c>
      <c r="H28" s="309">
        <v>2.54</v>
      </c>
      <c r="I28" s="309">
        <v>14.99</v>
      </c>
      <c r="J28" s="308">
        <v>100.17</v>
      </c>
      <c r="K28" s="92" t="s">
        <v>55</v>
      </c>
      <c r="L28" s="109"/>
    </row>
    <row r="29" spans="1:12" x14ac:dyDescent="0.25">
      <c r="A29" s="43"/>
      <c r="B29" s="22"/>
      <c r="C29" s="23"/>
      <c r="D29" s="84" t="s">
        <v>27</v>
      </c>
      <c r="E29" s="93" t="s">
        <v>56</v>
      </c>
      <c r="F29" s="92">
        <v>100</v>
      </c>
      <c r="G29" s="106">
        <v>0.4</v>
      </c>
      <c r="H29" s="106">
        <v>0.4</v>
      </c>
      <c r="I29" s="106">
        <v>9.8000000000000007</v>
      </c>
      <c r="J29" s="92">
        <v>47</v>
      </c>
      <c r="K29" s="92" t="s">
        <v>57</v>
      </c>
      <c r="L29" s="109"/>
    </row>
    <row r="30" spans="1:12" x14ac:dyDescent="0.25">
      <c r="A30" s="43"/>
      <c r="B30" s="22"/>
      <c r="C30" s="23"/>
      <c r="D30" s="82"/>
      <c r="E30" s="153"/>
      <c r="F30" s="157"/>
      <c r="G30" s="155"/>
      <c r="H30" s="155"/>
      <c r="I30" s="155"/>
      <c r="J30" s="155"/>
      <c r="K30" s="92"/>
      <c r="L30" s="109"/>
    </row>
    <row r="31" spans="1:12" x14ac:dyDescent="0.25">
      <c r="A31" s="43"/>
      <c r="B31" s="22"/>
      <c r="C31" s="23"/>
      <c r="D31" s="82"/>
      <c r="E31" s="93"/>
      <c r="F31" s="92"/>
      <c r="G31" s="106"/>
      <c r="H31" s="106"/>
      <c r="I31" s="106"/>
      <c r="J31" s="92"/>
      <c r="K31" s="92"/>
      <c r="L31" s="109"/>
    </row>
    <row r="32" spans="1:12" x14ac:dyDescent="0.25">
      <c r="A32" s="44"/>
      <c r="B32" s="30"/>
      <c r="C32" s="31"/>
      <c r="D32" s="32" t="s">
        <v>28</v>
      </c>
      <c r="E32" s="95"/>
      <c r="F32" s="158">
        <f>SUM(F25:F31)</f>
        <v>520</v>
      </c>
      <c r="G32" s="158">
        <f>SUM(G25:G31)</f>
        <v>17.369999999999997</v>
      </c>
      <c r="H32" s="158">
        <f>SUM(H25:H31)</f>
        <v>9.74</v>
      </c>
      <c r="I32" s="158">
        <f>SUM(I25:I31)</f>
        <v>62.680000000000007</v>
      </c>
      <c r="J32" s="158">
        <f>SUM(J25:J31)</f>
        <v>424.54</v>
      </c>
      <c r="K32" s="159"/>
      <c r="L32" s="96">
        <f>SUM(L25:L31)</f>
        <v>78.05</v>
      </c>
    </row>
    <row r="33" spans="1:12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135"/>
      <c r="F33" s="136"/>
      <c r="G33" s="137"/>
      <c r="H33" s="138"/>
      <c r="I33" s="139"/>
      <c r="J33" s="139"/>
      <c r="K33" s="140"/>
      <c r="L33" s="26"/>
    </row>
    <row r="34" spans="1:12" x14ac:dyDescent="0.25">
      <c r="A34" s="43"/>
      <c r="B34" s="22"/>
      <c r="C34" s="23"/>
      <c r="D34" s="28" t="s">
        <v>31</v>
      </c>
      <c r="E34" s="118"/>
      <c r="F34" s="119"/>
      <c r="G34" s="127"/>
      <c r="H34" s="120"/>
      <c r="I34" s="120"/>
      <c r="J34" s="120"/>
      <c r="K34" s="141"/>
      <c r="L34" s="26"/>
    </row>
    <row r="35" spans="1:12" x14ac:dyDescent="0.25">
      <c r="A35" s="43"/>
      <c r="B35" s="22"/>
      <c r="C35" s="23"/>
      <c r="D35" s="28" t="s">
        <v>32</v>
      </c>
      <c r="E35" s="118"/>
      <c r="F35" s="119"/>
      <c r="G35" s="127"/>
      <c r="H35" s="142"/>
      <c r="I35" s="143"/>
      <c r="J35" s="143"/>
      <c r="K35" s="141"/>
      <c r="L35" s="26"/>
    </row>
    <row r="36" spans="1:12" x14ac:dyDescent="0.25">
      <c r="A36" s="43"/>
      <c r="B36" s="22"/>
      <c r="C36" s="23"/>
      <c r="D36" s="28" t="s">
        <v>33</v>
      </c>
      <c r="E36" s="118"/>
      <c r="F36" s="144"/>
      <c r="G36" s="127"/>
      <c r="H36" s="120"/>
      <c r="I36" s="120"/>
      <c r="J36" s="120"/>
      <c r="K36" s="145"/>
      <c r="L36" s="26"/>
    </row>
    <row r="37" spans="1:12" x14ac:dyDescent="0.25">
      <c r="A37" s="43"/>
      <c r="B37" s="22"/>
      <c r="C37" s="23"/>
      <c r="D37" s="28" t="s">
        <v>34</v>
      </c>
      <c r="E37" s="151"/>
      <c r="F37" s="152"/>
      <c r="G37" s="127"/>
      <c r="H37" s="130"/>
      <c r="I37" s="130"/>
      <c r="J37" s="130"/>
      <c r="K37" s="130"/>
      <c r="L37" s="65"/>
    </row>
    <row r="38" spans="1:12" x14ac:dyDescent="0.25">
      <c r="A38" s="43"/>
      <c r="B38" s="22"/>
      <c r="C38" s="23"/>
      <c r="D38" s="28" t="s">
        <v>35</v>
      </c>
      <c r="E38" s="148"/>
      <c r="F38" s="149"/>
      <c r="G38" s="149"/>
      <c r="H38" s="149"/>
      <c r="I38" s="149"/>
      <c r="J38" s="149"/>
      <c r="K38" s="150"/>
      <c r="L38" s="26"/>
    </row>
    <row r="39" spans="1:12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3">
      <c r="A43" s="45">
        <f>A25</f>
        <v>1</v>
      </c>
      <c r="B43" s="45">
        <f>B25</f>
        <v>2</v>
      </c>
      <c r="C43" s="314" t="s">
        <v>37</v>
      </c>
      <c r="D43" s="314"/>
      <c r="E43" s="41"/>
      <c r="F43" s="42">
        <f>F32+F42</f>
        <v>520</v>
      </c>
      <c r="G43" s="42">
        <f>G32+G42</f>
        <v>17.369999999999997</v>
      </c>
      <c r="H43" s="42">
        <f>H32+H42</f>
        <v>9.74</v>
      </c>
      <c r="I43" s="42">
        <f>I32+I42</f>
        <v>62.680000000000007</v>
      </c>
      <c r="J43" s="42">
        <f>J32+J42</f>
        <v>424.54</v>
      </c>
      <c r="K43" s="42"/>
      <c r="L43" s="42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80" t="s">
        <v>24</v>
      </c>
      <c r="E44" s="299" t="s">
        <v>58</v>
      </c>
      <c r="F44" s="182">
        <v>200</v>
      </c>
      <c r="G44" s="183">
        <v>14.35</v>
      </c>
      <c r="H44" s="183">
        <v>13.39</v>
      </c>
      <c r="I44" s="252">
        <v>20.260000000000002</v>
      </c>
      <c r="J44" s="259">
        <v>248</v>
      </c>
      <c r="K44" s="247" t="s">
        <v>59</v>
      </c>
      <c r="L44" s="133">
        <f>SUM(L37:L43)</f>
        <v>78.05</v>
      </c>
    </row>
    <row r="45" spans="1:12" ht="30" x14ac:dyDescent="0.25">
      <c r="A45" s="21"/>
      <c r="B45" s="22"/>
      <c r="C45" s="23"/>
      <c r="D45" s="82" t="s">
        <v>30</v>
      </c>
      <c r="E45" s="300" t="s">
        <v>60</v>
      </c>
      <c r="F45" s="253">
        <v>60</v>
      </c>
      <c r="G45" s="254">
        <v>0.42</v>
      </c>
      <c r="H45" s="254">
        <v>0.06</v>
      </c>
      <c r="I45" s="254">
        <v>1.1399999999999999</v>
      </c>
      <c r="J45" s="255">
        <v>6.6</v>
      </c>
      <c r="K45" s="250" t="s">
        <v>61</v>
      </c>
      <c r="L45" s="92"/>
    </row>
    <row r="46" spans="1:12" x14ac:dyDescent="0.25">
      <c r="A46" s="21"/>
      <c r="B46" s="22"/>
      <c r="C46" s="23"/>
      <c r="D46" s="84" t="s">
        <v>25</v>
      </c>
      <c r="E46" s="248"/>
      <c r="F46" s="249"/>
      <c r="G46" s="256"/>
      <c r="H46" s="257"/>
      <c r="I46" s="258"/>
      <c r="J46" s="190"/>
      <c r="K46" s="250"/>
      <c r="L46" s="92"/>
    </row>
    <row r="47" spans="1:12" x14ac:dyDescent="0.25">
      <c r="A47" s="21"/>
      <c r="B47" s="22"/>
      <c r="C47" s="23"/>
      <c r="D47" s="84" t="s">
        <v>26</v>
      </c>
      <c r="E47" s="223" t="s">
        <v>40</v>
      </c>
      <c r="F47" s="221">
        <v>30</v>
      </c>
      <c r="G47" s="224">
        <v>2.2799999999999998</v>
      </c>
      <c r="H47" s="224">
        <v>0.24</v>
      </c>
      <c r="I47" s="224">
        <v>14.76</v>
      </c>
      <c r="J47" s="224">
        <v>70.5</v>
      </c>
      <c r="K47" s="91" t="s">
        <v>49</v>
      </c>
      <c r="L47" s="92"/>
    </row>
    <row r="48" spans="1:12" x14ac:dyDescent="0.25">
      <c r="A48" s="21"/>
      <c r="B48" s="22"/>
      <c r="C48" s="23"/>
      <c r="D48" s="84" t="s">
        <v>27</v>
      </c>
      <c r="E48" s="248"/>
      <c r="F48" s="249"/>
      <c r="G48" s="249"/>
      <c r="H48" s="249"/>
      <c r="I48" s="249"/>
      <c r="J48" s="249"/>
      <c r="K48" s="250"/>
      <c r="L48" s="92"/>
    </row>
    <row r="49" spans="1:12" x14ac:dyDescent="0.25">
      <c r="A49" s="21"/>
      <c r="B49" s="22"/>
      <c r="C49" s="23"/>
      <c r="D49" s="82" t="s">
        <v>26</v>
      </c>
      <c r="E49" s="223" t="s">
        <v>41</v>
      </c>
      <c r="F49" s="221">
        <v>30</v>
      </c>
      <c r="G49" s="224">
        <v>1.98</v>
      </c>
      <c r="H49" s="224">
        <v>0.36</v>
      </c>
      <c r="I49" s="224">
        <v>10.02</v>
      </c>
      <c r="J49" s="224">
        <v>52.2</v>
      </c>
      <c r="K49" s="91" t="s">
        <v>52</v>
      </c>
      <c r="L49" s="92"/>
    </row>
    <row r="50" spans="1:12" x14ac:dyDescent="0.25">
      <c r="A50" s="21"/>
      <c r="B50" s="22"/>
      <c r="C50" s="23"/>
      <c r="D50" s="82" t="s">
        <v>34</v>
      </c>
      <c r="E50" s="248" t="s">
        <v>44</v>
      </c>
      <c r="F50" s="249">
        <v>180</v>
      </c>
      <c r="G50" s="256">
        <v>0.9</v>
      </c>
      <c r="H50" s="257">
        <v>0.18</v>
      </c>
      <c r="I50" s="258">
        <v>18.18</v>
      </c>
      <c r="J50" s="190">
        <v>82.8</v>
      </c>
      <c r="K50" s="250" t="s">
        <v>62</v>
      </c>
      <c r="L50" s="92"/>
    </row>
    <row r="51" spans="1:12" x14ac:dyDescent="0.25">
      <c r="A51" s="29"/>
      <c r="B51" s="30"/>
      <c r="C51" s="31"/>
      <c r="D51" s="32" t="s">
        <v>28</v>
      </c>
      <c r="E51" s="95"/>
      <c r="F51" s="96">
        <f>SUM(F44:F50)</f>
        <v>500</v>
      </c>
      <c r="G51" s="96">
        <f>SUM(G44:G50)</f>
        <v>19.93</v>
      </c>
      <c r="H51" s="96">
        <f>SUM(H44:H50)</f>
        <v>14.23</v>
      </c>
      <c r="I51" s="96">
        <f>SUM(I44:I50)</f>
        <v>64.360000000000014</v>
      </c>
      <c r="J51" s="96">
        <f>SUM(J44:J50)</f>
        <v>460.1</v>
      </c>
      <c r="K51" s="97"/>
      <c r="L51" s="96">
        <f>SUM(L44:L50)</f>
        <v>78.05</v>
      </c>
    </row>
    <row r="52" spans="1:12" ht="15.7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160"/>
      <c r="F52" s="161"/>
      <c r="G52" s="52"/>
      <c r="H52" s="162"/>
      <c r="I52" s="163"/>
      <c r="J52" s="163"/>
      <c r="K52" s="164"/>
      <c r="L52" s="26"/>
    </row>
    <row r="53" spans="1:12" ht="15.75" x14ac:dyDescent="0.25">
      <c r="A53" s="21"/>
      <c r="B53" s="22"/>
      <c r="C53" s="23"/>
      <c r="D53" s="28" t="s">
        <v>31</v>
      </c>
      <c r="E53" s="165"/>
      <c r="F53" s="166"/>
      <c r="G53" s="127"/>
      <c r="H53" s="167"/>
      <c r="I53" s="167"/>
      <c r="J53" s="167"/>
      <c r="K53" s="168"/>
      <c r="L53" s="26"/>
    </row>
    <row r="54" spans="1:12" ht="15.75" x14ac:dyDescent="0.25">
      <c r="A54" s="21"/>
      <c r="B54" s="22"/>
      <c r="C54" s="23"/>
      <c r="D54" s="28" t="s">
        <v>32</v>
      </c>
      <c r="E54" s="169"/>
      <c r="F54" s="166"/>
      <c r="G54" s="127"/>
      <c r="H54" s="170"/>
      <c r="I54" s="171"/>
      <c r="J54" s="171"/>
      <c r="K54" s="172"/>
      <c r="L54" s="26"/>
    </row>
    <row r="55" spans="1:12" ht="15.75" x14ac:dyDescent="0.25">
      <c r="A55" s="21"/>
      <c r="B55" s="22"/>
      <c r="C55" s="23"/>
      <c r="D55" s="28" t="s">
        <v>33</v>
      </c>
      <c r="E55" s="173"/>
      <c r="F55" s="174"/>
      <c r="G55" s="127"/>
      <c r="H55" s="170"/>
      <c r="I55" s="171"/>
      <c r="J55" s="171"/>
      <c r="K55" s="172"/>
      <c r="L55" s="26"/>
    </row>
    <row r="56" spans="1:12" ht="15.75" x14ac:dyDescent="0.25">
      <c r="A56" s="21"/>
      <c r="B56" s="22"/>
      <c r="C56" s="23"/>
      <c r="D56" s="28" t="s">
        <v>34</v>
      </c>
      <c r="E56" s="175"/>
      <c r="F56" s="176"/>
      <c r="G56" s="177"/>
      <c r="H56" s="178"/>
      <c r="I56" s="178"/>
      <c r="J56" s="179"/>
      <c r="K56" s="180"/>
      <c r="L56" s="26"/>
    </row>
    <row r="57" spans="1:12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314" t="s">
        <v>37</v>
      </c>
      <c r="D62" s="314"/>
      <c r="E62" s="41"/>
      <c r="F62" s="42">
        <f>F51+F61</f>
        <v>500</v>
      </c>
      <c r="G62" s="42">
        <f>G51+G61</f>
        <v>19.93</v>
      </c>
      <c r="H62" s="42">
        <f>H51+H61</f>
        <v>14.23</v>
      </c>
      <c r="I62" s="42">
        <f>I51+I61</f>
        <v>64.360000000000014</v>
      </c>
      <c r="J62" s="42">
        <f>J51+J61</f>
        <v>460.1</v>
      </c>
      <c r="K62" s="42"/>
      <c r="L62" s="42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80" t="s">
        <v>24</v>
      </c>
      <c r="E63" s="225" t="s">
        <v>63</v>
      </c>
      <c r="F63" s="226">
        <v>160</v>
      </c>
      <c r="G63" s="227">
        <v>17.7</v>
      </c>
      <c r="H63" s="227">
        <v>16.78</v>
      </c>
      <c r="I63" s="227">
        <v>55.61</v>
      </c>
      <c r="J63" s="227">
        <v>444.43</v>
      </c>
      <c r="K63" s="132" t="s">
        <v>64</v>
      </c>
      <c r="L63" s="96">
        <f>SUM(L56:L62)</f>
        <v>78.05</v>
      </c>
    </row>
    <row r="64" spans="1:12" x14ac:dyDescent="0.25">
      <c r="A64" s="21"/>
      <c r="B64" s="22"/>
      <c r="C64" s="23"/>
      <c r="D64" s="82"/>
      <c r="E64" s="228"/>
      <c r="F64" s="229"/>
      <c r="G64" s="230"/>
      <c r="H64" s="230"/>
      <c r="I64" s="230"/>
      <c r="J64" s="230"/>
      <c r="K64" s="91"/>
      <c r="L64" s="92"/>
    </row>
    <row r="65" spans="1:12" x14ac:dyDescent="0.25">
      <c r="A65" s="21"/>
      <c r="B65" s="22"/>
      <c r="C65" s="23"/>
      <c r="D65" s="84" t="s">
        <v>25</v>
      </c>
      <c r="E65" s="248" t="s">
        <v>39</v>
      </c>
      <c r="F65" s="249">
        <v>200</v>
      </c>
      <c r="G65" s="249">
        <v>0</v>
      </c>
      <c r="H65" s="249">
        <v>0</v>
      </c>
      <c r="I65" s="249">
        <v>6.99</v>
      </c>
      <c r="J65" s="249">
        <v>27.93</v>
      </c>
      <c r="K65" s="250" t="s">
        <v>51</v>
      </c>
      <c r="L65" s="92"/>
    </row>
    <row r="66" spans="1:12" x14ac:dyDescent="0.25">
      <c r="A66" s="21"/>
      <c r="B66" s="22"/>
      <c r="C66" s="23"/>
      <c r="D66" s="84" t="s">
        <v>26</v>
      </c>
      <c r="E66" s="228" t="s">
        <v>40</v>
      </c>
      <c r="F66" s="231">
        <v>40</v>
      </c>
      <c r="G66" s="222">
        <v>3.04</v>
      </c>
      <c r="H66" s="222">
        <v>0.32</v>
      </c>
      <c r="I66" s="222">
        <v>19.68</v>
      </c>
      <c r="J66" s="222">
        <v>94</v>
      </c>
      <c r="K66" s="91" t="s">
        <v>49</v>
      </c>
      <c r="L66" s="92"/>
    </row>
    <row r="67" spans="1:12" x14ac:dyDescent="0.25">
      <c r="A67" s="21"/>
      <c r="B67" s="22"/>
      <c r="C67" s="23"/>
      <c r="D67" s="84" t="s">
        <v>27</v>
      </c>
      <c r="E67" s="93" t="s">
        <v>56</v>
      </c>
      <c r="F67" s="92">
        <v>100</v>
      </c>
      <c r="G67" s="106">
        <v>0.4</v>
      </c>
      <c r="H67" s="106">
        <v>0.4</v>
      </c>
      <c r="I67" s="106">
        <v>9.8000000000000007</v>
      </c>
      <c r="J67" s="92">
        <v>47</v>
      </c>
      <c r="K67" s="92" t="s">
        <v>57</v>
      </c>
      <c r="L67" s="92"/>
    </row>
    <row r="68" spans="1:12" x14ac:dyDescent="0.25">
      <c r="A68" s="21"/>
      <c r="B68" s="22"/>
      <c r="C68" s="23"/>
      <c r="D68" s="82"/>
      <c r="E68" s="93"/>
      <c r="F68" s="92"/>
      <c r="G68" s="230"/>
      <c r="H68" s="230"/>
      <c r="I68" s="230"/>
      <c r="J68" s="230"/>
      <c r="K68" s="91"/>
      <c r="L68" s="92"/>
    </row>
    <row r="69" spans="1:12" x14ac:dyDescent="0.25">
      <c r="A69" s="21"/>
      <c r="B69" s="22"/>
      <c r="C69" s="23"/>
      <c r="D69" s="82"/>
      <c r="E69" s="93"/>
      <c r="F69" s="92"/>
      <c r="G69" s="233"/>
      <c r="H69" s="222"/>
      <c r="I69" s="222"/>
      <c r="J69" s="222"/>
      <c r="K69" s="91"/>
      <c r="L69" s="92"/>
    </row>
    <row r="70" spans="1:12" x14ac:dyDescent="0.25">
      <c r="A70" s="29"/>
      <c r="B70" s="30"/>
      <c r="C70" s="31"/>
      <c r="D70" s="32" t="s">
        <v>28</v>
      </c>
      <c r="E70" s="95"/>
      <c r="F70" s="96">
        <f>SUM(F63:F69)</f>
        <v>500</v>
      </c>
      <c r="G70" s="96">
        <f>SUM(G63:G69)</f>
        <v>21.139999999999997</v>
      </c>
      <c r="H70" s="96">
        <f>SUM(H63:H69)</f>
        <v>17.5</v>
      </c>
      <c r="I70" s="96">
        <f>SUM(I63:I69)</f>
        <v>92.08</v>
      </c>
      <c r="J70" s="96">
        <f>SUM(J63:J69)</f>
        <v>613.36</v>
      </c>
      <c r="K70" s="97"/>
      <c r="L70" s="96">
        <f>SUM(L63:L69)</f>
        <v>78.05</v>
      </c>
    </row>
    <row r="71" spans="1:12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181"/>
      <c r="F71" s="182"/>
      <c r="G71" s="137"/>
      <c r="H71" s="183"/>
      <c r="I71" s="183"/>
      <c r="J71" s="183"/>
      <c r="K71" s="184"/>
      <c r="L71" s="26"/>
    </row>
    <row r="72" spans="1:12" x14ac:dyDescent="0.25">
      <c r="A72" s="21"/>
      <c r="B72" s="22"/>
      <c r="C72" s="23"/>
      <c r="D72" s="28" t="s">
        <v>31</v>
      </c>
      <c r="E72" s="185"/>
      <c r="F72" s="186"/>
      <c r="G72" s="127"/>
      <c r="H72" s="187"/>
      <c r="I72" s="187"/>
      <c r="J72" s="187"/>
      <c r="K72" s="188"/>
      <c r="L72" s="26"/>
    </row>
    <row r="73" spans="1:12" x14ac:dyDescent="0.25">
      <c r="A73" s="21"/>
      <c r="B73" s="22"/>
      <c r="C73" s="23"/>
      <c r="D73" s="28" t="s">
        <v>32</v>
      </c>
      <c r="E73" s="185"/>
      <c r="F73" s="186"/>
      <c r="G73" s="127"/>
      <c r="H73" s="187"/>
      <c r="I73" s="187"/>
      <c r="J73" s="187"/>
      <c r="K73" s="188"/>
      <c r="L73" s="26"/>
    </row>
    <row r="74" spans="1:12" x14ac:dyDescent="0.25">
      <c r="A74" s="21"/>
      <c r="B74" s="22"/>
      <c r="C74" s="23"/>
      <c r="D74" s="28" t="s">
        <v>33</v>
      </c>
      <c r="E74" s="185"/>
      <c r="F74" s="189"/>
      <c r="G74" s="127"/>
      <c r="H74" s="190"/>
      <c r="I74" s="190"/>
      <c r="J74" s="190"/>
      <c r="K74" s="191"/>
      <c r="L74" s="26"/>
    </row>
    <row r="75" spans="1:12" x14ac:dyDescent="0.25">
      <c r="A75" s="21"/>
      <c r="B75" s="22"/>
      <c r="C75" s="23"/>
      <c r="D75" s="28" t="s">
        <v>34</v>
      </c>
      <c r="E75" s="185"/>
      <c r="F75" s="189"/>
      <c r="G75" s="127"/>
      <c r="H75" s="190"/>
      <c r="I75" s="193"/>
      <c r="J75" s="190"/>
      <c r="K75" s="190"/>
      <c r="L75" s="65"/>
    </row>
    <row r="76" spans="1:12" x14ac:dyDescent="0.25">
      <c r="A76" s="21"/>
      <c r="B76" s="22"/>
      <c r="C76" s="23"/>
      <c r="D76" s="28" t="s">
        <v>35</v>
      </c>
      <c r="E76" s="185"/>
      <c r="F76" s="186"/>
      <c r="G76" s="127"/>
      <c r="H76" s="192"/>
      <c r="I76" s="192"/>
      <c r="J76" s="192"/>
      <c r="K76" s="192"/>
      <c r="L76" s="65"/>
    </row>
    <row r="77" spans="1:12" x14ac:dyDescent="0.25">
      <c r="A77" s="21"/>
      <c r="B77" s="22"/>
      <c r="C77" s="23"/>
      <c r="D77" s="28" t="s">
        <v>36</v>
      </c>
      <c r="E77" s="148"/>
      <c r="F77" s="149"/>
      <c r="G77" s="149"/>
      <c r="H77" s="149"/>
      <c r="I77" s="149"/>
      <c r="J77" s="149"/>
      <c r="K77" s="150"/>
      <c r="L77" s="26"/>
    </row>
    <row r="78" spans="1:12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314" t="s">
        <v>37</v>
      </c>
      <c r="D81" s="314"/>
      <c r="E81" s="41"/>
      <c r="F81" s="42">
        <f>F70+F80</f>
        <v>500</v>
      </c>
      <c r="G81" s="42">
        <f>G70+G80</f>
        <v>21.139999999999997</v>
      </c>
      <c r="H81" s="42">
        <f>H70+H80</f>
        <v>17.5</v>
      </c>
      <c r="I81" s="42">
        <f>I70+I80</f>
        <v>92.08</v>
      </c>
      <c r="J81" s="42">
        <f>J70+J80</f>
        <v>613.36</v>
      </c>
      <c r="K81" s="42"/>
      <c r="L81" s="42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80" t="s">
        <v>24</v>
      </c>
      <c r="E82" s="234" t="s">
        <v>65</v>
      </c>
      <c r="F82" s="235">
        <v>250</v>
      </c>
      <c r="G82" s="235">
        <v>6.72</v>
      </c>
      <c r="H82" s="235">
        <v>10.06</v>
      </c>
      <c r="I82" s="236">
        <v>26.78</v>
      </c>
      <c r="J82" s="237">
        <v>225.27</v>
      </c>
      <c r="K82" s="132" t="s">
        <v>66</v>
      </c>
      <c r="L82" s="96">
        <f>SUM(L75:L81)</f>
        <v>78.05</v>
      </c>
    </row>
    <row r="83" spans="1:12" x14ac:dyDescent="0.25">
      <c r="A83" s="21"/>
      <c r="B83" s="22"/>
      <c r="C83" s="23"/>
      <c r="D83" s="271"/>
      <c r="E83" s="238"/>
      <c r="F83" s="239"/>
      <c r="G83" s="232"/>
      <c r="H83" s="232"/>
      <c r="I83" s="232"/>
      <c r="J83" s="274"/>
      <c r="K83" s="272"/>
      <c r="L83" s="92"/>
    </row>
    <row r="84" spans="1:12" x14ac:dyDescent="0.25">
      <c r="A84" s="21"/>
      <c r="B84" s="22"/>
      <c r="C84" s="23"/>
      <c r="D84" s="273" t="s">
        <v>25</v>
      </c>
      <c r="E84" s="228" t="s">
        <v>67</v>
      </c>
      <c r="F84" s="231">
        <v>180</v>
      </c>
      <c r="G84" s="230">
        <v>3.22</v>
      </c>
      <c r="H84" s="230">
        <v>2.3199999999999998</v>
      </c>
      <c r="I84" s="230">
        <v>13.24</v>
      </c>
      <c r="J84" s="240">
        <v>90.05</v>
      </c>
      <c r="K84" s="272" t="s">
        <v>68</v>
      </c>
      <c r="L84" s="92"/>
    </row>
    <row r="85" spans="1:12" ht="30" x14ac:dyDescent="0.25">
      <c r="A85" s="21"/>
      <c r="B85" s="22"/>
      <c r="C85" s="23"/>
      <c r="D85" s="84" t="s">
        <v>26</v>
      </c>
      <c r="E85" s="93" t="s">
        <v>79</v>
      </c>
      <c r="F85" s="92">
        <v>40</v>
      </c>
      <c r="G85" s="230">
        <v>2.36</v>
      </c>
      <c r="H85" s="230">
        <v>7.49</v>
      </c>
      <c r="I85" s="230">
        <v>14.89</v>
      </c>
      <c r="J85" s="240">
        <v>136.6</v>
      </c>
      <c r="K85" s="91" t="s">
        <v>69</v>
      </c>
      <c r="L85" s="92"/>
    </row>
    <row r="86" spans="1:12" x14ac:dyDescent="0.25">
      <c r="A86" s="21"/>
      <c r="B86" s="22"/>
      <c r="C86" s="23"/>
      <c r="D86" s="84" t="s">
        <v>27</v>
      </c>
      <c r="E86" s="93"/>
      <c r="F86" s="92"/>
      <c r="G86" s="92"/>
      <c r="H86" s="92"/>
      <c r="I86" s="92"/>
      <c r="J86" s="92"/>
      <c r="K86" s="91"/>
      <c r="L86" s="92"/>
    </row>
    <row r="87" spans="1:12" x14ac:dyDescent="0.25">
      <c r="A87" s="21"/>
      <c r="B87" s="22"/>
      <c r="C87" s="275"/>
      <c r="D87" s="196" t="s">
        <v>26</v>
      </c>
      <c r="E87" s="302" t="s">
        <v>41</v>
      </c>
      <c r="F87" s="131">
        <v>30</v>
      </c>
      <c r="G87" s="301">
        <v>1.98</v>
      </c>
      <c r="H87" s="232">
        <v>0.36</v>
      </c>
      <c r="I87" s="232">
        <v>10.02</v>
      </c>
      <c r="J87" s="232">
        <v>52.2</v>
      </c>
      <c r="K87" s="276" t="s">
        <v>52</v>
      </c>
      <c r="L87" s="277"/>
    </row>
    <row r="88" spans="1:12" x14ac:dyDescent="0.25">
      <c r="A88" s="21"/>
      <c r="B88" s="22"/>
      <c r="C88" s="23"/>
      <c r="D88" s="82"/>
      <c r="E88" s="93"/>
      <c r="F88" s="92"/>
      <c r="G88" s="92"/>
      <c r="H88" s="92"/>
      <c r="I88" s="92"/>
      <c r="J88" s="92"/>
      <c r="K88" s="91"/>
      <c r="L88" s="92"/>
    </row>
    <row r="89" spans="1:12" x14ac:dyDescent="0.25">
      <c r="A89" s="29"/>
      <c r="B89" s="30"/>
      <c r="C89" s="31"/>
      <c r="D89" s="32" t="s">
        <v>28</v>
      </c>
      <c r="E89" s="95"/>
      <c r="F89" s="96">
        <f>SUM(F82:F88)</f>
        <v>500</v>
      </c>
      <c r="G89" s="96">
        <f>SUM(G82:G88)</f>
        <v>14.28</v>
      </c>
      <c r="H89" s="96">
        <f>SUM(H82:H88)</f>
        <v>20.23</v>
      </c>
      <c r="I89" s="96">
        <f>SUM(I82:I88)</f>
        <v>64.930000000000007</v>
      </c>
      <c r="J89" s="96">
        <f>SUM(J82:J88)</f>
        <v>504.11999999999995</v>
      </c>
      <c r="K89" s="96"/>
      <c r="L89" s="133">
        <f>SUM(L82:L88)</f>
        <v>78.05</v>
      </c>
    </row>
    <row r="90" spans="1:12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194"/>
      <c r="F90" s="195"/>
      <c r="G90" s="125"/>
      <c r="H90" s="195"/>
      <c r="I90" s="195"/>
      <c r="J90" s="195"/>
      <c r="K90" s="200"/>
      <c r="L90" s="26"/>
    </row>
    <row r="91" spans="1:12" x14ac:dyDescent="0.25">
      <c r="A91" s="21"/>
      <c r="B91" s="22"/>
      <c r="C91" s="23"/>
      <c r="D91" s="28" t="s">
        <v>31</v>
      </c>
      <c r="E91" s="196"/>
      <c r="F91" s="197"/>
      <c r="G91" s="125"/>
      <c r="H91" s="192"/>
      <c r="I91" s="192"/>
      <c r="J91" s="192"/>
      <c r="K91" s="198"/>
      <c r="L91" s="26"/>
    </row>
    <row r="92" spans="1:12" x14ac:dyDescent="0.25">
      <c r="A92" s="21"/>
      <c r="B92" s="22"/>
      <c r="C92" s="23"/>
      <c r="D92" s="28" t="s">
        <v>32</v>
      </c>
      <c r="E92" s="185"/>
      <c r="F92" s="189"/>
      <c r="G92" s="127"/>
      <c r="H92" s="199"/>
      <c r="I92" s="187"/>
      <c r="J92" s="187"/>
      <c r="K92" s="188"/>
      <c r="L92" s="26"/>
    </row>
    <row r="93" spans="1:12" x14ac:dyDescent="0.25">
      <c r="A93" s="21"/>
      <c r="B93" s="22"/>
      <c r="C93" s="23"/>
      <c r="D93" s="28" t="s">
        <v>33</v>
      </c>
      <c r="E93" s="185"/>
      <c r="F93" s="189"/>
      <c r="G93" s="127"/>
      <c r="H93" s="199"/>
      <c r="I93" s="187"/>
      <c r="J93" s="187"/>
      <c r="K93" s="188"/>
      <c r="L93" s="26"/>
    </row>
    <row r="94" spans="1:12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314" t="s">
        <v>37</v>
      </c>
      <c r="D100" s="314"/>
      <c r="E100" s="41"/>
      <c r="F100" s="42">
        <f>F89+F99</f>
        <v>500</v>
      </c>
      <c r="G100" s="42">
        <f>G89+G99</f>
        <v>14.28</v>
      </c>
      <c r="H100" s="42">
        <f>H89+H99</f>
        <v>20.23</v>
      </c>
      <c r="I100" s="42">
        <f>I89+I99</f>
        <v>64.930000000000007</v>
      </c>
      <c r="J100" s="42">
        <f>J89+J99</f>
        <v>504.11999999999995</v>
      </c>
      <c r="K100" s="42"/>
      <c r="L100" s="42">
        <f>L89+L99</f>
        <v>78.05</v>
      </c>
    </row>
    <row r="101" spans="1:12" ht="30" x14ac:dyDescent="0.25">
      <c r="A101" s="16">
        <v>2</v>
      </c>
      <c r="B101" s="17">
        <v>1</v>
      </c>
      <c r="C101" s="18" t="s">
        <v>23</v>
      </c>
      <c r="D101" s="80" t="s">
        <v>24</v>
      </c>
      <c r="E101" s="89" t="s">
        <v>70</v>
      </c>
      <c r="F101" s="98">
        <v>190</v>
      </c>
      <c r="G101" s="87">
        <v>11.45</v>
      </c>
      <c r="H101" s="87">
        <v>11.98</v>
      </c>
      <c r="I101" s="87">
        <v>4.5199999999999996</v>
      </c>
      <c r="J101" s="243">
        <v>177.88</v>
      </c>
      <c r="K101" s="241" t="s">
        <v>71</v>
      </c>
      <c r="L101" s="96">
        <f>SUM(L94:L100)</f>
        <v>78.05</v>
      </c>
    </row>
    <row r="102" spans="1:12" x14ac:dyDescent="0.25">
      <c r="A102" s="21"/>
      <c r="B102" s="22"/>
      <c r="C102" s="23"/>
      <c r="D102" s="82"/>
      <c r="E102" s="278"/>
      <c r="F102" s="201"/>
      <c r="G102" s="129"/>
      <c r="H102" s="129"/>
      <c r="I102" s="129"/>
      <c r="J102" s="279"/>
      <c r="K102" s="242"/>
      <c r="L102" s="109"/>
    </row>
    <row r="103" spans="1:12" x14ac:dyDescent="0.25">
      <c r="A103" s="21"/>
      <c r="B103" s="22"/>
      <c r="C103" s="23"/>
      <c r="D103" s="84" t="s">
        <v>25</v>
      </c>
      <c r="E103" s="85"/>
      <c r="F103" s="201"/>
      <c r="G103" s="86"/>
      <c r="H103" s="86"/>
      <c r="I103" s="86"/>
      <c r="J103" s="86"/>
      <c r="K103" s="242"/>
      <c r="L103" s="109"/>
    </row>
    <row r="104" spans="1:12" x14ac:dyDescent="0.25">
      <c r="A104" s="21"/>
      <c r="B104" s="22"/>
      <c r="C104" s="23"/>
      <c r="D104" s="84" t="s">
        <v>26</v>
      </c>
      <c r="E104" s="85" t="s">
        <v>41</v>
      </c>
      <c r="F104" s="201">
        <v>50</v>
      </c>
      <c r="G104" s="86">
        <v>3.3</v>
      </c>
      <c r="H104" s="86">
        <v>0.6</v>
      </c>
      <c r="I104" s="86">
        <v>16.7</v>
      </c>
      <c r="J104" s="86">
        <v>87</v>
      </c>
      <c r="K104" s="242" t="s">
        <v>52</v>
      </c>
      <c r="L104" s="109"/>
    </row>
    <row r="105" spans="1:12" x14ac:dyDescent="0.25">
      <c r="A105" s="21"/>
      <c r="B105" s="22"/>
      <c r="C105" s="23"/>
      <c r="D105" s="84" t="s">
        <v>27</v>
      </c>
      <c r="E105" s="85"/>
      <c r="F105" s="201"/>
      <c r="G105" s="244"/>
      <c r="H105" s="86"/>
      <c r="I105" s="86"/>
      <c r="J105" s="86"/>
      <c r="K105" s="242"/>
      <c r="L105" s="109"/>
    </row>
    <row r="106" spans="1:12" ht="30" x14ac:dyDescent="0.25">
      <c r="A106" s="21"/>
      <c r="B106" s="22"/>
      <c r="C106" s="23"/>
      <c r="D106" s="82" t="s">
        <v>26</v>
      </c>
      <c r="E106" s="89" t="s">
        <v>79</v>
      </c>
      <c r="F106" s="98">
        <v>60</v>
      </c>
      <c r="G106" s="87">
        <v>3.88</v>
      </c>
      <c r="H106" s="87">
        <v>7.65</v>
      </c>
      <c r="I106" s="81">
        <v>24.73</v>
      </c>
      <c r="J106" s="94">
        <v>183.6</v>
      </c>
      <c r="K106" s="242" t="s">
        <v>72</v>
      </c>
      <c r="L106" s="109"/>
    </row>
    <row r="107" spans="1:12" x14ac:dyDescent="0.25">
      <c r="A107" s="21"/>
      <c r="B107" s="22"/>
      <c r="C107" s="23"/>
      <c r="D107" s="307" t="s">
        <v>34</v>
      </c>
      <c r="E107" s="85" t="s">
        <v>44</v>
      </c>
      <c r="F107" s="201">
        <v>200</v>
      </c>
      <c r="G107" s="86">
        <v>1</v>
      </c>
      <c r="H107" s="86">
        <v>0.2</v>
      </c>
      <c r="I107" s="86">
        <v>20.2</v>
      </c>
      <c r="J107" s="86">
        <v>92</v>
      </c>
      <c r="K107" s="242" t="s">
        <v>62</v>
      </c>
      <c r="L107" s="109"/>
    </row>
    <row r="108" spans="1:12" x14ac:dyDescent="0.25">
      <c r="A108" s="29"/>
      <c r="B108" s="30"/>
      <c r="C108" s="31"/>
      <c r="D108" s="32" t="s">
        <v>28</v>
      </c>
      <c r="E108" s="95"/>
      <c r="F108" s="96">
        <f>SUM(F101:F107)</f>
        <v>500</v>
      </c>
      <c r="G108" s="96">
        <f>SUM(G101:G107)</f>
        <v>19.63</v>
      </c>
      <c r="H108" s="96">
        <f>SUM(H101:H107)</f>
        <v>20.43</v>
      </c>
      <c r="I108" s="96">
        <f>SUM(I101:I107)</f>
        <v>66.150000000000006</v>
      </c>
      <c r="J108" s="96">
        <f>SUM(J101:J107)</f>
        <v>540.48</v>
      </c>
      <c r="K108" s="97"/>
      <c r="L108" s="96">
        <f>SUM(L101:L107)</f>
        <v>78.05</v>
      </c>
    </row>
    <row r="109" spans="1:12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5" customHeight="1" thickBot="1" x14ac:dyDescent="0.3">
      <c r="A119" s="39">
        <f>A101</f>
        <v>2</v>
      </c>
      <c r="B119" s="40">
        <f>B101</f>
        <v>1</v>
      </c>
      <c r="C119" s="314" t="s">
        <v>37</v>
      </c>
      <c r="D119" s="314"/>
      <c r="E119" s="41"/>
      <c r="F119" s="42">
        <f>F108+F118</f>
        <v>500</v>
      </c>
      <c r="G119" s="42">
        <f>G108+G118</f>
        <v>19.63</v>
      </c>
      <c r="H119" s="42">
        <f>H108+H118</f>
        <v>20.43</v>
      </c>
      <c r="I119" s="42">
        <f>I108+I118</f>
        <v>66.150000000000006</v>
      </c>
      <c r="J119" s="42">
        <f>J108+J118</f>
        <v>540.48</v>
      </c>
      <c r="K119" s="42"/>
      <c r="L119" s="42">
        <f>L108+L118</f>
        <v>78.05</v>
      </c>
    </row>
    <row r="120" spans="1:12" x14ac:dyDescent="0.25">
      <c r="A120" s="43">
        <v>2</v>
      </c>
      <c r="B120" s="22">
        <v>2</v>
      </c>
      <c r="C120" s="18" t="s">
        <v>23</v>
      </c>
      <c r="D120" s="80" t="s">
        <v>24</v>
      </c>
      <c r="E120" s="89" t="s">
        <v>65</v>
      </c>
      <c r="F120" s="303">
        <v>200</v>
      </c>
      <c r="G120" s="304">
        <v>5.38</v>
      </c>
      <c r="H120" s="304">
        <v>8.0399999999999991</v>
      </c>
      <c r="I120" s="304">
        <v>21.42</v>
      </c>
      <c r="J120" s="305">
        <v>180.22</v>
      </c>
      <c r="K120" s="99" t="s">
        <v>66</v>
      </c>
      <c r="L120" s="96">
        <f>SUM(L113:L119)</f>
        <v>78.05</v>
      </c>
    </row>
    <row r="121" spans="1:12" x14ac:dyDescent="0.25">
      <c r="A121" s="43"/>
      <c r="B121" s="22"/>
      <c r="C121" s="23"/>
      <c r="D121" s="82"/>
      <c r="E121" s="83"/>
      <c r="F121" s="306"/>
      <c r="G121" s="78"/>
      <c r="H121" s="78"/>
      <c r="I121" s="129"/>
      <c r="J121" s="78"/>
      <c r="K121" s="91"/>
      <c r="L121" s="92"/>
    </row>
    <row r="122" spans="1:12" x14ac:dyDescent="0.25">
      <c r="A122" s="43"/>
      <c r="B122" s="22"/>
      <c r="C122" s="23"/>
      <c r="D122" s="84" t="s">
        <v>25</v>
      </c>
      <c r="E122" s="93" t="s">
        <v>39</v>
      </c>
      <c r="F122" s="289">
        <v>180</v>
      </c>
      <c r="G122" s="289">
        <v>0</v>
      </c>
      <c r="H122" s="289">
        <v>0</v>
      </c>
      <c r="I122" s="289">
        <v>6.29</v>
      </c>
      <c r="J122" s="289">
        <v>25.14</v>
      </c>
      <c r="K122" s="91" t="s">
        <v>51</v>
      </c>
      <c r="L122" s="92"/>
    </row>
    <row r="123" spans="1:12" ht="30" x14ac:dyDescent="0.25">
      <c r="A123" s="43"/>
      <c r="B123" s="22"/>
      <c r="C123" s="23"/>
      <c r="D123" s="84" t="s">
        <v>26</v>
      </c>
      <c r="E123" s="93" t="s">
        <v>73</v>
      </c>
      <c r="F123" s="289">
        <v>25</v>
      </c>
      <c r="G123" s="289">
        <v>3.19</v>
      </c>
      <c r="H123" s="289">
        <v>2.42</v>
      </c>
      <c r="I123" s="289">
        <v>7.61</v>
      </c>
      <c r="J123" s="289">
        <v>64.92</v>
      </c>
      <c r="K123" s="91" t="s">
        <v>55</v>
      </c>
      <c r="L123" s="92"/>
    </row>
    <row r="124" spans="1:12" x14ac:dyDescent="0.25">
      <c r="A124" s="43"/>
      <c r="B124" s="22"/>
      <c r="C124" s="23"/>
      <c r="D124" s="84" t="s">
        <v>27</v>
      </c>
      <c r="E124" s="93" t="s">
        <v>56</v>
      </c>
      <c r="F124" s="289">
        <v>100</v>
      </c>
      <c r="G124" s="129">
        <v>0.4</v>
      </c>
      <c r="H124" s="129">
        <v>0.4</v>
      </c>
      <c r="I124" s="129">
        <v>9.8000000000000007</v>
      </c>
      <c r="J124" s="128">
        <v>47</v>
      </c>
      <c r="K124" s="91" t="s">
        <v>57</v>
      </c>
      <c r="L124" s="92"/>
    </row>
    <row r="125" spans="1:12" x14ac:dyDescent="0.25">
      <c r="A125" s="43"/>
      <c r="B125" s="22"/>
      <c r="C125" s="23"/>
      <c r="D125" s="82"/>
      <c r="E125" s="85"/>
      <c r="F125" s="289"/>
      <c r="G125" s="78"/>
      <c r="H125" s="78"/>
      <c r="I125" s="78"/>
      <c r="J125" s="78"/>
      <c r="K125" s="91"/>
      <c r="L125" s="92"/>
    </row>
    <row r="126" spans="1:12" x14ac:dyDescent="0.25">
      <c r="A126" s="43"/>
      <c r="B126" s="22"/>
      <c r="C126" s="23"/>
      <c r="D126" s="82"/>
      <c r="E126" s="93"/>
      <c r="F126" s="92"/>
      <c r="G126" s="92"/>
      <c r="H126" s="92"/>
      <c r="I126" s="92"/>
      <c r="J126" s="92"/>
      <c r="K126" s="91"/>
      <c r="L126" s="92"/>
    </row>
    <row r="127" spans="1:12" x14ac:dyDescent="0.25">
      <c r="A127" s="44"/>
      <c r="B127" s="30"/>
      <c r="C127" s="31"/>
      <c r="D127" s="32" t="s">
        <v>28</v>
      </c>
      <c r="E127" s="95"/>
      <c r="F127" s="96">
        <f>SUM(F120:F126)</f>
        <v>505</v>
      </c>
      <c r="G127" s="96">
        <f>SUM(G120:G126)</f>
        <v>8.9700000000000006</v>
      </c>
      <c r="H127" s="96">
        <f>SUM(H120:H126)</f>
        <v>10.86</v>
      </c>
      <c r="I127" s="96">
        <f>SUM(I120:I126)</f>
        <v>45.120000000000005</v>
      </c>
      <c r="J127" s="96">
        <f>SUM(J120:J126)</f>
        <v>317.28000000000003</v>
      </c>
      <c r="K127" s="97"/>
      <c r="L127" s="96">
        <f>SUM(L120:L126)</f>
        <v>78.05</v>
      </c>
    </row>
    <row r="128" spans="1:12" x14ac:dyDescent="0.25">
      <c r="A128" s="37">
        <f>A120</f>
        <v>2</v>
      </c>
      <c r="B128" s="37">
        <f>B120</f>
        <v>2</v>
      </c>
      <c r="C128" s="38" t="s">
        <v>29</v>
      </c>
      <c r="D128" s="84" t="s">
        <v>30</v>
      </c>
      <c r="E128" s="89"/>
      <c r="F128" s="98"/>
      <c r="G128" s="90"/>
      <c r="H128" s="87"/>
      <c r="I128" s="87"/>
      <c r="J128" s="87"/>
      <c r="K128" s="88"/>
      <c r="L128" s="92"/>
    </row>
    <row r="129" spans="1:12" ht="15.75" x14ac:dyDescent="0.25">
      <c r="A129" s="43"/>
      <c r="B129" s="22"/>
      <c r="C129" s="23"/>
      <c r="D129" s="28" t="s">
        <v>31</v>
      </c>
      <c r="E129" s="66"/>
      <c r="F129" s="67"/>
      <c r="G129" s="68"/>
      <c r="H129" s="69"/>
      <c r="I129" s="70"/>
      <c r="J129" s="70"/>
      <c r="K129" s="71"/>
      <c r="L129" s="26"/>
    </row>
    <row r="130" spans="1:12" ht="15.75" x14ac:dyDescent="0.25">
      <c r="A130" s="43"/>
      <c r="B130" s="22"/>
      <c r="C130" s="23"/>
      <c r="D130" s="28" t="s">
        <v>32</v>
      </c>
      <c r="E130" s="72"/>
      <c r="F130" s="73"/>
      <c r="G130" s="74"/>
      <c r="H130" s="58"/>
      <c r="I130" s="59"/>
      <c r="J130" s="59"/>
      <c r="K130" s="64"/>
      <c r="L130" s="26"/>
    </row>
    <row r="131" spans="1:12" ht="15.75" x14ac:dyDescent="0.25">
      <c r="A131" s="43"/>
      <c r="B131" s="22"/>
      <c r="C131" s="23"/>
      <c r="D131" s="28" t="s">
        <v>33</v>
      </c>
      <c r="E131" s="50"/>
      <c r="F131" s="75"/>
      <c r="G131" s="57"/>
      <c r="H131" s="62"/>
      <c r="I131" s="63"/>
      <c r="J131" s="63"/>
      <c r="K131" s="64"/>
      <c r="L131" s="26"/>
    </row>
    <row r="132" spans="1:12" x14ac:dyDescent="0.25">
      <c r="A132" s="43"/>
      <c r="B132" s="22"/>
      <c r="C132" s="23"/>
      <c r="D132" s="28" t="s">
        <v>34</v>
      </c>
      <c r="E132" s="76"/>
      <c r="F132" s="77"/>
      <c r="G132" s="57"/>
      <c r="H132" s="78"/>
      <c r="I132" s="78"/>
      <c r="J132" s="78"/>
      <c r="K132" s="79"/>
      <c r="L132" s="26"/>
    </row>
    <row r="133" spans="1:12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5" customHeight="1" thickBot="1" x14ac:dyDescent="0.3">
      <c r="A138" s="45">
        <f>A120</f>
        <v>2</v>
      </c>
      <c r="B138" s="45">
        <f>B120</f>
        <v>2</v>
      </c>
      <c r="C138" s="314" t="s">
        <v>37</v>
      </c>
      <c r="D138" s="314"/>
      <c r="E138" s="41"/>
      <c r="F138" s="42">
        <f>F127+F137</f>
        <v>505</v>
      </c>
      <c r="G138" s="42">
        <f>G127+G137</f>
        <v>8.9700000000000006</v>
      </c>
      <c r="H138" s="42">
        <f>H127+H137</f>
        <v>10.86</v>
      </c>
      <c r="I138" s="42">
        <f>I127+I137</f>
        <v>45.120000000000005</v>
      </c>
      <c r="J138" s="42">
        <f>J127+J137</f>
        <v>317.28000000000003</v>
      </c>
      <c r="K138" s="42"/>
      <c r="L138" s="42">
        <f>L127+L137</f>
        <v>78.05</v>
      </c>
    </row>
    <row r="139" spans="1:12" ht="30" x14ac:dyDescent="0.25">
      <c r="A139" s="16">
        <v>2</v>
      </c>
      <c r="B139" s="17">
        <v>3</v>
      </c>
      <c r="C139" s="18" t="s">
        <v>23</v>
      </c>
      <c r="D139" s="80" t="s">
        <v>24</v>
      </c>
      <c r="E139" s="107" t="s">
        <v>74</v>
      </c>
      <c r="F139" s="98">
        <v>240</v>
      </c>
      <c r="G139" s="108">
        <v>15.05</v>
      </c>
      <c r="H139" s="108">
        <v>10.44</v>
      </c>
      <c r="I139" s="108">
        <v>24.75</v>
      </c>
      <c r="J139" s="108">
        <v>253.49</v>
      </c>
      <c r="K139" s="117" t="s">
        <v>75</v>
      </c>
      <c r="L139" s="96">
        <f>SUM(L132:L138)</f>
        <v>78.05</v>
      </c>
    </row>
    <row r="140" spans="1:12" x14ac:dyDescent="0.25">
      <c r="A140" s="21"/>
      <c r="B140" s="22"/>
      <c r="C140" s="23"/>
      <c r="D140" s="121" t="s">
        <v>26</v>
      </c>
      <c r="E140" s="121" t="s">
        <v>41</v>
      </c>
      <c r="F140" s="92">
        <v>15</v>
      </c>
      <c r="G140" s="86">
        <v>0.99</v>
      </c>
      <c r="H140" s="86">
        <v>0.18</v>
      </c>
      <c r="I140" s="86">
        <v>5.01</v>
      </c>
      <c r="J140" s="86">
        <v>26.1</v>
      </c>
      <c r="K140" s="92" t="s">
        <v>52</v>
      </c>
      <c r="L140" s="109"/>
    </row>
    <row r="141" spans="1:12" x14ac:dyDescent="0.25">
      <c r="A141" s="21"/>
      <c r="B141" s="22"/>
      <c r="C141" s="23"/>
      <c r="D141" s="84" t="s">
        <v>25</v>
      </c>
      <c r="E141" s="93"/>
      <c r="F141" s="92"/>
      <c r="G141" s="92"/>
      <c r="H141" s="92"/>
      <c r="I141" s="92"/>
      <c r="J141" s="92"/>
      <c r="K141" s="92"/>
      <c r="L141" s="109"/>
    </row>
    <row r="142" spans="1:12" ht="15.75" customHeight="1" x14ac:dyDescent="0.25">
      <c r="A142" s="21"/>
      <c r="B142" s="22"/>
      <c r="C142" s="23"/>
      <c r="D142" s="84" t="s">
        <v>26</v>
      </c>
      <c r="E142" s="93" t="s">
        <v>40</v>
      </c>
      <c r="F142" s="92">
        <v>15</v>
      </c>
      <c r="G142" s="81">
        <v>1.1399999999999999</v>
      </c>
      <c r="H142" s="81">
        <v>0.12</v>
      </c>
      <c r="I142" s="81">
        <v>7.38</v>
      </c>
      <c r="J142" s="94">
        <v>35.25</v>
      </c>
      <c r="K142" s="92" t="s">
        <v>49</v>
      </c>
      <c r="L142" s="109"/>
    </row>
    <row r="143" spans="1:12" x14ac:dyDescent="0.25">
      <c r="A143" s="21"/>
      <c r="B143" s="22"/>
      <c r="C143" s="23"/>
      <c r="D143" s="84" t="s">
        <v>27</v>
      </c>
      <c r="E143" s="93"/>
      <c r="F143" s="92"/>
      <c r="G143" s="92"/>
      <c r="H143" s="92"/>
      <c r="I143" s="92"/>
      <c r="J143" s="92"/>
      <c r="K143" s="92"/>
      <c r="L143" s="109"/>
    </row>
    <row r="144" spans="1:12" ht="30" x14ac:dyDescent="0.25">
      <c r="A144" s="21"/>
      <c r="B144" s="22"/>
      <c r="C144" s="23"/>
      <c r="D144" s="82" t="s">
        <v>30</v>
      </c>
      <c r="E144" s="85" t="s">
        <v>60</v>
      </c>
      <c r="F144" s="92">
        <v>60</v>
      </c>
      <c r="G144" s="86">
        <v>0.66</v>
      </c>
      <c r="H144" s="86">
        <v>0.12</v>
      </c>
      <c r="I144" s="86">
        <v>2.2799999999999998</v>
      </c>
      <c r="J144" s="86">
        <v>13.2</v>
      </c>
      <c r="K144" s="92" t="s">
        <v>61</v>
      </c>
      <c r="L144" s="109"/>
    </row>
    <row r="145" spans="1:12" x14ac:dyDescent="0.25">
      <c r="A145" s="21"/>
      <c r="B145" s="22"/>
      <c r="C145" s="23"/>
      <c r="D145" s="82" t="s">
        <v>34</v>
      </c>
      <c r="E145" s="93" t="s">
        <v>45</v>
      </c>
      <c r="F145" s="92">
        <v>180</v>
      </c>
      <c r="G145" s="106">
        <v>0.46</v>
      </c>
      <c r="H145" s="106">
        <v>0.19</v>
      </c>
      <c r="I145" s="106">
        <v>9.2200000000000006</v>
      </c>
      <c r="J145" s="106">
        <v>49.11</v>
      </c>
      <c r="K145" s="92" t="s">
        <v>76</v>
      </c>
      <c r="L145" s="109"/>
    </row>
    <row r="146" spans="1:12" x14ac:dyDescent="0.25">
      <c r="A146" s="29"/>
      <c r="B146" s="30"/>
      <c r="C146" s="31"/>
      <c r="D146" s="32" t="s">
        <v>28</v>
      </c>
      <c r="E146" s="95"/>
      <c r="F146" s="96">
        <f>SUM(F139:F145)</f>
        <v>510</v>
      </c>
      <c r="G146" s="96">
        <f>SUM(G139:G145)</f>
        <v>18.3</v>
      </c>
      <c r="H146" s="96">
        <f>SUM(H139:H145)</f>
        <v>11.049999999999997</v>
      </c>
      <c r="I146" s="96">
        <f>SUM(I139:I145)</f>
        <v>48.64</v>
      </c>
      <c r="J146" s="96">
        <f>SUM(J139:J145)</f>
        <v>377.15000000000003</v>
      </c>
      <c r="K146" s="97"/>
      <c r="L146" s="96">
        <f>SUM(L139:L145)</f>
        <v>78.05</v>
      </c>
    </row>
    <row r="147" spans="1:12" ht="15.7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100"/>
      <c r="F147" s="51"/>
      <c r="G147" s="52"/>
      <c r="H147" s="101"/>
      <c r="I147" s="102"/>
      <c r="J147" s="102"/>
      <c r="K147" s="103"/>
      <c r="L147" s="26"/>
    </row>
    <row r="148" spans="1:12" ht="15.75" x14ac:dyDescent="0.25">
      <c r="A148" s="21"/>
      <c r="B148" s="22"/>
      <c r="C148" s="23"/>
      <c r="D148" s="28" t="s">
        <v>31</v>
      </c>
      <c r="E148" s="50"/>
      <c r="F148" s="75"/>
      <c r="G148" s="57"/>
      <c r="H148" s="104"/>
      <c r="I148" s="104"/>
      <c r="J148" s="104"/>
      <c r="K148" s="105"/>
      <c r="L148" s="26"/>
    </row>
    <row r="149" spans="1:12" ht="15.75" x14ac:dyDescent="0.25">
      <c r="A149" s="21"/>
      <c r="B149" s="22"/>
      <c r="C149" s="23"/>
      <c r="D149" s="28"/>
      <c r="E149" s="49"/>
      <c r="F149" s="51"/>
      <c r="G149" s="61"/>
      <c r="H149" s="53"/>
      <c r="I149" s="54"/>
      <c r="J149" s="54"/>
      <c r="K149" s="55"/>
      <c r="L149" s="26"/>
    </row>
    <row r="150" spans="1:12" ht="15.75" x14ac:dyDescent="0.25">
      <c r="A150" s="21"/>
      <c r="B150" s="22"/>
      <c r="C150" s="23"/>
      <c r="D150" s="28" t="s">
        <v>33</v>
      </c>
      <c r="E150" s="50"/>
      <c r="F150" s="56"/>
      <c r="G150" s="57"/>
      <c r="H150" s="58"/>
      <c r="I150" s="59"/>
      <c r="J150" s="59"/>
      <c r="K150" s="60"/>
      <c r="L150" s="26"/>
    </row>
    <row r="151" spans="1:12" ht="15.75" x14ac:dyDescent="0.25">
      <c r="A151" s="21"/>
      <c r="B151" s="22"/>
      <c r="C151" s="23"/>
      <c r="D151" s="28" t="s">
        <v>34</v>
      </c>
      <c r="E151" s="50"/>
      <c r="F151" s="75"/>
      <c r="G151" s="57"/>
      <c r="H151" s="104"/>
      <c r="I151" s="104"/>
      <c r="J151" s="104"/>
      <c r="K151" s="105"/>
      <c r="L151" s="26"/>
    </row>
    <row r="152" spans="1:12" ht="15.75" x14ac:dyDescent="0.25">
      <c r="A152" s="21"/>
      <c r="B152" s="22"/>
      <c r="C152" s="23"/>
      <c r="D152" s="28" t="s">
        <v>35</v>
      </c>
      <c r="E152" s="50"/>
      <c r="F152" s="56"/>
      <c r="G152" s="57"/>
      <c r="H152" s="58"/>
      <c r="I152" s="59"/>
      <c r="J152" s="59"/>
      <c r="K152" s="60"/>
      <c r="L152" s="26"/>
    </row>
    <row r="153" spans="1:12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5" customHeight="1" thickBot="1" x14ac:dyDescent="0.3">
      <c r="A157" s="39">
        <f>A139</f>
        <v>2</v>
      </c>
      <c r="B157" s="40">
        <f>B139</f>
        <v>3</v>
      </c>
      <c r="C157" s="314" t="s">
        <v>37</v>
      </c>
      <c r="D157" s="314"/>
      <c r="E157" s="41"/>
      <c r="F157" s="42">
        <f>F146+F156</f>
        <v>510</v>
      </c>
      <c r="G157" s="42">
        <f>G146+G156</f>
        <v>18.3</v>
      </c>
      <c r="H157" s="42">
        <f>H146+H156</f>
        <v>11.049999999999997</v>
      </c>
      <c r="I157" s="42">
        <f>I146+I156</f>
        <v>48.64</v>
      </c>
      <c r="J157" s="42">
        <f>J146+J156</f>
        <v>377.15000000000003</v>
      </c>
      <c r="K157" s="42"/>
      <c r="L157" s="42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216" t="s">
        <v>24</v>
      </c>
      <c r="E158" s="283" t="s">
        <v>77</v>
      </c>
      <c r="F158" s="281">
        <v>200</v>
      </c>
      <c r="G158" s="284">
        <v>6.69</v>
      </c>
      <c r="H158" s="284">
        <v>7.69</v>
      </c>
      <c r="I158" s="284">
        <v>34.369999999999997</v>
      </c>
      <c r="J158" s="285">
        <v>234.88</v>
      </c>
      <c r="K158" s="280" t="s">
        <v>78</v>
      </c>
      <c r="L158" s="96">
        <f>SUM(L151:L157)</f>
        <v>78.05</v>
      </c>
    </row>
    <row r="159" spans="1:12" ht="15.75" x14ac:dyDescent="0.25">
      <c r="A159" s="21"/>
      <c r="B159" s="22"/>
      <c r="C159" s="23"/>
      <c r="D159" s="282"/>
      <c r="E159" s="226"/>
      <c r="F159" s="227"/>
      <c r="G159" s="227"/>
      <c r="H159" s="227"/>
      <c r="I159" s="227"/>
      <c r="J159" s="286"/>
      <c r="K159" s="277"/>
      <c r="L159" s="109"/>
    </row>
    <row r="160" spans="1:12" x14ac:dyDescent="0.25">
      <c r="A160" s="21"/>
      <c r="B160" s="22"/>
      <c r="C160" s="23"/>
      <c r="D160" s="218" t="s">
        <v>25</v>
      </c>
      <c r="E160" s="219" t="s">
        <v>46</v>
      </c>
      <c r="F160" s="116">
        <v>180</v>
      </c>
      <c r="G160" s="106">
        <v>4.3600000000000003</v>
      </c>
      <c r="H160" s="106">
        <v>3.33</v>
      </c>
      <c r="I160" s="106">
        <v>14.04</v>
      </c>
      <c r="J160" s="106">
        <v>105.32</v>
      </c>
      <c r="K160" s="277" t="s">
        <v>81</v>
      </c>
      <c r="L160" s="109"/>
    </row>
    <row r="161" spans="1:12" ht="30" x14ac:dyDescent="0.25">
      <c r="A161" s="21"/>
      <c r="B161" s="22"/>
      <c r="C161" s="23"/>
      <c r="D161" s="287" t="s">
        <v>26</v>
      </c>
      <c r="E161" s="288" t="s">
        <v>79</v>
      </c>
      <c r="F161" s="289">
        <v>40</v>
      </c>
      <c r="G161" s="78">
        <v>2.36</v>
      </c>
      <c r="H161" s="78">
        <v>7.49</v>
      </c>
      <c r="I161" s="78">
        <v>14.89</v>
      </c>
      <c r="J161" s="78">
        <v>136.6</v>
      </c>
      <c r="K161" s="289" t="s">
        <v>69</v>
      </c>
      <c r="L161" s="109"/>
    </row>
    <row r="162" spans="1:12" x14ac:dyDescent="0.25">
      <c r="A162" s="21"/>
      <c r="B162" s="22"/>
      <c r="C162" s="23"/>
      <c r="D162" s="287" t="s">
        <v>27</v>
      </c>
      <c r="E162" s="288" t="s">
        <v>56</v>
      </c>
      <c r="F162" s="289">
        <v>100</v>
      </c>
      <c r="G162" s="129">
        <v>0.4</v>
      </c>
      <c r="H162" s="129">
        <v>0.4</v>
      </c>
      <c r="I162" s="129">
        <v>9.8000000000000007</v>
      </c>
      <c r="J162" s="129">
        <v>47</v>
      </c>
      <c r="K162" s="290" t="s">
        <v>57</v>
      </c>
      <c r="L162" s="109"/>
    </row>
    <row r="163" spans="1:12" x14ac:dyDescent="0.25">
      <c r="A163" s="21"/>
      <c r="B163" s="22"/>
      <c r="C163" s="23"/>
      <c r="D163" s="291"/>
      <c r="E163" s="294"/>
      <c r="F163" s="295"/>
      <c r="G163" s="296"/>
      <c r="H163" s="296"/>
      <c r="I163" s="187"/>
      <c r="J163" s="296"/>
      <c r="K163" s="297"/>
      <c r="L163" s="92"/>
    </row>
    <row r="164" spans="1:12" x14ac:dyDescent="0.25">
      <c r="A164" s="21"/>
      <c r="B164" s="22"/>
      <c r="C164" s="23"/>
      <c r="D164" s="292"/>
      <c r="E164" s="293"/>
      <c r="F164" s="289"/>
      <c r="G164" s="289"/>
      <c r="H164" s="289"/>
      <c r="I164" s="289"/>
      <c r="J164" s="289"/>
      <c r="K164" s="290"/>
      <c r="L164" s="92"/>
    </row>
    <row r="165" spans="1:12" ht="15.75" thickBot="1" x14ac:dyDescent="0.3">
      <c r="A165" s="29"/>
      <c r="B165" s="30"/>
      <c r="C165" s="31"/>
      <c r="D165" s="32" t="s">
        <v>28</v>
      </c>
      <c r="E165" s="95"/>
      <c r="F165" s="96">
        <f>SUM(F158:F164)</f>
        <v>520</v>
      </c>
      <c r="G165" s="96">
        <f>SUM(G158:G164)</f>
        <v>13.81</v>
      </c>
      <c r="H165" s="96">
        <f>SUM(H158:H164)</f>
        <v>18.909999999999997</v>
      </c>
      <c r="I165" s="96">
        <f>SUM(I158:I164)</f>
        <v>73.099999999999994</v>
      </c>
      <c r="J165" s="96">
        <f>SUM(J158:J164)</f>
        <v>523.79999999999995</v>
      </c>
      <c r="K165" s="97"/>
      <c r="L165" s="96">
        <f>SUM(L158:L164)</f>
        <v>78.05</v>
      </c>
    </row>
    <row r="166" spans="1:12" ht="15.7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110"/>
      <c r="F166" s="111"/>
      <c r="G166" s="112"/>
      <c r="H166" s="113"/>
      <c r="I166" s="113"/>
      <c r="J166" s="113"/>
      <c r="K166" s="114"/>
      <c r="L166" s="26"/>
    </row>
    <row r="167" spans="1:12" ht="15.75" x14ac:dyDescent="0.25">
      <c r="A167" s="21"/>
      <c r="B167" s="22"/>
      <c r="C167" s="23"/>
      <c r="D167" s="28" t="s">
        <v>31</v>
      </c>
      <c r="E167" s="50"/>
      <c r="F167" s="75"/>
      <c r="G167" s="57"/>
      <c r="H167" s="104"/>
      <c r="I167" s="104"/>
      <c r="J167" s="104"/>
      <c r="K167" s="105"/>
      <c r="L167" s="26"/>
    </row>
    <row r="168" spans="1:12" ht="15.75" x14ac:dyDescent="0.25">
      <c r="A168" s="21"/>
      <c r="B168" s="22"/>
      <c r="C168" s="23"/>
      <c r="D168" s="28" t="s">
        <v>32</v>
      </c>
      <c r="E168" s="50"/>
      <c r="F168" s="56"/>
      <c r="G168" s="296"/>
      <c r="H168" s="59"/>
      <c r="I168" s="59"/>
      <c r="J168" s="59"/>
      <c r="K168" s="60"/>
      <c r="L168" s="26"/>
    </row>
    <row r="169" spans="1:12" ht="15.75" x14ac:dyDescent="0.25">
      <c r="A169" s="21"/>
      <c r="B169" s="22"/>
      <c r="C169" s="23"/>
      <c r="D169" s="28" t="s">
        <v>33</v>
      </c>
      <c r="E169" s="115"/>
      <c r="F169" s="75"/>
      <c r="G169" s="57"/>
      <c r="H169" s="63"/>
      <c r="I169" s="63"/>
      <c r="J169" s="63"/>
      <c r="K169" s="64"/>
      <c r="L169" s="26"/>
    </row>
    <row r="170" spans="1:12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5" customHeight="1" thickBot="1" x14ac:dyDescent="0.3">
      <c r="A176" s="39">
        <f>A158</f>
        <v>2</v>
      </c>
      <c r="B176" s="40">
        <f>B158</f>
        <v>4</v>
      </c>
      <c r="C176" s="314" t="s">
        <v>37</v>
      </c>
      <c r="D176" s="314"/>
      <c r="E176" s="41"/>
      <c r="F176" s="42">
        <f>F165+F175</f>
        <v>520</v>
      </c>
      <c r="G176" s="42">
        <f>G165+G175</f>
        <v>13.81</v>
      </c>
      <c r="H176" s="42">
        <f>H165+H175</f>
        <v>18.909999999999997</v>
      </c>
      <c r="I176" s="42">
        <f>I165+I175</f>
        <v>73.099999999999994</v>
      </c>
      <c r="J176" s="42">
        <f>J165+J175</f>
        <v>523.79999999999995</v>
      </c>
      <c r="K176" s="42"/>
      <c r="L176" s="42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216" t="s">
        <v>24</v>
      </c>
      <c r="E177" s="107" t="s">
        <v>82</v>
      </c>
      <c r="F177" s="202">
        <v>200</v>
      </c>
      <c r="G177" s="203">
        <v>24.8</v>
      </c>
      <c r="H177" s="203">
        <v>6.2</v>
      </c>
      <c r="I177" s="204">
        <v>17.600000000000001</v>
      </c>
      <c r="J177" s="205">
        <v>225.7</v>
      </c>
      <c r="K177" s="206" t="s">
        <v>83</v>
      </c>
      <c r="L177" s="207">
        <f>L166+L176</f>
        <v>78.05</v>
      </c>
    </row>
    <row r="178" spans="1:12" x14ac:dyDescent="0.25">
      <c r="A178" s="21"/>
      <c r="B178" s="22"/>
      <c r="C178" s="23"/>
      <c r="D178" s="217" t="s">
        <v>26</v>
      </c>
      <c r="E178" s="121" t="s">
        <v>41</v>
      </c>
      <c r="F178" s="93">
        <v>30</v>
      </c>
      <c r="G178" s="208">
        <v>1.98</v>
      </c>
      <c r="H178" s="208">
        <v>0.36</v>
      </c>
      <c r="I178" s="208">
        <v>10.02</v>
      </c>
      <c r="J178" s="208">
        <v>52.2</v>
      </c>
      <c r="K178" s="93" t="s">
        <v>52</v>
      </c>
      <c r="L178" s="209"/>
    </row>
    <row r="179" spans="1:12" x14ac:dyDescent="0.25">
      <c r="A179" s="21"/>
      <c r="B179" s="22"/>
      <c r="C179" s="23"/>
      <c r="D179" s="218" t="s">
        <v>25</v>
      </c>
      <c r="E179" s="153"/>
      <c r="F179" s="210"/>
      <c r="G179" s="211"/>
      <c r="H179" s="211"/>
      <c r="I179" s="211"/>
      <c r="J179" s="211"/>
      <c r="K179" s="93"/>
      <c r="L179" s="212"/>
    </row>
    <row r="180" spans="1:12" x14ac:dyDescent="0.25">
      <c r="A180" s="21"/>
      <c r="B180" s="22"/>
      <c r="C180" s="23"/>
      <c r="D180" s="218" t="s">
        <v>26</v>
      </c>
      <c r="E180" s="122" t="s">
        <v>40</v>
      </c>
      <c r="F180" s="93">
        <v>40</v>
      </c>
      <c r="G180" s="208">
        <v>3.04</v>
      </c>
      <c r="H180" s="208">
        <v>0.32</v>
      </c>
      <c r="I180" s="208">
        <v>19.68</v>
      </c>
      <c r="J180" s="208">
        <v>94</v>
      </c>
      <c r="K180" s="93" t="s">
        <v>49</v>
      </c>
      <c r="L180" s="212"/>
    </row>
    <row r="181" spans="1:12" x14ac:dyDescent="0.25">
      <c r="A181" s="21"/>
      <c r="B181" s="22"/>
      <c r="C181" s="23"/>
      <c r="D181" s="218" t="s">
        <v>27</v>
      </c>
      <c r="E181" s="122"/>
      <c r="F181" s="93"/>
      <c r="G181" s="93"/>
      <c r="H181" s="93"/>
      <c r="I181" s="93"/>
      <c r="J181" s="93"/>
      <c r="K181" s="93"/>
      <c r="L181" s="212"/>
    </row>
    <row r="182" spans="1:12" ht="30" x14ac:dyDescent="0.25">
      <c r="A182" s="21"/>
      <c r="B182" s="22"/>
      <c r="C182" s="23"/>
      <c r="D182" s="217" t="s">
        <v>30</v>
      </c>
      <c r="E182" s="300" t="s">
        <v>60</v>
      </c>
      <c r="F182" s="253">
        <v>60</v>
      </c>
      <c r="G182" s="254">
        <v>0.42</v>
      </c>
      <c r="H182" s="254">
        <v>0.06</v>
      </c>
      <c r="I182" s="254">
        <v>1.1399999999999999</v>
      </c>
      <c r="J182" s="255">
        <v>6.6</v>
      </c>
      <c r="K182" s="250" t="s">
        <v>61</v>
      </c>
      <c r="L182" s="212"/>
    </row>
    <row r="183" spans="1:12" x14ac:dyDescent="0.25">
      <c r="A183" s="21"/>
      <c r="B183" s="22"/>
      <c r="C183" s="23"/>
      <c r="D183" s="217" t="s">
        <v>34</v>
      </c>
      <c r="E183" s="219" t="s">
        <v>84</v>
      </c>
      <c r="F183" s="213">
        <v>180</v>
      </c>
      <c r="G183" s="208">
        <v>1.04</v>
      </c>
      <c r="H183" s="208">
        <v>0.27</v>
      </c>
      <c r="I183" s="208">
        <v>42.53</v>
      </c>
      <c r="J183" s="208">
        <v>176.74</v>
      </c>
      <c r="K183" s="93" t="s">
        <v>85</v>
      </c>
      <c r="L183" s="212"/>
    </row>
    <row r="184" spans="1:12" ht="15.75" customHeight="1" x14ac:dyDescent="0.25">
      <c r="A184" s="29"/>
      <c r="B184" s="30"/>
      <c r="C184" s="31"/>
      <c r="D184" s="214" t="s">
        <v>28</v>
      </c>
      <c r="E184" s="95"/>
      <c r="F184" s="95">
        <f>SUM(F177:F183)</f>
        <v>510</v>
      </c>
      <c r="G184" s="95">
        <f>SUM(G177:G183)</f>
        <v>31.28</v>
      </c>
      <c r="H184" s="95">
        <f>SUM(H177:H183)</f>
        <v>7.2100000000000009</v>
      </c>
      <c r="I184" s="95">
        <f>SUM(I177:I183)</f>
        <v>90.97</v>
      </c>
      <c r="J184" s="95">
        <f>SUM(J177:J183)</f>
        <v>555.24</v>
      </c>
      <c r="K184" s="95"/>
      <c r="L184" s="215">
        <f>SUM(L177:L183)</f>
        <v>78.05</v>
      </c>
    </row>
    <row r="185" spans="1:12" ht="15.7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60"/>
      <c r="F185" s="261"/>
      <c r="G185" s="266"/>
      <c r="H185" s="267"/>
      <c r="I185" s="123"/>
      <c r="J185" s="123"/>
      <c r="K185" s="123"/>
      <c r="L185" s="65"/>
    </row>
    <row r="186" spans="1:12" ht="15.75" x14ac:dyDescent="0.25">
      <c r="A186" s="21"/>
      <c r="B186" s="22"/>
      <c r="C186" s="23"/>
      <c r="D186" s="28" t="s">
        <v>31</v>
      </c>
      <c r="E186" s="260"/>
      <c r="F186" s="261"/>
      <c r="G186" s="262"/>
      <c r="H186" s="263"/>
      <c r="I186" s="264"/>
      <c r="J186" s="264"/>
      <c r="K186" s="265"/>
      <c r="L186" s="65"/>
    </row>
    <row r="187" spans="1:12" ht="15.75" x14ac:dyDescent="0.25">
      <c r="A187" s="21"/>
      <c r="B187" s="22"/>
      <c r="C187" s="23"/>
      <c r="D187" s="28" t="s">
        <v>32</v>
      </c>
      <c r="E187" s="260"/>
      <c r="F187" s="261"/>
      <c r="G187" s="262"/>
      <c r="H187" s="263"/>
      <c r="I187" s="78"/>
      <c r="J187" s="78"/>
      <c r="K187" s="78"/>
      <c r="L187" s="65"/>
    </row>
    <row r="188" spans="1:12" ht="15.75" x14ac:dyDescent="0.25">
      <c r="A188" s="21"/>
      <c r="B188" s="22"/>
      <c r="C188" s="23"/>
      <c r="D188" s="28" t="s">
        <v>33</v>
      </c>
      <c r="E188" s="260"/>
      <c r="F188" s="261"/>
      <c r="G188" s="262"/>
      <c r="H188" s="263"/>
      <c r="I188" s="78"/>
      <c r="J188" s="78"/>
      <c r="K188" s="78"/>
      <c r="L188" s="65"/>
    </row>
    <row r="189" spans="1:12" ht="15.75" x14ac:dyDescent="0.25">
      <c r="A189" s="21"/>
      <c r="B189" s="22"/>
      <c r="C189" s="23"/>
      <c r="D189" s="28" t="s">
        <v>34</v>
      </c>
      <c r="E189" s="268"/>
      <c r="F189" s="269"/>
      <c r="G189" s="262"/>
      <c r="H189" s="270"/>
      <c r="I189" s="78"/>
      <c r="J189" s="78"/>
      <c r="K189" s="78"/>
      <c r="L189" s="65"/>
    </row>
    <row r="190" spans="1:12" x14ac:dyDescent="0.25">
      <c r="A190" s="21"/>
      <c r="B190" s="22"/>
      <c r="C190" s="23"/>
      <c r="D190" s="28" t="s">
        <v>35</v>
      </c>
      <c r="E190" s="148"/>
      <c r="F190" s="149"/>
      <c r="G190" s="149"/>
      <c r="H190" s="149"/>
      <c r="I190" s="149"/>
      <c r="J190" s="26"/>
      <c r="K190" s="26"/>
      <c r="L190" s="65"/>
    </row>
    <row r="191" spans="1:12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ht="15" customHeight="1" x14ac:dyDescent="0.25">
      <c r="A195" s="39">
        <f>A177</f>
        <v>2</v>
      </c>
      <c r="B195" s="40">
        <f>B177</f>
        <v>5</v>
      </c>
      <c r="C195" s="314" t="s">
        <v>37</v>
      </c>
      <c r="D195" s="314"/>
      <c r="E195" s="41"/>
      <c r="F195" s="42">
        <f>F184+F194</f>
        <v>510</v>
      </c>
      <c r="G195" s="42">
        <f>G184+G194</f>
        <v>31.28</v>
      </c>
      <c r="H195" s="42">
        <f>H184+H194</f>
        <v>7.2100000000000009</v>
      </c>
      <c r="I195" s="42">
        <f>I184+I194</f>
        <v>90.97</v>
      </c>
      <c r="J195" s="42">
        <f>J184+J194</f>
        <v>555.24</v>
      </c>
      <c r="K195" s="42"/>
      <c r="L195" s="42">
        <f>L184+L194</f>
        <v>78.05</v>
      </c>
    </row>
    <row r="196" spans="1:12" ht="12.75" customHeight="1" x14ac:dyDescent="0.25">
      <c r="A196" s="46"/>
      <c r="B196" s="47"/>
      <c r="C196" s="315" t="s">
        <v>38</v>
      </c>
      <c r="D196" s="315"/>
      <c r="E196" s="315"/>
      <c r="F196" s="48">
        <f>(F24+F43+F62+F81+F100+F119+F138+F157+F176+F195)/(IF(F24=0,0,1)+IF(F43=0,0,1)+IF(F62=0,0,1)+IF(F81=0,0,1)+IF(F100=0,0,1)+IF(F119=0,0,1)+IF(F138=0,0,1)+IF(F157=0,0,1)+IF(F176=0,0,1)+IF(F195=0,0,1))</f>
        <v>506.5</v>
      </c>
      <c r="G196" s="48">
        <f>(G24+G43+G62+G81+G100+G119+G138+G157+G176+G195)/(IF(G24=0,0,1)+IF(G43=0,0,1)+IF(G62=0,0,1)+IF(G81=0,0,1)+IF(G100=0,0,1)+IF(G119=0,0,1)+IF(G138=0,0,1)+IF(G157=0,0,1)+IF(G176=0,0,1)+IF(G195=0,0,1))</f>
        <v>18.091999999999999</v>
      </c>
      <c r="H196" s="48">
        <f>(H24+H43+H62+H81+H100+H119+H138+H157+H176+H195)/(IF(H24=0,0,1)+IF(H43=0,0,1)+IF(H62=0,0,1)+IF(H81=0,0,1)+IF(H100=0,0,1)+IF(H119=0,0,1)+IF(H138=0,0,1)+IF(H157=0,0,1)+IF(H176=0,0,1)+IF(H195=0,0,1))</f>
        <v>14.656000000000001</v>
      </c>
      <c r="I196" s="48">
        <f>(I24+I43+I62+I81+I100+I119+I138+I157+I176+I195)/(IF(I24=0,0,1)+IF(I43=0,0,1)+IF(I62=0,0,1)+IF(I81=0,0,1)+IF(I100=0,0,1)+IF(I119=0,0,1)+IF(I138=0,0,1)+IF(I157=0,0,1)+IF(I176=0,0,1)+IF(I195=0,0,1))</f>
        <v>68.774000000000001</v>
      </c>
      <c r="J196" s="48">
        <f>(J24+J43+J62+J81+J100+J119+J138+J157+J176+J195)/(IF(J24=0,0,1)+IF(J43=0,0,1)+IF(J62=0,0,1)+IF(J81=0,0,1)+IF(J100=0,0,1)+IF(J119=0,0,1)+IF(J138=0,0,1)+IF(J157=0,0,1)+IF(J176=0,0,1)+IF(J195=0,0,1))</f>
        <v>487.78800000000001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2022-05-16T14:23:56Z</dcterms:created>
  <dcterms:modified xsi:type="dcterms:W3CDTF">2025-09-01T19:47:40Z</dcterms:modified>
  <dc:language>ru-RU</dc:language>
</cp:coreProperties>
</file>