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330" windowHeight="927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F12" i="1"/>
  <c r="B194" i="1" l="1"/>
  <c r="A194" i="1"/>
  <c r="L193" i="1"/>
  <c r="J193" i="1"/>
  <c r="I193" i="1"/>
  <c r="H193" i="1"/>
  <c r="G193" i="1"/>
  <c r="F193" i="1"/>
  <c r="B184" i="1"/>
  <c r="A184" i="1"/>
  <c r="L183" i="1"/>
  <c r="J183" i="1"/>
  <c r="J194" i="1" s="1"/>
  <c r="I183" i="1"/>
  <c r="I194" i="1" s="1"/>
  <c r="H183" i="1"/>
  <c r="G183" i="1"/>
  <c r="G194" i="1" s="1"/>
  <c r="F183" i="1"/>
  <c r="B175" i="1"/>
  <c r="A175" i="1"/>
  <c r="L174" i="1"/>
  <c r="J174" i="1"/>
  <c r="I174" i="1"/>
  <c r="H174" i="1"/>
  <c r="G174" i="1"/>
  <c r="F174" i="1"/>
  <c r="B165" i="1"/>
  <c r="A165" i="1"/>
  <c r="L164" i="1"/>
  <c r="J164" i="1"/>
  <c r="J175" i="1" s="1"/>
  <c r="I164" i="1"/>
  <c r="I175" i="1" s="1"/>
  <c r="H164" i="1"/>
  <c r="H175" i="1" s="1"/>
  <c r="G164" i="1"/>
  <c r="G175" i="1" s="1"/>
  <c r="F164" i="1"/>
  <c r="B155" i="1"/>
  <c r="A155" i="1"/>
  <c r="L154" i="1"/>
  <c r="J154" i="1"/>
  <c r="I154" i="1"/>
  <c r="H154" i="1"/>
  <c r="G154" i="1"/>
  <c r="F154" i="1"/>
  <c r="B145" i="1"/>
  <c r="A145" i="1"/>
  <c r="L144" i="1"/>
  <c r="L155" i="1" s="1"/>
  <c r="J144" i="1"/>
  <c r="J155" i="1" s="1"/>
  <c r="I144" i="1"/>
  <c r="I155" i="1" s="1"/>
  <c r="H144" i="1"/>
  <c r="H155" i="1" s="1"/>
  <c r="G144" i="1"/>
  <c r="F144" i="1"/>
  <c r="B136" i="1"/>
  <c r="A136" i="1"/>
  <c r="L135" i="1"/>
  <c r="J135" i="1"/>
  <c r="I135" i="1"/>
  <c r="H135" i="1"/>
  <c r="G135" i="1"/>
  <c r="F135" i="1"/>
  <c r="B126" i="1"/>
  <c r="A126" i="1"/>
  <c r="L125" i="1"/>
  <c r="J125" i="1"/>
  <c r="J136" i="1" s="1"/>
  <c r="I125" i="1"/>
  <c r="I136" i="1" s="1"/>
  <c r="H125" i="1"/>
  <c r="H136" i="1" s="1"/>
  <c r="G125" i="1"/>
  <c r="F125" i="1"/>
  <c r="B116" i="1"/>
  <c r="A116" i="1"/>
  <c r="L115" i="1"/>
  <c r="J115" i="1"/>
  <c r="I115" i="1"/>
  <c r="H115" i="1"/>
  <c r="G115" i="1"/>
  <c r="F115" i="1"/>
  <c r="B106" i="1"/>
  <c r="A106" i="1"/>
  <c r="L105" i="1"/>
  <c r="J105" i="1"/>
  <c r="I105" i="1"/>
  <c r="I116" i="1" s="1"/>
  <c r="H105" i="1"/>
  <c r="H116" i="1" s="1"/>
  <c r="G105" i="1"/>
  <c r="G116" i="1" s="1"/>
  <c r="F105" i="1"/>
  <c r="B96" i="1"/>
  <c r="A96" i="1"/>
  <c r="L95" i="1"/>
  <c r="J95" i="1"/>
  <c r="I95" i="1"/>
  <c r="H95" i="1"/>
  <c r="G95" i="1"/>
  <c r="F95" i="1"/>
  <c r="B86" i="1"/>
  <c r="A86" i="1"/>
  <c r="L85" i="1"/>
  <c r="J85" i="1"/>
  <c r="J96" i="1" s="1"/>
  <c r="I85" i="1"/>
  <c r="I96" i="1" s="1"/>
  <c r="H85" i="1"/>
  <c r="H96" i="1" s="1"/>
  <c r="G85" i="1"/>
  <c r="F85" i="1"/>
  <c r="B78" i="1"/>
  <c r="A78" i="1"/>
  <c r="L77" i="1"/>
  <c r="J77" i="1"/>
  <c r="I77" i="1"/>
  <c r="H77" i="1"/>
  <c r="G77" i="1"/>
  <c r="F77" i="1"/>
  <c r="B68" i="1"/>
  <c r="A68" i="1"/>
  <c r="L67" i="1"/>
  <c r="J67" i="1"/>
  <c r="J78" i="1" s="1"/>
  <c r="I67" i="1"/>
  <c r="I78" i="1" s="1"/>
  <c r="H67" i="1"/>
  <c r="H78" i="1" s="1"/>
  <c r="G67" i="1"/>
  <c r="F67" i="1"/>
  <c r="B61" i="1"/>
  <c r="A61" i="1"/>
  <c r="L60" i="1"/>
  <c r="J60" i="1"/>
  <c r="I60" i="1"/>
  <c r="H60" i="1"/>
  <c r="G60" i="1"/>
  <c r="F60" i="1"/>
  <c r="B51" i="1"/>
  <c r="A51" i="1"/>
  <c r="L50" i="1"/>
  <c r="J50" i="1"/>
  <c r="I50" i="1"/>
  <c r="I61" i="1" s="1"/>
  <c r="H50" i="1"/>
  <c r="G50" i="1"/>
  <c r="F50" i="1"/>
  <c r="B42" i="1"/>
  <c r="A42" i="1"/>
  <c r="L41" i="1"/>
  <c r="J41" i="1"/>
  <c r="I41" i="1"/>
  <c r="H41" i="1"/>
  <c r="G41" i="1"/>
  <c r="F41" i="1"/>
  <c r="B32" i="1"/>
  <c r="A32" i="1"/>
  <c r="L31" i="1"/>
  <c r="J31" i="1"/>
  <c r="J42" i="1" s="1"/>
  <c r="I31" i="1"/>
  <c r="H31" i="1"/>
  <c r="G31" i="1"/>
  <c r="F31" i="1"/>
  <c r="B23" i="1"/>
  <c r="A23" i="1"/>
  <c r="L22" i="1"/>
  <c r="J22" i="1"/>
  <c r="J23" i="1" s="1"/>
  <c r="I22" i="1"/>
  <c r="H22" i="1"/>
  <c r="G22" i="1"/>
  <c r="F22" i="1"/>
  <c r="F23" i="1" s="1"/>
  <c r="B13" i="1"/>
  <c r="A13" i="1"/>
  <c r="L12" i="1"/>
  <c r="I12" i="1"/>
  <c r="H12" i="1"/>
  <c r="G12" i="1"/>
  <c r="L96" i="1" l="1"/>
  <c r="H42" i="1"/>
  <c r="L78" i="1"/>
  <c r="F61" i="1"/>
  <c r="F96" i="1"/>
  <c r="G96" i="1"/>
  <c r="G136" i="1"/>
  <c r="L194" i="1"/>
  <c r="F42" i="1"/>
  <c r="H61" i="1"/>
  <c r="L175" i="1"/>
  <c r="L42" i="1"/>
  <c r="G155" i="1"/>
  <c r="L136" i="1"/>
  <c r="G78" i="1"/>
  <c r="L116" i="1"/>
  <c r="F78" i="1"/>
  <c r="F175" i="1"/>
  <c r="J116" i="1"/>
  <c r="J61" i="1"/>
  <c r="G23" i="1"/>
  <c r="F116" i="1"/>
  <c r="G42" i="1"/>
  <c r="I23" i="1"/>
  <c r="H23" i="1"/>
  <c r="I42" i="1"/>
  <c r="L61" i="1"/>
  <c r="L23" i="1"/>
  <c r="H194" i="1"/>
  <c r="F194" i="1"/>
  <c r="F136" i="1"/>
  <c r="F155" i="1"/>
  <c r="G61" i="1"/>
  <c r="J195" i="1" l="1"/>
  <c r="H195" i="1"/>
  <c r="L195" i="1"/>
  <c r="I195" i="1"/>
  <c r="G195" i="1"/>
  <c r="F195" i="1"/>
</calcChain>
</file>

<file path=xl/sharedStrings.xml><?xml version="1.0" encoding="utf-8"?>
<sst xmlns="http://schemas.openxmlformats.org/spreadsheetml/2006/main" count="300" uniqueCount="99">
  <si>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</si>
  <si>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</si>
  <si>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</si>
  <si>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</si>
  <si>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</si>
  <si>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</si>
  <si>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</si>
  <si>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</si>
  <si>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</si>
  <si>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</si>
  <si>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</si>
  <si>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</si>
  <si>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</si>
  <si>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</si>
  <si>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</si>
  <si>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</si>
  <si>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</si>
  <si>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</si>
  <si>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</si>
  <si>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</si>
  <si>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</si>
  <si>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</si>
  <si>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</si>
  <si>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</si>
  <si>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</si>
  <si>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</si>
  <si>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</si>
  <si>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</si>
  <si>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</si>
  <si>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</si>
  <si>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</si>
  <si>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</si>
  <si>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</si>
  <si>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</si>
  <si>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</si>
  <si>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</si>
  <si>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</si>
  <si>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</si>
  <si>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19/2016</t>
  </si>
  <si>
    <t>403/2016</t>
  </si>
  <si>
    <t>кисломол.</t>
  </si>
  <si>
    <t>хлеб пшеничный</t>
  </si>
  <si>
    <t>хлеб ржаной</t>
  </si>
  <si>
    <t>сладкое</t>
  </si>
  <si>
    <t>13/2016</t>
  </si>
  <si>
    <t>18/2016</t>
  </si>
  <si>
    <t>чай с сахаром</t>
  </si>
  <si>
    <t>420/2016</t>
  </si>
  <si>
    <t>Директор</t>
  </si>
  <si>
    <t>226/2016</t>
  </si>
  <si>
    <t>каша рисовая молочная жидкая</t>
  </si>
  <si>
    <t>какао с молоком</t>
  </si>
  <si>
    <t>193/2016</t>
  </si>
  <si>
    <t>масло сливочное</t>
  </si>
  <si>
    <t>415/2016</t>
  </si>
  <si>
    <t>омлет натуральный</t>
  </si>
  <si>
    <t>210/2016</t>
  </si>
  <si>
    <t>сок фруктовый</t>
  </si>
  <si>
    <t>484/2016</t>
  </si>
  <si>
    <t>ПП</t>
  </si>
  <si>
    <t>182/2017</t>
  </si>
  <si>
    <t>сыр (порциями)</t>
  </si>
  <si>
    <t>15/2017</t>
  </si>
  <si>
    <t>фрукт свежий (по сезону)</t>
  </si>
  <si>
    <t>70/71/2015</t>
  </si>
  <si>
    <t>запеканка из творога с морковью со сметаной</t>
  </si>
  <si>
    <t>22/2016</t>
  </si>
  <si>
    <t>компот из сухофруктов</t>
  </si>
  <si>
    <t>349/2017</t>
  </si>
  <si>
    <t>224/2017</t>
  </si>
  <si>
    <t>омлет паровой с мясом</t>
  </si>
  <si>
    <t>238/2016</t>
  </si>
  <si>
    <t>234/2017</t>
  </si>
  <si>
    <t>картофельное пюре</t>
  </si>
  <si>
    <t>макароны, запеченные с сыром</t>
  </si>
  <si>
    <t>кондитерское изделие (печенье)</t>
  </si>
  <si>
    <t>чай с лимоном и сахаром</t>
  </si>
  <si>
    <t>54-3гн/2022</t>
  </si>
  <si>
    <t xml:space="preserve">хлеб </t>
  </si>
  <si>
    <t xml:space="preserve">овощи натуральные по сезону </t>
  </si>
  <si>
    <t xml:space="preserve">кофейный напиток </t>
  </si>
  <si>
    <t>379/2017</t>
  </si>
  <si>
    <t xml:space="preserve">голубцы ленивые с соусом </t>
  </si>
  <si>
    <t>ТТК</t>
  </si>
  <si>
    <t>643/2022</t>
  </si>
  <si>
    <t>батон пшеничный</t>
  </si>
  <si>
    <t>горошек консервированный</t>
  </si>
  <si>
    <t xml:space="preserve">плов из риса с курагой </t>
  </si>
  <si>
    <t>кисломолочный продукт</t>
  </si>
  <si>
    <t>378/2022</t>
  </si>
  <si>
    <t>462/2016</t>
  </si>
  <si>
    <t>каша жидкая молочная  геркулесовая</t>
  </si>
  <si>
    <t xml:space="preserve">котлета (биточки) рыбные </t>
  </si>
  <si>
    <t>кисель из яблок</t>
  </si>
  <si>
    <t>352/2011</t>
  </si>
  <si>
    <t>оладьи из печени с соусом сметанным 60/40</t>
  </si>
  <si>
    <t>282/2017</t>
  </si>
  <si>
    <t>МБОУ "Урожайновская школа им. К.В.Варлыгина"</t>
  </si>
  <si>
    <t>Сидоренко В.Г.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</si>
</sst>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1" fillId="0" borderId="1" xfId="1" applyFont="1" applyFill="1" applyBorder="1" applyAlignment="1">
      <alignment wrapText="1"/>
    </xf>
    <xf numFmtId="0" fontId="11" fillId="0" borderId="20" xfId="1" applyFont="1" applyFill="1" applyBorder="1" applyAlignment="1">
      <alignment wrapText="1"/>
    </xf>
    <xf numFmtId="0" fontId="12" fillId="0" borderId="1" xfId="1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 wrapText="1"/>
    </xf>
    <xf numFmtId="2" fontId="12" fillId="0" borderId="1" xfId="1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2" fontId="12" fillId="0" borderId="20" xfId="0" applyNumberFormat="1" applyFont="1" applyFill="1" applyBorder="1" applyAlignment="1">
      <alignment horizontal="center"/>
    </xf>
    <xf numFmtId="2" fontId="12" fillId="0" borderId="14" xfId="1" applyNumberFormat="1" applyFont="1" applyFill="1" applyBorder="1" applyAlignment="1">
      <alignment horizontal="center"/>
    </xf>
    <xf numFmtId="0" fontId="13" fillId="0" borderId="14" xfId="0" applyFont="1" applyFill="1" applyBorder="1" applyAlignment="1">
      <alignment horizontal="center"/>
    </xf>
    <xf numFmtId="2" fontId="12" fillId="0" borderId="21" xfId="0" applyNumberFormat="1" applyFont="1" applyFill="1" applyBorder="1" applyAlignment="1">
      <alignment horizontal="center"/>
    </xf>
    <xf numFmtId="2" fontId="12" fillId="0" borderId="22" xfId="1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/>
    </xf>
    <xf numFmtId="49" fontId="14" fillId="0" borderId="23" xfId="1" applyNumberFormat="1" applyFont="1" applyFill="1" applyBorder="1" applyAlignment="1">
      <alignment horizontal="left" vertical="center" wrapText="1"/>
    </xf>
    <xf numFmtId="49" fontId="14" fillId="0" borderId="24" xfId="1" applyNumberFormat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12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2" fontId="12" fillId="0" borderId="1" xfId="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2" fontId="12" fillId="0" borderId="14" xfId="1" applyNumberFormat="1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2" fontId="12" fillId="0" borderId="22" xfId="1" applyNumberFormat="1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11" fillId="0" borderId="18" xfId="1" applyFont="1" applyFill="1" applyBorder="1" applyAlignment="1">
      <alignment vertical="center" wrapText="1"/>
    </xf>
    <xf numFmtId="0" fontId="0" fillId="0" borderId="9" xfId="0" applyFont="1" applyBorder="1" applyAlignment="1">
      <alignment vertical="top"/>
    </xf>
    <xf numFmtId="0" fontId="12" fillId="0" borderId="2" xfId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2" fontId="12" fillId="0" borderId="2" xfId="1" applyNumberFormat="1" applyFont="1" applyFill="1" applyBorder="1" applyAlignment="1">
      <alignment horizontal="center" vertical="center"/>
    </xf>
    <xf numFmtId="2" fontId="12" fillId="0" borderId="18" xfId="0" applyNumberFormat="1" applyFont="1" applyFill="1" applyBorder="1" applyAlignment="1">
      <alignment horizontal="center"/>
    </xf>
    <xf numFmtId="164" fontId="12" fillId="0" borderId="18" xfId="0" applyNumberFormat="1" applyFont="1" applyFill="1" applyBorder="1" applyAlignment="1">
      <alignment horizontal="center"/>
    </xf>
    <xf numFmtId="2" fontId="12" fillId="0" borderId="26" xfId="1" applyNumberFormat="1" applyFont="1" applyFill="1" applyBorder="1" applyAlignment="1">
      <alignment horizontal="center" vertical="center"/>
    </xf>
    <xf numFmtId="2" fontId="12" fillId="0" borderId="27" xfId="0" applyNumberFormat="1" applyFont="1" applyFill="1" applyBorder="1" applyAlignment="1">
      <alignment horizontal="center"/>
    </xf>
    <xf numFmtId="2" fontId="12" fillId="0" borderId="28" xfId="1" applyNumberFormat="1" applyFont="1" applyFill="1" applyBorder="1" applyAlignment="1">
      <alignment horizontal="center" vertical="center"/>
    </xf>
    <xf numFmtId="49" fontId="14" fillId="0" borderId="16" xfId="1" applyNumberFormat="1" applyFont="1" applyFill="1" applyBorder="1" applyAlignment="1">
      <alignment horizontal="left" vertical="center" wrapText="1"/>
    </xf>
    <xf numFmtId="49" fontId="14" fillId="0" borderId="29" xfId="1" applyNumberFormat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left" wrapText="1"/>
    </xf>
    <xf numFmtId="0" fontId="12" fillId="0" borderId="2" xfId="1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12" fillId="0" borderId="20" xfId="1" applyFont="1" applyFill="1" applyBorder="1" applyAlignment="1">
      <alignment horizontal="center"/>
    </xf>
    <xf numFmtId="2" fontId="12" fillId="0" borderId="2" xfId="1" applyNumberFormat="1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0" fontId="13" fillId="0" borderId="20" xfId="0" applyFont="1" applyFill="1" applyBorder="1" applyAlignment="1">
      <alignment horizontal="center"/>
    </xf>
    <xf numFmtId="2" fontId="12" fillId="0" borderId="26" xfId="1" applyNumberFormat="1" applyFont="1" applyFill="1" applyBorder="1" applyAlignment="1">
      <alignment horizontal="center"/>
    </xf>
    <xf numFmtId="2" fontId="12" fillId="0" borderId="14" xfId="0" applyNumberFormat="1" applyFont="1" applyFill="1" applyBorder="1" applyAlignment="1">
      <alignment horizontal="center"/>
    </xf>
    <xf numFmtId="0" fontId="13" fillId="0" borderId="21" xfId="0" applyFont="1" applyFill="1" applyBorder="1" applyAlignment="1">
      <alignment horizontal="center"/>
    </xf>
    <xf numFmtId="49" fontId="14" fillId="0" borderId="2" xfId="1" applyNumberFormat="1" applyFont="1" applyFill="1" applyBorder="1" applyAlignment="1">
      <alignment horizontal="left" vertical="center" wrapText="1"/>
    </xf>
    <xf numFmtId="49" fontId="14" fillId="0" borderId="1" xfId="1" applyNumberFormat="1" applyFont="1" applyFill="1" applyBorder="1" applyAlignment="1">
      <alignment horizontal="left" vertical="center" wrapText="1"/>
    </xf>
    <xf numFmtId="49" fontId="14" fillId="0" borderId="18" xfId="1" applyNumberFormat="1" applyFont="1" applyFill="1" applyBorder="1" applyAlignment="1">
      <alignment horizontal="left" vertical="center" wrapText="1"/>
    </xf>
    <xf numFmtId="49" fontId="14" fillId="0" borderId="20" xfId="1" applyNumberFormat="1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/>
    </xf>
    <xf numFmtId="0" fontId="13" fillId="0" borderId="1" xfId="0" applyFont="1" applyFill="1" applyBorder="1" applyAlignment="1">
      <alignment wrapText="1"/>
    </xf>
    <xf numFmtId="0" fontId="15" fillId="0" borderId="13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4" fillId="0" borderId="23" xfId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wrapText="1"/>
    </xf>
    <xf numFmtId="0" fontId="13" fillId="0" borderId="2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wrapText="1"/>
    </xf>
    <xf numFmtId="0" fontId="13" fillId="0" borderId="18" xfId="0" applyFont="1" applyFill="1" applyBorder="1" applyAlignment="1">
      <alignment horizontal="left" wrapText="1"/>
    </xf>
    <xf numFmtId="0" fontId="12" fillId="0" borderId="2" xfId="0" applyFont="1" applyFill="1" applyBorder="1" applyAlignment="1">
      <alignment horizontal="center" wrapText="1"/>
    </xf>
    <xf numFmtId="0" fontId="12" fillId="0" borderId="18" xfId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/>
    </xf>
    <xf numFmtId="2" fontId="13" fillId="0" borderId="25" xfId="0" applyNumberFormat="1" applyFont="1" applyFill="1" applyBorder="1" applyAlignment="1">
      <alignment horizontal="center"/>
    </xf>
    <xf numFmtId="2" fontId="12" fillId="0" borderId="20" xfId="1" applyNumberFormat="1" applyFont="1" applyFill="1" applyBorder="1" applyAlignment="1">
      <alignment horizontal="center"/>
    </xf>
    <xf numFmtId="2" fontId="12" fillId="0" borderId="21" xfId="1" applyNumberFormat="1" applyFont="1" applyFill="1" applyBorder="1" applyAlignment="1">
      <alignment horizontal="center"/>
    </xf>
    <xf numFmtId="2" fontId="13" fillId="0" borderId="22" xfId="0" applyNumberFormat="1" applyFont="1" applyFill="1" applyBorder="1" applyAlignment="1">
      <alignment horizontal="center"/>
    </xf>
    <xf numFmtId="2" fontId="12" fillId="0" borderId="25" xfId="1" applyNumberFormat="1" applyFont="1" applyFill="1" applyBorder="1" applyAlignment="1">
      <alignment horizontal="center"/>
    </xf>
    <xf numFmtId="0" fontId="11" fillId="0" borderId="9" xfId="1" applyFont="1" applyFill="1" applyBorder="1" applyAlignment="1">
      <alignment horizontal="left" wrapText="1"/>
    </xf>
    <xf numFmtId="0" fontId="13" fillId="0" borderId="20" xfId="0" applyFont="1" applyFill="1" applyBorder="1" applyAlignment="1">
      <alignment horizontal="left" wrapText="1"/>
    </xf>
    <xf numFmtId="0" fontId="12" fillId="0" borderId="9" xfId="1" applyFont="1" applyFill="1" applyBorder="1" applyAlignment="1">
      <alignment horizontal="center"/>
    </xf>
    <xf numFmtId="2" fontId="12" fillId="0" borderId="9" xfId="1" applyNumberFormat="1" applyFont="1" applyFill="1" applyBorder="1" applyAlignment="1">
      <alignment horizontal="center"/>
    </xf>
    <xf numFmtId="2" fontId="12" fillId="0" borderId="10" xfId="1" applyNumberFormat="1" applyFont="1" applyFill="1" applyBorder="1" applyAlignment="1">
      <alignment horizontal="center"/>
    </xf>
    <xf numFmtId="49" fontId="14" fillId="0" borderId="9" xfId="1" applyNumberFormat="1" applyFont="1" applyFill="1" applyBorder="1" applyAlignment="1">
      <alignment horizontal="left" vertical="center" wrapText="1"/>
    </xf>
    <xf numFmtId="0" fontId="11" fillId="0" borderId="1" xfId="1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left"/>
    </xf>
    <xf numFmtId="0" fontId="11" fillId="0" borderId="14" xfId="0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49" fontId="17" fillId="0" borderId="23" xfId="1" applyNumberFormat="1" applyFont="1" applyFill="1" applyBorder="1" applyAlignment="1">
      <alignment horizontal="left" vertical="top" wrapText="1"/>
    </xf>
    <xf numFmtId="0" fontId="18" fillId="0" borderId="1" xfId="0" applyFont="1" applyBorder="1"/>
    <xf numFmtId="0" fontId="18" fillId="2" borderId="1" xfId="0" applyFont="1" applyFill="1" applyBorder="1" applyProtection="1">
      <protection locked="0"/>
    </xf>
    <xf numFmtId="0" fontId="18" fillId="0" borderId="12" xfId="0" applyFont="1" applyFill="1" applyBorder="1" applyAlignment="1">
      <alignment horizontal="left"/>
    </xf>
    <xf numFmtId="0" fontId="18" fillId="0" borderId="9" xfId="0" applyFont="1" applyBorder="1"/>
    <xf numFmtId="0" fontId="0" fillId="0" borderId="13" xfId="0" applyFont="1" applyBorder="1"/>
    <xf numFmtId="0" fontId="0" fillId="0" borderId="2" xfId="0" applyFont="1" applyBorder="1"/>
    <xf numFmtId="0" fontId="1" fillId="2" borderId="2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vertical="top"/>
    </xf>
    <xf numFmtId="0" fontId="16" fillId="0" borderId="28" xfId="0" applyFont="1" applyFill="1" applyBorder="1" applyAlignment="1">
      <alignment horizontal="center"/>
    </xf>
    <xf numFmtId="0" fontId="18" fillId="0" borderId="2" xfId="0" applyFont="1" applyBorder="1"/>
    <xf numFmtId="0" fontId="11" fillId="0" borderId="18" xfId="1" applyFont="1" applyFill="1" applyBorder="1" applyAlignment="1">
      <alignment wrapText="1"/>
    </xf>
    <xf numFmtId="2" fontId="12" fillId="0" borderId="18" xfId="1" applyNumberFormat="1" applyFont="1" applyFill="1" applyBorder="1" applyAlignment="1">
      <alignment horizontal="center"/>
    </xf>
    <xf numFmtId="2" fontId="12" fillId="0" borderId="27" xfId="1" applyNumberFormat="1" applyFont="1" applyFill="1" applyBorder="1" applyAlignment="1">
      <alignment horizontal="center"/>
    </xf>
    <xf numFmtId="2" fontId="11" fillId="0" borderId="22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5"/>
  <sheetViews>
    <sheetView tabSelected="1" view="pageBreakPreview" zoomScale="96" zoomScaleNormal="100" zoomScaleSheetLayoutView="96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2.7109375" style="1" customWidth="1"/>
    <col min="12" max="1024" width="9.140625" style="1"/>
  </cols>
  <sheetData>
    <row r="1" spans="1:12" x14ac:dyDescent="0.25">
      <c r="A1" s="2" t="s">
        <v>0</v>
      </c>
      <c r="C1" s="159" t="s">
        <v>97</v>
      </c>
      <c r="D1" s="159"/>
      <c r="E1" s="159"/>
      <c r="F1" s="3" t="s">
        <v>1</v>
      </c>
      <c r="G1" s="1" t="s">
        <v>2</v>
      </c>
      <c r="H1" s="160" t="s">
        <v>48</v>
      </c>
      <c r="I1" s="160"/>
      <c r="J1" s="160"/>
      <c r="K1" s="160"/>
    </row>
    <row r="2" spans="1:12" ht="18.75" x14ac:dyDescent="0.25">
      <c r="A2" s="4" t="s">
        <v>3</v>
      </c>
      <c r="C2" s="1"/>
      <c r="G2" s="1" t="s">
        <v>4</v>
      </c>
      <c r="H2" s="160" t="s">
        <v>98</v>
      </c>
      <c r="I2" s="160"/>
      <c r="J2" s="160"/>
      <c r="K2" s="160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16</v>
      </c>
      <c r="I3" s="8">
        <v>4</v>
      </c>
      <c r="J3" s="9">
        <v>2026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4.5" thickBot="1" x14ac:dyDescent="0.3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5.75" x14ac:dyDescent="0.25">
      <c r="A6" s="16">
        <v>1</v>
      </c>
      <c r="B6" s="17">
        <v>1</v>
      </c>
      <c r="C6" s="18" t="s">
        <v>23</v>
      </c>
      <c r="D6" s="19" t="s">
        <v>24</v>
      </c>
      <c r="E6" s="106" t="s">
        <v>65</v>
      </c>
      <c r="F6" s="51">
        <v>170</v>
      </c>
      <c r="G6" s="53">
        <v>17.7</v>
      </c>
      <c r="H6" s="53">
        <v>16.78</v>
      </c>
      <c r="I6" s="56">
        <v>42</v>
      </c>
      <c r="J6" s="59">
        <v>444.43</v>
      </c>
      <c r="K6" s="139" t="s">
        <v>69</v>
      </c>
      <c r="L6" s="20">
        <v>85.55</v>
      </c>
    </row>
    <row r="7" spans="1:12" ht="15.75" x14ac:dyDescent="0.25">
      <c r="A7" s="21"/>
      <c r="B7" s="22"/>
      <c r="C7" s="23"/>
      <c r="D7" s="24" t="s">
        <v>25</v>
      </c>
      <c r="E7" s="49" t="s">
        <v>41</v>
      </c>
      <c r="F7" s="51">
        <v>30</v>
      </c>
      <c r="G7" s="53">
        <v>2.2799999999999998</v>
      </c>
      <c r="H7" s="53">
        <v>0.24</v>
      </c>
      <c r="I7" s="56">
        <v>14.76</v>
      </c>
      <c r="J7" s="59">
        <v>94</v>
      </c>
      <c r="K7" s="61" t="s">
        <v>45</v>
      </c>
      <c r="L7" s="26"/>
    </row>
    <row r="8" spans="1:12" ht="15.75" x14ac:dyDescent="0.25">
      <c r="A8" s="21"/>
      <c r="B8" s="22"/>
      <c r="C8" s="23"/>
      <c r="D8" s="28" t="s">
        <v>33</v>
      </c>
      <c r="E8" s="49" t="s">
        <v>76</v>
      </c>
      <c r="F8" s="51">
        <v>200</v>
      </c>
      <c r="G8" s="54">
        <v>0.06</v>
      </c>
      <c r="H8" s="54">
        <v>0.01</v>
      </c>
      <c r="I8" s="57">
        <v>7.2</v>
      </c>
      <c r="J8" s="60">
        <v>27.93</v>
      </c>
      <c r="K8" s="61" t="s">
        <v>77</v>
      </c>
      <c r="L8" s="26"/>
    </row>
    <row r="9" spans="1:12" ht="16.5" thickBot="1" x14ac:dyDescent="0.3">
      <c r="A9" s="21"/>
      <c r="B9" s="22"/>
      <c r="C9" s="23"/>
      <c r="D9" s="28" t="s">
        <v>26</v>
      </c>
      <c r="E9" s="50" t="s">
        <v>63</v>
      </c>
      <c r="F9" s="52">
        <v>100</v>
      </c>
      <c r="G9" s="55">
        <v>0.4</v>
      </c>
      <c r="H9" s="55">
        <v>0.4</v>
      </c>
      <c r="I9" s="58">
        <v>9.8000000000000007</v>
      </c>
      <c r="J9" s="55">
        <v>47</v>
      </c>
      <c r="K9" s="62" t="s">
        <v>39</v>
      </c>
      <c r="L9" s="26"/>
    </row>
    <row r="10" spans="1:12" x14ac:dyDescent="0.25">
      <c r="A10" s="21"/>
      <c r="B10" s="22"/>
      <c r="C10" s="23"/>
      <c r="D10" s="24"/>
      <c r="E10" s="25"/>
      <c r="F10" s="26"/>
      <c r="G10" s="26"/>
      <c r="H10" s="26"/>
      <c r="I10" s="26"/>
      <c r="J10" s="26"/>
      <c r="K10" s="27"/>
      <c r="L10" s="26"/>
    </row>
    <row r="11" spans="1:12" x14ac:dyDescent="0.25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27"/>
      <c r="L11" s="26"/>
    </row>
    <row r="12" spans="1:12" x14ac:dyDescent="0.25">
      <c r="A12" s="29"/>
      <c r="B12" s="30"/>
      <c r="C12" s="31"/>
      <c r="D12" s="32" t="s">
        <v>27</v>
      </c>
      <c r="E12" s="33"/>
      <c r="F12" s="34">
        <f>SUM(F6:F11)</f>
        <v>500</v>
      </c>
      <c r="G12" s="34">
        <f>SUM(G6:G11)</f>
        <v>20.439999999999998</v>
      </c>
      <c r="H12" s="34">
        <f>SUM(H6:H11)</f>
        <v>17.43</v>
      </c>
      <c r="I12" s="34">
        <f>SUM(I6:I11)</f>
        <v>73.760000000000005</v>
      </c>
      <c r="J12" s="147">
        <f>SUM(J6:J11)</f>
        <v>613.36</v>
      </c>
      <c r="K12" s="35"/>
      <c r="L12" s="34">
        <f>SUM(L6:L11)</f>
        <v>85.55</v>
      </c>
    </row>
    <row r="13" spans="1:12" x14ac:dyDescent="0.25">
      <c r="A13" s="36">
        <f>A6</f>
        <v>1</v>
      </c>
      <c r="B13" s="37">
        <f>B6</f>
        <v>1</v>
      </c>
      <c r="C13" s="38" t="s">
        <v>28</v>
      </c>
      <c r="D13" s="28" t="s">
        <v>29</v>
      </c>
      <c r="E13" s="25"/>
      <c r="F13" s="26"/>
      <c r="G13" s="26"/>
      <c r="H13" s="26"/>
      <c r="I13" s="26"/>
      <c r="J13" s="26"/>
      <c r="K13" s="27"/>
      <c r="L13" s="26"/>
    </row>
    <row r="14" spans="1:12" x14ac:dyDescent="0.25">
      <c r="A14" s="21"/>
      <c r="B14" s="22"/>
      <c r="C14" s="23"/>
      <c r="D14" s="28" t="s">
        <v>30</v>
      </c>
      <c r="E14" s="25"/>
      <c r="F14" s="26"/>
      <c r="G14" s="26"/>
      <c r="H14" s="26"/>
      <c r="I14" s="26"/>
      <c r="J14" s="26"/>
      <c r="K14" s="27"/>
      <c r="L14" s="26"/>
    </row>
    <row r="15" spans="1:12" x14ac:dyDescent="0.25">
      <c r="A15" s="21"/>
      <c r="B15" s="22"/>
      <c r="C15" s="23"/>
      <c r="D15" s="28" t="s">
        <v>31</v>
      </c>
      <c r="E15" s="25"/>
      <c r="F15" s="26"/>
      <c r="G15" s="26"/>
      <c r="H15" s="26"/>
      <c r="I15" s="26"/>
      <c r="J15" s="26"/>
      <c r="K15" s="27"/>
      <c r="L15" s="26"/>
    </row>
    <row r="16" spans="1:12" x14ac:dyDescent="0.25">
      <c r="A16" s="21"/>
      <c r="B16" s="22"/>
      <c r="C16" s="23"/>
      <c r="D16" s="28" t="s">
        <v>32</v>
      </c>
      <c r="E16" s="25"/>
      <c r="F16" s="26"/>
      <c r="G16" s="26"/>
      <c r="H16" s="26"/>
      <c r="I16" s="26"/>
      <c r="J16" s="26"/>
      <c r="K16" s="27"/>
      <c r="L16" s="26"/>
    </row>
    <row r="17" spans="1:12" x14ac:dyDescent="0.25">
      <c r="A17" s="21"/>
      <c r="B17" s="22"/>
      <c r="C17" s="23"/>
      <c r="D17" s="28" t="s">
        <v>33</v>
      </c>
      <c r="E17" s="25"/>
      <c r="F17" s="26"/>
      <c r="G17" s="26"/>
      <c r="H17" s="26"/>
      <c r="I17" s="26"/>
      <c r="J17" s="26"/>
      <c r="K17" s="27"/>
      <c r="L17" s="26"/>
    </row>
    <row r="18" spans="1:12" x14ac:dyDescent="0.25">
      <c r="A18" s="21"/>
      <c r="B18" s="22"/>
      <c r="C18" s="23"/>
      <c r="D18" s="28" t="s">
        <v>34</v>
      </c>
      <c r="E18" s="25"/>
      <c r="F18" s="26"/>
      <c r="G18" s="26"/>
      <c r="H18" s="26"/>
      <c r="I18" s="26"/>
      <c r="J18" s="26"/>
      <c r="K18" s="27"/>
      <c r="L18" s="26"/>
    </row>
    <row r="19" spans="1:12" x14ac:dyDescent="0.25">
      <c r="A19" s="21"/>
      <c r="B19" s="22"/>
      <c r="C19" s="23"/>
      <c r="D19" s="28" t="s">
        <v>35</v>
      </c>
      <c r="E19" s="25"/>
      <c r="F19" s="26"/>
      <c r="G19" s="26"/>
      <c r="H19" s="26"/>
      <c r="I19" s="26"/>
      <c r="J19" s="26"/>
      <c r="K19" s="27"/>
      <c r="L19" s="26"/>
    </row>
    <row r="20" spans="1:12" x14ac:dyDescent="0.25">
      <c r="A20" s="21"/>
      <c r="B20" s="22"/>
      <c r="C20" s="23"/>
      <c r="D20" s="24"/>
      <c r="E20" s="25"/>
      <c r="F20" s="26"/>
      <c r="G20" s="26"/>
      <c r="H20" s="26"/>
      <c r="I20" s="26"/>
      <c r="J20" s="26"/>
      <c r="K20" s="27"/>
      <c r="L20" s="26"/>
    </row>
    <row r="21" spans="1:12" x14ac:dyDescent="0.25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 x14ac:dyDescent="0.25">
      <c r="A22" s="29"/>
      <c r="B22" s="30"/>
      <c r="C22" s="31"/>
      <c r="D22" s="32" t="s">
        <v>27</v>
      </c>
      <c r="E22" s="33"/>
      <c r="F22" s="34">
        <f>SUM(F13:F21)</f>
        <v>0</v>
      </c>
      <c r="G22" s="34">
        <f>SUM(G13:G21)</f>
        <v>0</v>
      </c>
      <c r="H22" s="34">
        <f>SUM(H13:H21)</f>
        <v>0</v>
      </c>
      <c r="I22" s="34">
        <f>SUM(I13:I21)</f>
        <v>0</v>
      </c>
      <c r="J22" s="34">
        <f>SUM(J13:J21)</f>
        <v>0</v>
      </c>
      <c r="K22" s="35"/>
      <c r="L22" s="34">
        <f>SUM(L13:L21)</f>
        <v>0</v>
      </c>
    </row>
    <row r="23" spans="1:12" ht="15" customHeight="1" thickBot="1" x14ac:dyDescent="0.3">
      <c r="A23" s="39">
        <f>A6</f>
        <v>1</v>
      </c>
      <c r="B23" s="40">
        <f>B6</f>
        <v>1</v>
      </c>
      <c r="C23" s="157" t="s">
        <v>36</v>
      </c>
      <c r="D23" s="157"/>
      <c r="E23" s="41"/>
      <c r="F23" s="42">
        <f>F12+F22</f>
        <v>500</v>
      </c>
      <c r="G23" s="42">
        <f>G12+G22</f>
        <v>20.439999999999998</v>
      </c>
      <c r="H23" s="42">
        <f>H12+H22</f>
        <v>17.43</v>
      </c>
      <c r="I23" s="42">
        <f>I12+I22</f>
        <v>73.760000000000005</v>
      </c>
      <c r="J23" s="42">
        <f>J12+J22</f>
        <v>613.36</v>
      </c>
      <c r="K23" s="42"/>
      <c r="L23" s="42">
        <f>L12+L22</f>
        <v>85.55</v>
      </c>
    </row>
    <row r="24" spans="1:12" ht="15.75" x14ac:dyDescent="0.25">
      <c r="A24" s="43">
        <v>1</v>
      </c>
      <c r="B24" s="22">
        <v>2</v>
      </c>
      <c r="C24" s="18" t="s">
        <v>23</v>
      </c>
      <c r="D24" s="19" t="s">
        <v>24</v>
      </c>
      <c r="E24" s="63" t="s">
        <v>79</v>
      </c>
      <c r="F24" s="66">
        <v>60</v>
      </c>
      <c r="G24" s="69">
        <v>0.66</v>
      </c>
      <c r="H24" s="69">
        <v>0.12</v>
      </c>
      <c r="I24" s="72">
        <v>2.2799999999999998</v>
      </c>
      <c r="J24" s="75">
        <v>13.2</v>
      </c>
      <c r="K24" s="61" t="s">
        <v>64</v>
      </c>
      <c r="L24" s="20">
        <v>85.55</v>
      </c>
    </row>
    <row r="25" spans="1:12" ht="15.75" x14ac:dyDescent="0.25">
      <c r="A25" s="43"/>
      <c r="B25" s="22"/>
      <c r="C25" s="23"/>
      <c r="D25" s="24" t="s">
        <v>24</v>
      </c>
      <c r="E25" s="63" t="s">
        <v>74</v>
      </c>
      <c r="F25" s="66">
        <v>150</v>
      </c>
      <c r="G25" s="69">
        <v>10.15</v>
      </c>
      <c r="H25" s="69">
        <v>11.94</v>
      </c>
      <c r="I25" s="72">
        <v>25.58</v>
      </c>
      <c r="J25" s="75">
        <v>250.8</v>
      </c>
      <c r="K25" s="61" t="s">
        <v>49</v>
      </c>
      <c r="L25" s="26"/>
    </row>
    <row r="26" spans="1:12" ht="15.75" x14ac:dyDescent="0.25">
      <c r="A26" s="43"/>
      <c r="B26" s="22"/>
      <c r="C26" s="23"/>
      <c r="D26" s="28" t="s">
        <v>78</v>
      </c>
      <c r="E26" s="64" t="s">
        <v>41</v>
      </c>
      <c r="F26" s="67">
        <v>40</v>
      </c>
      <c r="G26" s="69">
        <v>3.04</v>
      </c>
      <c r="H26" s="69">
        <v>0.31999999999999995</v>
      </c>
      <c r="I26" s="72">
        <v>19.653333333333332</v>
      </c>
      <c r="J26" s="75">
        <v>94</v>
      </c>
      <c r="K26" s="61" t="s">
        <v>45</v>
      </c>
      <c r="L26" s="26"/>
    </row>
    <row r="27" spans="1:12" ht="15.75" x14ac:dyDescent="0.25">
      <c r="A27" s="43"/>
      <c r="B27" s="22"/>
      <c r="C27" s="23"/>
      <c r="D27" s="28" t="s">
        <v>26</v>
      </c>
      <c r="E27" s="64" t="s">
        <v>63</v>
      </c>
      <c r="F27" s="66">
        <v>100</v>
      </c>
      <c r="G27" s="70">
        <v>0.4</v>
      </c>
      <c r="H27" s="70">
        <v>0.4</v>
      </c>
      <c r="I27" s="73">
        <v>9.8000000000000007</v>
      </c>
      <c r="J27" s="70">
        <v>47</v>
      </c>
      <c r="K27" s="61" t="s">
        <v>39</v>
      </c>
      <c r="L27" s="26"/>
    </row>
    <row r="28" spans="1:12" ht="16.5" thickBot="1" x14ac:dyDescent="0.3">
      <c r="A28" s="43"/>
      <c r="B28" s="22"/>
      <c r="C28" s="23"/>
      <c r="D28" s="28" t="s">
        <v>33</v>
      </c>
      <c r="E28" s="65" t="s">
        <v>80</v>
      </c>
      <c r="F28" s="68">
        <v>200</v>
      </c>
      <c r="G28" s="71">
        <v>3.17</v>
      </c>
      <c r="H28" s="71">
        <v>3.1</v>
      </c>
      <c r="I28" s="74">
        <v>15.95</v>
      </c>
      <c r="J28" s="76">
        <v>100.6</v>
      </c>
      <c r="K28" s="62" t="s">
        <v>81</v>
      </c>
      <c r="L28" s="26"/>
    </row>
    <row r="29" spans="1:12" x14ac:dyDescent="0.25">
      <c r="A29" s="43"/>
      <c r="B29" s="22"/>
      <c r="C29" s="23"/>
      <c r="D29" s="24"/>
      <c r="E29" s="25"/>
      <c r="F29" s="26"/>
      <c r="G29" s="26"/>
      <c r="H29" s="26"/>
      <c r="I29" s="26"/>
      <c r="J29" s="26"/>
      <c r="K29" s="27"/>
      <c r="L29" s="26"/>
    </row>
    <row r="30" spans="1:12" x14ac:dyDescent="0.25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27"/>
      <c r="L30" s="26"/>
    </row>
    <row r="31" spans="1:12" x14ac:dyDescent="0.25">
      <c r="A31" s="44"/>
      <c r="B31" s="30"/>
      <c r="C31" s="31"/>
      <c r="D31" s="32" t="s">
        <v>27</v>
      </c>
      <c r="E31" s="33"/>
      <c r="F31" s="34">
        <f>SUM(F24:F30)</f>
        <v>550</v>
      </c>
      <c r="G31" s="34">
        <f>SUM(G24:G30)</f>
        <v>17.420000000000002</v>
      </c>
      <c r="H31" s="34">
        <f>SUM(H24:H30)</f>
        <v>15.879999999999999</v>
      </c>
      <c r="I31" s="34">
        <f>SUM(I24:I30)</f>
        <v>73.263333333333335</v>
      </c>
      <c r="J31" s="34">
        <f>SUM(J24:J30)</f>
        <v>505.6</v>
      </c>
      <c r="K31" s="35"/>
      <c r="L31" s="34">
        <f>SUM(L24:L30)</f>
        <v>85.55</v>
      </c>
    </row>
    <row r="32" spans="1:12" x14ac:dyDescent="0.25">
      <c r="A32" s="37">
        <f>A24</f>
        <v>1</v>
      </c>
      <c r="B32" s="37">
        <f>B24</f>
        <v>2</v>
      </c>
      <c r="C32" s="38" t="s">
        <v>28</v>
      </c>
      <c r="D32" s="28" t="s">
        <v>29</v>
      </c>
      <c r="E32" s="25"/>
      <c r="F32" s="26"/>
      <c r="G32" s="26"/>
      <c r="H32" s="26"/>
      <c r="I32" s="26"/>
      <c r="J32" s="26"/>
      <c r="K32" s="27"/>
      <c r="L32" s="26"/>
    </row>
    <row r="33" spans="1:12" x14ac:dyDescent="0.25">
      <c r="A33" s="43"/>
      <c r="B33" s="22"/>
      <c r="C33" s="23"/>
      <c r="D33" s="28" t="s">
        <v>30</v>
      </c>
      <c r="E33" s="25"/>
      <c r="F33" s="26"/>
      <c r="G33" s="26"/>
      <c r="H33" s="26"/>
      <c r="I33" s="26"/>
      <c r="J33" s="26"/>
      <c r="K33" s="27"/>
      <c r="L33" s="26"/>
    </row>
    <row r="34" spans="1:12" x14ac:dyDescent="0.25">
      <c r="A34" s="43"/>
      <c r="B34" s="22"/>
      <c r="C34" s="23"/>
      <c r="D34" s="28" t="s">
        <v>31</v>
      </c>
      <c r="E34" s="25"/>
      <c r="F34" s="26"/>
      <c r="G34" s="26"/>
      <c r="H34" s="26"/>
      <c r="I34" s="26"/>
      <c r="J34" s="26"/>
      <c r="K34" s="27"/>
      <c r="L34" s="26"/>
    </row>
    <row r="35" spans="1:12" x14ac:dyDescent="0.25">
      <c r="A35" s="43"/>
      <c r="B35" s="22"/>
      <c r="C35" s="23"/>
      <c r="D35" s="28" t="s">
        <v>32</v>
      </c>
      <c r="E35" s="25"/>
      <c r="F35" s="26"/>
      <c r="G35" s="26"/>
      <c r="H35" s="26"/>
      <c r="I35" s="26"/>
      <c r="J35" s="26"/>
      <c r="K35" s="27"/>
      <c r="L35" s="26"/>
    </row>
    <row r="36" spans="1:12" x14ac:dyDescent="0.25">
      <c r="A36" s="43"/>
      <c r="B36" s="22"/>
      <c r="C36" s="23"/>
      <c r="D36" s="28" t="s">
        <v>33</v>
      </c>
      <c r="E36" s="25"/>
      <c r="F36" s="26"/>
      <c r="G36" s="26"/>
      <c r="H36" s="26"/>
      <c r="I36" s="26"/>
      <c r="J36" s="26"/>
      <c r="K36" s="27"/>
      <c r="L36" s="26"/>
    </row>
    <row r="37" spans="1:12" x14ac:dyDescent="0.25">
      <c r="A37" s="43"/>
      <c r="B37" s="22"/>
      <c r="C37" s="23"/>
      <c r="D37" s="28" t="s">
        <v>34</v>
      </c>
      <c r="E37" s="25"/>
      <c r="F37" s="26"/>
      <c r="G37" s="26"/>
      <c r="H37" s="26"/>
      <c r="I37" s="26"/>
      <c r="J37" s="26"/>
      <c r="K37" s="27"/>
      <c r="L37" s="26"/>
    </row>
    <row r="38" spans="1:12" x14ac:dyDescent="0.25">
      <c r="A38" s="43"/>
      <c r="B38" s="22"/>
      <c r="C38" s="23"/>
      <c r="D38" s="28" t="s">
        <v>35</v>
      </c>
      <c r="E38" s="25"/>
      <c r="F38" s="26"/>
      <c r="G38" s="26"/>
      <c r="H38" s="26"/>
      <c r="I38" s="26"/>
      <c r="J38" s="26"/>
      <c r="K38" s="27"/>
      <c r="L38" s="26"/>
    </row>
    <row r="39" spans="1:12" x14ac:dyDescent="0.25">
      <c r="A39" s="43"/>
      <c r="B39" s="22"/>
      <c r="C39" s="23"/>
      <c r="D39" s="24"/>
      <c r="E39" s="25"/>
      <c r="F39" s="26"/>
      <c r="G39" s="26"/>
      <c r="H39" s="26"/>
      <c r="I39" s="26"/>
      <c r="J39" s="26"/>
      <c r="K39" s="27"/>
      <c r="L39" s="26"/>
    </row>
    <row r="40" spans="1:12" x14ac:dyDescent="0.25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27"/>
      <c r="L40" s="26"/>
    </row>
    <row r="41" spans="1:12" x14ac:dyDescent="0.25">
      <c r="A41" s="44"/>
      <c r="B41" s="30"/>
      <c r="C41" s="31"/>
      <c r="D41" s="32" t="s">
        <v>27</v>
      </c>
      <c r="E41" s="33"/>
      <c r="F41" s="34">
        <f>SUM(F32:F40)</f>
        <v>0</v>
      </c>
      <c r="G41" s="34">
        <f>SUM(G32:G40)</f>
        <v>0</v>
      </c>
      <c r="H41" s="34">
        <f>SUM(H32:H40)</f>
        <v>0</v>
      </c>
      <c r="I41" s="34">
        <f>SUM(I32:I40)</f>
        <v>0</v>
      </c>
      <c r="J41" s="34">
        <f>SUM(J32:J40)</f>
        <v>0</v>
      </c>
      <c r="K41" s="35"/>
      <c r="L41" s="34">
        <f>SUM(L32:L40)</f>
        <v>0</v>
      </c>
    </row>
    <row r="42" spans="1:12" ht="15.75" customHeight="1" thickBot="1" x14ac:dyDescent="0.3">
      <c r="A42" s="45">
        <f>A24</f>
        <v>1</v>
      </c>
      <c r="B42" s="45">
        <f>B24</f>
        <v>2</v>
      </c>
      <c r="C42" s="157" t="s">
        <v>36</v>
      </c>
      <c r="D42" s="157"/>
      <c r="E42" s="41"/>
      <c r="F42" s="42">
        <f>F31+F41</f>
        <v>550</v>
      </c>
      <c r="G42" s="42">
        <f>G31+G41</f>
        <v>17.420000000000002</v>
      </c>
      <c r="H42" s="42">
        <f>H31+H41</f>
        <v>15.879999999999999</v>
      </c>
      <c r="I42" s="42">
        <f>I31+I41</f>
        <v>73.263333333333335</v>
      </c>
      <c r="J42" s="42">
        <f>J31+J41</f>
        <v>505.6</v>
      </c>
      <c r="K42" s="42"/>
      <c r="L42" s="42">
        <f>L31+L41</f>
        <v>85.55</v>
      </c>
    </row>
    <row r="43" spans="1:12" ht="15.75" x14ac:dyDescent="0.25">
      <c r="A43" s="16">
        <v>1</v>
      </c>
      <c r="B43" s="17">
        <v>3</v>
      </c>
      <c r="C43" s="18" t="s">
        <v>23</v>
      </c>
      <c r="D43" s="80" t="s">
        <v>24</v>
      </c>
      <c r="E43" s="77" t="s">
        <v>79</v>
      </c>
      <c r="F43" s="81">
        <v>60</v>
      </c>
      <c r="G43" s="84">
        <v>0.66</v>
      </c>
      <c r="H43" s="84">
        <v>0.12</v>
      </c>
      <c r="I43" s="87">
        <v>2.2799999999999998</v>
      </c>
      <c r="J43" s="89">
        <v>13.2</v>
      </c>
      <c r="K43" s="90" t="s">
        <v>64</v>
      </c>
      <c r="L43" s="20">
        <v>85.55</v>
      </c>
    </row>
    <row r="44" spans="1:12" ht="15.75" x14ac:dyDescent="0.25">
      <c r="A44" s="21"/>
      <c r="B44" s="22"/>
      <c r="C44" s="144"/>
      <c r="D44" s="148" t="s">
        <v>24</v>
      </c>
      <c r="E44" s="77" t="s">
        <v>82</v>
      </c>
      <c r="F44" s="81">
        <v>100</v>
      </c>
      <c r="G44" s="84">
        <v>8.51</v>
      </c>
      <c r="H44" s="84">
        <v>13.45</v>
      </c>
      <c r="I44" s="87">
        <v>9.0050000000000008</v>
      </c>
      <c r="J44" s="89">
        <v>185.69</v>
      </c>
      <c r="K44" s="90" t="s">
        <v>83</v>
      </c>
      <c r="L44" s="146"/>
    </row>
    <row r="45" spans="1:12" ht="15.75" x14ac:dyDescent="0.25">
      <c r="A45" s="21"/>
      <c r="B45" s="22"/>
      <c r="C45" s="23"/>
      <c r="D45" s="28" t="s">
        <v>24</v>
      </c>
      <c r="E45" s="64" t="s">
        <v>73</v>
      </c>
      <c r="F45" s="66">
        <v>150</v>
      </c>
      <c r="G45" s="69">
        <v>3.25</v>
      </c>
      <c r="H45" s="69">
        <v>2.88</v>
      </c>
      <c r="I45" s="72">
        <v>28.99</v>
      </c>
      <c r="J45" s="75">
        <v>189.56</v>
      </c>
      <c r="K45" s="61" t="s">
        <v>84</v>
      </c>
      <c r="L45" s="26"/>
    </row>
    <row r="46" spans="1:12" ht="15.75" x14ac:dyDescent="0.25">
      <c r="A46" s="21"/>
      <c r="B46" s="22"/>
      <c r="C46" s="23"/>
      <c r="D46" s="28" t="s">
        <v>25</v>
      </c>
      <c r="E46" s="78" t="s">
        <v>41</v>
      </c>
      <c r="F46" s="82">
        <v>20</v>
      </c>
      <c r="G46" s="69">
        <v>1.52</v>
      </c>
      <c r="H46" s="69">
        <v>0.16</v>
      </c>
      <c r="I46" s="72">
        <v>9.84</v>
      </c>
      <c r="J46" s="75">
        <v>47</v>
      </c>
      <c r="K46" s="90" t="s">
        <v>45</v>
      </c>
      <c r="L46" s="26"/>
    </row>
    <row r="47" spans="1:12" ht="15.75" x14ac:dyDescent="0.25">
      <c r="A47" s="21"/>
      <c r="B47" s="22"/>
      <c r="C47" s="23"/>
      <c r="D47" s="28" t="s">
        <v>25</v>
      </c>
      <c r="E47" s="79" t="s">
        <v>42</v>
      </c>
      <c r="F47" s="83">
        <v>30</v>
      </c>
      <c r="G47" s="85">
        <v>1.98</v>
      </c>
      <c r="H47" s="86">
        <v>0.36</v>
      </c>
      <c r="I47" s="88">
        <v>10.02</v>
      </c>
      <c r="J47" s="85">
        <v>52.2</v>
      </c>
      <c r="K47" s="91" t="s">
        <v>38</v>
      </c>
      <c r="L47" s="26"/>
    </row>
    <row r="48" spans="1:12" x14ac:dyDescent="0.25">
      <c r="A48" s="21"/>
      <c r="B48" s="22"/>
      <c r="C48" s="23"/>
      <c r="D48" s="24" t="s">
        <v>33</v>
      </c>
      <c r="E48" s="25" t="s">
        <v>67</v>
      </c>
      <c r="F48" s="26">
        <v>200</v>
      </c>
      <c r="G48" s="26">
        <v>1.1599999999999999</v>
      </c>
      <c r="H48" s="26">
        <v>0.3</v>
      </c>
      <c r="I48" s="26">
        <v>47.26</v>
      </c>
      <c r="J48" s="26">
        <v>196.38</v>
      </c>
      <c r="K48" s="27" t="s">
        <v>68</v>
      </c>
      <c r="L48" s="26"/>
    </row>
    <row r="49" spans="1:12" x14ac:dyDescent="0.25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27"/>
      <c r="L49" s="26"/>
    </row>
    <row r="50" spans="1:12" x14ac:dyDescent="0.25">
      <c r="A50" s="29"/>
      <c r="B50" s="30"/>
      <c r="C50" s="31"/>
      <c r="D50" s="32" t="s">
        <v>27</v>
      </c>
      <c r="E50" s="33"/>
      <c r="F50" s="34">
        <f>SUM(F43:F49)</f>
        <v>560</v>
      </c>
      <c r="G50" s="34">
        <f>SUM(G43:G49)</f>
        <v>17.079999999999998</v>
      </c>
      <c r="H50" s="34">
        <f>SUM(H43:H49)</f>
        <v>17.27</v>
      </c>
      <c r="I50" s="34">
        <f>SUM(I43:I49)</f>
        <v>107.39499999999998</v>
      </c>
      <c r="J50" s="34">
        <f>SUM(J43:J49)</f>
        <v>684.03</v>
      </c>
      <c r="K50" s="35"/>
      <c r="L50" s="34">
        <f>SUM(L43:L49)</f>
        <v>85.55</v>
      </c>
    </row>
    <row r="51" spans="1:12" x14ac:dyDescent="0.25">
      <c r="A51" s="36">
        <f>A43</f>
        <v>1</v>
      </c>
      <c r="B51" s="37">
        <f>B43</f>
        <v>3</v>
      </c>
      <c r="C51" s="38" t="s">
        <v>28</v>
      </c>
      <c r="D51" s="28" t="s">
        <v>29</v>
      </c>
      <c r="E51" s="25"/>
      <c r="F51" s="26"/>
      <c r="G51" s="26"/>
      <c r="H51" s="26"/>
      <c r="I51" s="26"/>
      <c r="J51" s="26"/>
      <c r="K51" s="27"/>
      <c r="L51" s="26"/>
    </row>
    <row r="52" spans="1:12" x14ac:dyDescent="0.25">
      <c r="A52" s="21"/>
      <c r="B52" s="22"/>
      <c r="C52" s="23"/>
      <c r="D52" s="28" t="s">
        <v>30</v>
      </c>
      <c r="E52" s="25"/>
      <c r="F52" s="26"/>
      <c r="G52" s="26"/>
      <c r="H52" s="26"/>
      <c r="I52" s="26"/>
      <c r="J52" s="26"/>
      <c r="K52" s="27"/>
      <c r="L52" s="26"/>
    </row>
    <row r="53" spans="1:12" x14ac:dyDescent="0.25">
      <c r="A53" s="21"/>
      <c r="B53" s="22"/>
      <c r="C53" s="23"/>
      <c r="D53" s="28" t="s">
        <v>31</v>
      </c>
      <c r="E53" s="25"/>
      <c r="F53" s="26"/>
      <c r="G53" s="26"/>
      <c r="H53" s="26"/>
      <c r="I53" s="26"/>
      <c r="J53" s="26"/>
      <c r="K53" s="27"/>
      <c r="L53" s="26"/>
    </row>
    <row r="54" spans="1:12" x14ac:dyDescent="0.25">
      <c r="A54" s="21"/>
      <c r="B54" s="22"/>
      <c r="C54" s="23"/>
      <c r="D54" s="28" t="s">
        <v>32</v>
      </c>
      <c r="E54" s="25"/>
      <c r="F54" s="26"/>
      <c r="G54" s="26"/>
      <c r="H54" s="26"/>
      <c r="I54" s="26"/>
      <c r="J54" s="26"/>
      <c r="K54" s="27"/>
      <c r="L54" s="26"/>
    </row>
    <row r="55" spans="1:12" x14ac:dyDescent="0.25">
      <c r="A55" s="21"/>
      <c r="B55" s="22"/>
      <c r="C55" s="23"/>
      <c r="D55" s="28" t="s">
        <v>33</v>
      </c>
      <c r="E55" s="25"/>
      <c r="F55" s="26"/>
      <c r="G55" s="26"/>
      <c r="H55" s="26"/>
      <c r="I55" s="26"/>
      <c r="J55" s="26"/>
      <c r="K55" s="27"/>
      <c r="L55" s="26"/>
    </row>
    <row r="56" spans="1:12" x14ac:dyDescent="0.25">
      <c r="A56" s="21"/>
      <c r="B56" s="22"/>
      <c r="C56" s="23"/>
      <c r="D56" s="28" t="s">
        <v>34</v>
      </c>
      <c r="E56" s="25"/>
      <c r="F56" s="26"/>
      <c r="G56" s="26"/>
      <c r="H56" s="26"/>
      <c r="I56" s="26"/>
      <c r="J56" s="26"/>
      <c r="K56" s="27"/>
      <c r="L56" s="26"/>
    </row>
    <row r="57" spans="1:12" x14ac:dyDescent="0.25">
      <c r="A57" s="21"/>
      <c r="B57" s="22"/>
      <c r="C57" s="23"/>
      <c r="D57" s="28" t="s">
        <v>35</v>
      </c>
      <c r="E57" s="25"/>
      <c r="F57" s="26"/>
      <c r="G57" s="26"/>
      <c r="H57" s="26"/>
      <c r="I57" s="26"/>
      <c r="J57" s="26"/>
      <c r="K57" s="27"/>
      <c r="L57" s="26"/>
    </row>
    <row r="58" spans="1:12" x14ac:dyDescent="0.25">
      <c r="A58" s="21"/>
      <c r="B58" s="22"/>
      <c r="C58" s="23"/>
      <c r="D58" s="24"/>
      <c r="E58" s="25"/>
      <c r="F58" s="26"/>
      <c r="G58" s="26"/>
      <c r="H58" s="26"/>
      <c r="I58" s="26"/>
      <c r="J58" s="26"/>
      <c r="K58" s="27"/>
      <c r="L58" s="26"/>
    </row>
    <row r="59" spans="1:12" x14ac:dyDescent="0.25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27"/>
      <c r="L59" s="26"/>
    </row>
    <row r="60" spans="1:12" x14ac:dyDescent="0.25">
      <c r="A60" s="29"/>
      <c r="B60" s="30"/>
      <c r="C60" s="31"/>
      <c r="D60" s="32" t="s">
        <v>27</v>
      </c>
      <c r="E60" s="33"/>
      <c r="F60" s="34">
        <f>SUM(F51:F59)</f>
        <v>0</v>
      </c>
      <c r="G60" s="34">
        <f>SUM(G51:G59)</f>
        <v>0</v>
      </c>
      <c r="H60" s="34">
        <f>SUM(H51:H59)</f>
        <v>0</v>
      </c>
      <c r="I60" s="34">
        <f>SUM(I51:I59)</f>
        <v>0</v>
      </c>
      <c r="J60" s="34">
        <f>SUM(J51:J59)</f>
        <v>0</v>
      </c>
      <c r="K60" s="35"/>
      <c r="L60" s="34">
        <f>SUM(L51:L59)</f>
        <v>0</v>
      </c>
    </row>
    <row r="61" spans="1:12" ht="15.75" customHeight="1" thickBot="1" x14ac:dyDescent="0.3">
      <c r="A61" s="39">
        <f>A43</f>
        <v>1</v>
      </c>
      <c r="B61" s="40">
        <f>B43</f>
        <v>3</v>
      </c>
      <c r="C61" s="157" t="s">
        <v>36</v>
      </c>
      <c r="D61" s="157"/>
      <c r="E61" s="41"/>
      <c r="F61" s="42">
        <f>F50+F60</f>
        <v>560</v>
      </c>
      <c r="G61" s="42">
        <f>G50+G60</f>
        <v>17.079999999999998</v>
      </c>
      <c r="H61" s="42">
        <f>H50+H60</f>
        <v>17.27</v>
      </c>
      <c r="I61" s="42">
        <f>I50+I60</f>
        <v>107.39499999999998</v>
      </c>
      <c r="J61" s="42">
        <f>J50+J60</f>
        <v>684.03</v>
      </c>
      <c r="K61" s="42"/>
      <c r="L61" s="42">
        <f>L50+L60</f>
        <v>85.55</v>
      </c>
    </row>
    <row r="62" spans="1:12" ht="15.75" x14ac:dyDescent="0.25">
      <c r="A62" s="16">
        <v>1</v>
      </c>
      <c r="B62" s="17">
        <v>4</v>
      </c>
      <c r="C62" s="18" t="s">
        <v>23</v>
      </c>
      <c r="D62" s="19" t="s">
        <v>24</v>
      </c>
      <c r="E62" s="92" t="s">
        <v>79</v>
      </c>
      <c r="F62" s="93">
        <v>60</v>
      </c>
      <c r="G62" s="96">
        <v>0.66</v>
      </c>
      <c r="H62" s="96">
        <v>0.12</v>
      </c>
      <c r="I62" s="99">
        <v>2.2799999999999998</v>
      </c>
      <c r="J62" s="96">
        <v>13.2</v>
      </c>
      <c r="K62" s="102" t="s">
        <v>64</v>
      </c>
      <c r="L62" s="20">
        <v>85.55</v>
      </c>
    </row>
    <row r="63" spans="1:12" ht="15.75" x14ac:dyDescent="0.25">
      <c r="A63" s="21"/>
      <c r="B63" s="22"/>
      <c r="C63" s="23"/>
      <c r="D63" s="24" t="s">
        <v>24</v>
      </c>
      <c r="E63" s="49" t="s">
        <v>70</v>
      </c>
      <c r="F63" s="51">
        <v>150</v>
      </c>
      <c r="G63" s="53">
        <v>18.847058823529412</v>
      </c>
      <c r="H63" s="53">
        <v>21.441176470588236</v>
      </c>
      <c r="I63" s="56">
        <v>6.93</v>
      </c>
      <c r="J63" s="53">
        <v>280.58823529411762</v>
      </c>
      <c r="K63" s="103" t="s">
        <v>71</v>
      </c>
      <c r="L63" s="26"/>
    </row>
    <row r="64" spans="1:12" ht="15.75" x14ac:dyDescent="0.25">
      <c r="A64" s="21"/>
      <c r="B64" s="22"/>
      <c r="C64" s="23"/>
      <c r="D64" s="140" t="s">
        <v>25</v>
      </c>
      <c r="E64" s="49" t="s">
        <v>41</v>
      </c>
      <c r="F64" s="51">
        <v>50</v>
      </c>
      <c r="G64" s="97">
        <v>3.8</v>
      </c>
      <c r="H64" s="155">
        <v>0.4</v>
      </c>
      <c r="I64" s="100">
        <v>24.6</v>
      </c>
      <c r="J64" s="53">
        <v>117.5</v>
      </c>
      <c r="K64" s="103" t="s">
        <v>45</v>
      </c>
      <c r="L64" s="26"/>
    </row>
    <row r="65" spans="1:12" ht="16.5" thickBot="1" x14ac:dyDescent="0.3">
      <c r="A65" s="21"/>
      <c r="B65" s="22"/>
      <c r="C65" s="23"/>
      <c r="D65" s="141" t="s">
        <v>25</v>
      </c>
      <c r="E65" s="50" t="s">
        <v>42</v>
      </c>
      <c r="F65" s="95">
        <v>40</v>
      </c>
      <c r="G65" s="98">
        <v>2.64</v>
      </c>
      <c r="H65" s="98">
        <v>0.48</v>
      </c>
      <c r="I65" s="101">
        <v>13.36</v>
      </c>
      <c r="J65" s="98">
        <v>69.599999999999994</v>
      </c>
      <c r="K65" s="105" t="s">
        <v>38</v>
      </c>
      <c r="L65" s="26"/>
    </row>
    <row r="66" spans="1:12" x14ac:dyDescent="0.25">
      <c r="A66" s="21"/>
      <c r="B66" s="22"/>
      <c r="C66" s="23"/>
      <c r="D66" s="24" t="s">
        <v>33</v>
      </c>
      <c r="E66" s="25" t="s">
        <v>57</v>
      </c>
      <c r="F66" s="26">
        <v>200</v>
      </c>
      <c r="G66" s="26">
        <v>1</v>
      </c>
      <c r="H66" s="26">
        <v>0.2</v>
      </c>
      <c r="I66" s="26">
        <v>20.2</v>
      </c>
      <c r="J66" s="26">
        <v>92</v>
      </c>
      <c r="K66" s="156" t="s">
        <v>58</v>
      </c>
      <c r="L66" s="26"/>
    </row>
    <row r="67" spans="1:12" x14ac:dyDescent="0.25">
      <c r="A67" s="29"/>
      <c r="B67" s="30"/>
      <c r="C67" s="31"/>
      <c r="D67" s="32" t="s">
        <v>27</v>
      </c>
      <c r="E67" s="33"/>
      <c r="F67" s="34">
        <f>SUM(F62:F66)</f>
        <v>500</v>
      </c>
      <c r="G67" s="34">
        <f>SUM(G62:G66)</f>
        <v>26.947058823529414</v>
      </c>
      <c r="H67" s="34">
        <f>SUM(H62:H66)</f>
        <v>22.641176470588235</v>
      </c>
      <c r="I67" s="34">
        <f>SUM(I62:I66)</f>
        <v>67.37</v>
      </c>
      <c r="J67" s="34">
        <f>SUM(J62:J66)</f>
        <v>572.88823529411764</v>
      </c>
      <c r="K67" s="35"/>
      <c r="L67" s="34">
        <f>SUM(L62:L66)</f>
        <v>85.55</v>
      </c>
    </row>
    <row r="68" spans="1:12" x14ac:dyDescent="0.25">
      <c r="A68" s="36">
        <f>A62</f>
        <v>1</v>
      </c>
      <c r="B68" s="37">
        <f>B62</f>
        <v>4</v>
      </c>
      <c r="C68" s="38" t="s">
        <v>28</v>
      </c>
      <c r="D68" s="28" t="s">
        <v>29</v>
      </c>
      <c r="E68" s="25"/>
      <c r="F68" s="26"/>
      <c r="G68" s="26"/>
      <c r="H68" s="26"/>
      <c r="I68" s="26"/>
      <c r="J68" s="26"/>
      <c r="K68" s="27"/>
      <c r="L68" s="26"/>
    </row>
    <row r="69" spans="1:12" x14ac:dyDescent="0.25">
      <c r="A69" s="21"/>
      <c r="B69" s="22"/>
      <c r="C69" s="23"/>
      <c r="D69" s="28" t="s">
        <v>30</v>
      </c>
      <c r="E69" s="25"/>
      <c r="F69" s="26"/>
      <c r="G69" s="26"/>
      <c r="H69" s="26"/>
      <c r="I69" s="26"/>
      <c r="J69" s="26"/>
      <c r="K69" s="27"/>
      <c r="L69" s="26"/>
    </row>
    <row r="70" spans="1:12" x14ac:dyDescent="0.25">
      <c r="A70" s="21"/>
      <c r="B70" s="22"/>
      <c r="C70" s="23"/>
      <c r="D70" s="28" t="s">
        <v>31</v>
      </c>
      <c r="E70" s="25"/>
      <c r="F70" s="26"/>
      <c r="G70" s="26"/>
      <c r="H70" s="26"/>
      <c r="I70" s="26"/>
      <c r="J70" s="26"/>
      <c r="K70" s="27"/>
      <c r="L70" s="26"/>
    </row>
    <row r="71" spans="1:12" x14ac:dyDescent="0.25">
      <c r="A71" s="21"/>
      <c r="B71" s="22"/>
      <c r="C71" s="23"/>
      <c r="D71" s="28" t="s">
        <v>32</v>
      </c>
      <c r="E71" s="25"/>
      <c r="F71" s="26"/>
      <c r="G71" s="26"/>
      <c r="H71" s="26"/>
      <c r="I71" s="26"/>
      <c r="J71" s="26"/>
      <c r="K71" s="27"/>
      <c r="L71" s="26"/>
    </row>
    <row r="72" spans="1:12" x14ac:dyDescent="0.25">
      <c r="A72" s="21"/>
      <c r="B72" s="22"/>
      <c r="C72" s="23"/>
      <c r="D72" s="28" t="s">
        <v>33</v>
      </c>
      <c r="E72" s="25"/>
      <c r="F72" s="26"/>
      <c r="G72" s="26"/>
      <c r="H72" s="26"/>
      <c r="I72" s="26"/>
      <c r="J72" s="26"/>
      <c r="K72" s="27"/>
      <c r="L72" s="26"/>
    </row>
    <row r="73" spans="1:12" x14ac:dyDescent="0.25">
      <c r="A73" s="21"/>
      <c r="B73" s="22"/>
      <c r="C73" s="23"/>
      <c r="D73" s="28" t="s">
        <v>34</v>
      </c>
      <c r="E73" s="25"/>
      <c r="F73" s="26"/>
      <c r="G73" s="26"/>
      <c r="H73" s="26"/>
      <c r="I73" s="26"/>
      <c r="J73" s="26"/>
      <c r="K73" s="27"/>
      <c r="L73" s="26"/>
    </row>
    <row r="74" spans="1:12" x14ac:dyDescent="0.25">
      <c r="A74" s="21"/>
      <c r="B74" s="22"/>
      <c r="C74" s="23"/>
      <c r="D74" s="28" t="s">
        <v>35</v>
      </c>
      <c r="E74" s="25"/>
      <c r="F74" s="26"/>
      <c r="G74" s="26"/>
      <c r="H74" s="26"/>
      <c r="I74" s="26"/>
      <c r="J74" s="26"/>
      <c r="K74" s="27"/>
      <c r="L74" s="26"/>
    </row>
    <row r="75" spans="1:12" x14ac:dyDescent="0.25">
      <c r="A75" s="21"/>
      <c r="B75" s="22"/>
      <c r="C75" s="23"/>
      <c r="D75" s="24"/>
      <c r="E75" s="25"/>
      <c r="F75" s="26"/>
      <c r="G75" s="26"/>
      <c r="H75" s="26"/>
      <c r="I75" s="26"/>
      <c r="J75" s="26"/>
      <c r="K75" s="27"/>
      <c r="L75" s="26"/>
    </row>
    <row r="76" spans="1:12" x14ac:dyDescent="0.25">
      <c r="A76" s="21"/>
      <c r="B76" s="22"/>
      <c r="C76" s="23"/>
      <c r="D76" s="24"/>
      <c r="E76" s="25"/>
      <c r="F76" s="26"/>
      <c r="G76" s="26"/>
      <c r="H76" s="26"/>
      <c r="I76" s="26"/>
      <c r="J76" s="26"/>
      <c r="K76" s="27"/>
      <c r="L76" s="26"/>
    </row>
    <row r="77" spans="1:12" x14ac:dyDescent="0.25">
      <c r="A77" s="29"/>
      <c r="B77" s="30"/>
      <c r="C77" s="31"/>
      <c r="D77" s="32" t="s">
        <v>27</v>
      </c>
      <c r="E77" s="33"/>
      <c r="F77" s="34">
        <f>SUM(F68:F76)</f>
        <v>0</v>
      </c>
      <c r="G77" s="34">
        <f>SUM(G68:G76)</f>
        <v>0</v>
      </c>
      <c r="H77" s="34">
        <f>SUM(H68:H76)</f>
        <v>0</v>
      </c>
      <c r="I77" s="34">
        <f>SUM(I68:I76)</f>
        <v>0</v>
      </c>
      <c r="J77" s="34">
        <f>SUM(J68:J76)</f>
        <v>0</v>
      </c>
      <c r="K77" s="35"/>
      <c r="L77" s="34">
        <f>SUM(L68:L76)</f>
        <v>0</v>
      </c>
    </row>
    <row r="78" spans="1:12" ht="15.75" customHeight="1" thickBot="1" x14ac:dyDescent="0.3">
      <c r="A78" s="39">
        <f>A62</f>
        <v>1</v>
      </c>
      <c r="B78" s="40">
        <f>B62</f>
        <v>4</v>
      </c>
      <c r="C78" s="157" t="s">
        <v>36</v>
      </c>
      <c r="D78" s="157"/>
      <c r="E78" s="41"/>
      <c r="F78" s="42">
        <f>F67+F77</f>
        <v>500</v>
      </c>
      <c r="G78" s="42">
        <f>G67+G77</f>
        <v>26.947058823529414</v>
      </c>
      <c r="H78" s="42">
        <f>H67+H77</f>
        <v>22.641176470588235</v>
      </c>
      <c r="I78" s="42">
        <f>I67+I77</f>
        <v>67.37</v>
      </c>
      <c r="J78" s="42">
        <f>J67+J77</f>
        <v>572.88823529411764</v>
      </c>
      <c r="K78" s="42"/>
      <c r="L78" s="42">
        <f>L67+L77</f>
        <v>85.55</v>
      </c>
    </row>
    <row r="79" spans="1:12" ht="15.75" x14ac:dyDescent="0.25">
      <c r="A79" s="16">
        <v>1</v>
      </c>
      <c r="B79" s="17">
        <v>5</v>
      </c>
      <c r="C79" s="18" t="s">
        <v>23</v>
      </c>
      <c r="D79" s="19" t="s">
        <v>24</v>
      </c>
      <c r="E79" s="106" t="s">
        <v>50</v>
      </c>
      <c r="F79" s="108">
        <v>250</v>
      </c>
      <c r="G79" s="108">
        <v>15.8</v>
      </c>
      <c r="H79" s="108">
        <v>11.8</v>
      </c>
      <c r="I79" s="110">
        <v>43.56</v>
      </c>
      <c r="J79" s="108">
        <v>315.29000000000002</v>
      </c>
      <c r="K79" s="142" t="s">
        <v>60</v>
      </c>
      <c r="L79" s="20">
        <v>85.55</v>
      </c>
    </row>
    <row r="80" spans="1:12" ht="15.75" x14ac:dyDescent="0.25">
      <c r="A80" s="21"/>
      <c r="B80" s="22"/>
      <c r="C80" s="23"/>
      <c r="D80" s="141" t="s">
        <v>40</v>
      </c>
      <c r="E80" s="107" t="s">
        <v>53</v>
      </c>
      <c r="F80" s="109">
        <v>10</v>
      </c>
      <c r="G80" s="54">
        <v>0.05</v>
      </c>
      <c r="H80" s="54">
        <v>8.25</v>
      </c>
      <c r="I80" s="57">
        <v>0.08</v>
      </c>
      <c r="J80" s="54">
        <v>74.8</v>
      </c>
      <c r="K80" s="111" t="s">
        <v>44</v>
      </c>
      <c r="L80" s="26"/>
    </row>
    <row r="81" spans="1:12" ht="15.75" x14ac:dyDescent="0.25">
      <c r="A81" s="21"/>
      <c r="B81" s="22"/>
      <c r="C81" s="23"/>
      <c r="D81" s="28" t="s">
        <v>78</v>
      </c>
      <c r="E81" s="49" t="s">
        <v>85</v>
      </c>
      <c r="F81" s="94">
        <v>40</v>
      </c>
      <c r="G81" s="53">
        <v>3.08</v>
      </c>
      <c r="H81" s="53">
        <v>1.2</v>
      </c>
      <c r="I81" s="56">
        <v>20.04</v>
      </c>
      <c r="J81" s="59">
        <v>103.6</v>
      </c>
      <c r="K81" s="61" t="s">
        <v>59</v>
      </c>
      <c r="L81" s="26"/>
    </row>
    <row r="82" spans="1:12" x14ac:dyDescent="0.25">
      <c r="A82" s="21"/>
      <c r="B82" s="22"/>
      <c r="C82" s="23"/>
      <c r="D82" s="28" t="s">
        <v>33</v>
      </c>
      <c r="E82" s="25" t="s">
        <v>46</v>
      </c>
      <c r="F82" s="26">
        <v>200</v>
      </c>
      <c r="G82" s="26">
        <v>0</v>
      </c>
      <c r="H82" s="26">
        <v>0</v>
      </c>
      <c r="I82" s="26">
        <v>6.99</v>
      </c>
      <c r="J82" s="26">
        <v>27.93</v>
      </c>
      <c r="K82" s="156" t="s">
        <v>47</v>
      </c>
      <c r="L82" s="26"/>
    </row>
    <row r="83" spans="1:12" x14ac:dyDescent="0.25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27"/>
      <c r="L83" s="26"/>
    </row>
    <row r="84" spans="1:12" x14ac:dyDescent="0.25">
      <c r="A84" s="21"/>
      <c r="B84" s="22"/>
      <c r="C84" s="23"/>
      <c r="D84" s="24"/>
      <c r="E84" s="25"/>
      <c r="F84" s="26"/>
      <c r="G84" s="26"/>
      <c r="H84" s="26"/>
      <c r="I84" s="26"/>
      <c r="J84" s="26"/>
      <c r="K84" s="27"/>
      <c r="L84" s="26"/>
    </row>
    <row r="85" spans="1:12" x14ac:dyDescent="0.25">
      <c r="A85" s="29"/>
      <c r="B85" s="30"/>
      <c r="C85" s="31"/>
      <c r="D85" s="32" t="s">
        <v>27</v>
      </c>
      <c r="E85" s="33"/>
      <c r="F85" s="34">
        <f>SUM(F79:F84)</f>
        <v>500</v>
      </c>
      <c r="G85" s="34">
        <f>SUM(G79:G84)</f>
        <v>18.93</v>
      </c>
      <c r="H85" s="34">
        <f>SUM(H79:H84)</f>
        <v>21.25</v>
      </c>
      <c r="I85" s="34">
        <f>SUM(I79:I84)</f>
        <v>70.67</v>
      </c>
      <c r="J85" s="34">
        <f>SUM(J79:J84)</f>
        <v>521.62</v>
      </c>
      <c r="K85" s="35"/>
      <c r="L85" s="34">
        <f>SUM(L79:L84)</f>
        <v>85.55</v>
      </c>
    </row>
    <row r="86" spans="1:12" x14ac:dyDescent="0.25">
      <c r="A86" s="36">
        <f>A79</f>
        <v>1</v>
      </c>
      <c r="B86" s="37">
        <f>B79</f>
        <v>5</v>
      </c>
      <c r="C86" s="38" t="s">
        <v>28</v>
      </c>
      <c r="D86" s="28" t="s">
        <v>29</v>
      </c>
      <c r="E86" s="25"/>
      <c r="F86" s="26"/>
      <c r="G86" s="26"/>
      <c r="H86" s="26"/>
      <c r="I86" s="26"/>
      <c r="J86" s="26"/>
      <c r="K86" s="27"/>
      <c r="L86" s="26"/>
    </row>
    <row r="87" spans="1:12" x14ac:dyDescent="0.25">
      <c r="A87" s="21"/>
      <c r="B87" s="22"/>
      <c r="C87" s="23"/>
      <c r="D87" s="28" t="s">
        <v>30</v>
      </c>
      <c r="E87" s="25"/>
      <c r="F87" s="26"/>
      <c r="G87" s="26"/>
      <c r="H87" s="26"/>
      <c r="I87" s="26"/>
      <c r="J87" s="26"/>
      <c r="K87" s="27"/>
      <c r="L87" s="26"/>
    </row>
    <row r="88" spans="1:12" x14ac:dyDescent="0.25">
      <c r="A88" s="21"/>
      <c r="B88" s="22"/>
      <c r="C88" s="23"/>
      <c r="D88" s="28" t="s">
        <v>31</v>
      </c>
      <c r="E88" s="25"/>
      <c r="F88" s="26"/>
      <c r="G88" s="26"/>
      <c r="H88" s="26"/>
      <c r="I88" s="26"/>
      <c r="J88" s="26"/>
      <c r="K88" s="27"/>
      <c r="L88" s="26"/>
    </row>
    <row r="89" spans="1:12" x14ac:dyDescent="0.25">
      <c r="A89" s="21"/>
      <c r="B89" s="22"/>
      <c r="C89" s="23"/>
      <c r="D89" s="28" t="s">
        <v>32</v>
      </c>
      <c r="E89" s="25"/>
      <c r="F89" s="26"/>
      <c r="G89" s="26"/>
      <c r="H89" s="26"/>
      <c r="I89" s="26"/>
      <c r="J89" s="26"/>
      <c r="K89" s="27"/>
      <c r="L89" s="26"/>
    </row>
    <row r="90" spans="1:12" x14ac:dyDescent="0.25">
      <c r="A90" s="21"/>
      <c r="B90" s="22"/>
      <c r="C90" s="23"/>
      <c r="D90" s="28" t="s">
        <v>33</v>
      </c>
      <c r="E90" s="25"/>
      <c r="F90" s="26"/>
      <c r="G90" s="26"/>
      <c r="H90" s="26"/>
      <c r="I90" s="26"/>
      <c r="J90" s="26"/>
      <c r="K90" s="27"/>
      <c r="L90" s="26"/>
    </row>
    <row r="91" spans="1:12" x14ac:dyDescent="0.25">
      <c r="A91" s="21"/>
      <c r="B91" s="22"/>
      <c r="C91" s="23"/>
      <c r="D91" s="28" t="s">
        <v>34</v>
      </c>
      <c r="E91" s="25"/>
      <c r="F91" s="26"/>
      <c r="G91" s="26"/>
      <c r="H91" s="26"/>
      <c r="I91" s="26"/>
      <c r="J91" s="26"/>
      <c r="K91" s="27"/>
      <c r="L91" s="26"/>
    </row>
    <row r="92" spans="1:12" x14ac:dyDescent="0.25">
      <c r="A92" s="21"/>
      <c r="B92" s="22"/>
      <c r="C92" s="23"/>
      <c r="D92" s="28" t="s">
        <v>35</v>
      </c>
      <c r="E92" s="25"/>
      <c r="F92" s="26"/>
      <c r="G92" s="26"/>
      <c r="H92" s="26"/>
      <c r="I92" s="26"/>
      <c r="J92" s="26"/>
      <c r="K92" s="27"/>
      <c r="L92" s="26"/>
    </row>
    <row r="93" spans="1:12" x14ac:dyDescent="0.25">
      <c r="A93" s="21"/>
      <c r="B93" s="22"/>
      <c r="C93" s="23"/>
      <c r="D93" s="24"/>
      <c r="E93" s="25"/>
      <c r="F93" s="26"/>
      <c r="G93" s="26"/>
      <c r="H93" s="26"/>
      <c r="I93" s="26"/>
      <c r="J93" s="26"/>
      <c r="K93" s="27"/>
      <c r="L93" s="26"/>
    </row>
    <row r="94" spans="1:12" x14ac:dyDescent="0.25">
      <c r="A94" s="21"/>
      <c r="B94" s="22"/>
      <c r="C94" s="23"/>
      <c r="D94" s="24"/>
      <c r="E94" s="25"/>
      <c r="F94" s="26"/>
      <c r="G94" s="26"/>
      <c r="H94" s="26"/>
      <c r="I94" s="26"/>
      <c r="J94" s="26"/>
      <c r="K94" s="27"/>
      <c r="L94" s="26"/>
    </row>
    <row r="95" spans="1:12" x14ac:dyDescent="0.25">
      <c r="A95" s="29"/>
      <c r="B95" s="30"/>
      <c r="C95" s="31"/>
      <c r="D95" s="32" t="s">
        <v>27</v>
      </c>
      <c r="E95" s="33"/>
      <c r="F95" s="34">
        <f>SUM(F86:F94)</f>
        <v>0</v>
      </c>
      <c r="G95" s="34">
        <f>SUM(G86:G94)</f>
        <v>0</v>
      </c>
      <c r="H95" s="34">
        <f>SUM(H86:H94)</f>
        <v>0</v>
      </c>
      <c r="I95" s="34">
        <f>SUM(I86:I94)</f>
        <v>0</v>
      </c>
      <c r="J95" s="34">
        <f>SUM(J86:J94)</f>
        <v>0</v>
      </c>
      <c r="K95" s="35"/>
      <c r="L95" s="34">
        <f>SUM(L86:L94)</f>
        <v>0</v>
      </c>
    </row>
    <row r="96" spans="1:12" ht="15.75" customHeight="1" thickBot="1" x14ac:dyDescent="0.3">
      <c r="A96" s="39">
        <f>A79</f>
        <v>1</v>
      </c>
      <c r="B96" s="40">
        <f>B79</f>
        <v>5</v>
      </c>
      <c r="C96" s="157" t="s">
        <v>36</v>
      </c>
      <c r="D96" s="157"/>
      <c r="E96" s="41"/>
      <c r="F96" s="42">
        <f>F85+F95</f>
        <v>500</v>
      </c>
      <c r="G96" s="42">
        <f>G85+G95</f>
        <v>18.93</v>
      </c>
      <c r="H96" s="42">
        <f>H85+H95</f>
        <v>21.25</v>
      </c>
      <c r="I96" s="42">
        <f>I85+I95</f>
        <v>70.67</v>
      </c>
      <c r="J96" s="42">
        <f>J85+J95</f>
        <v>521.62</v>
      </c>
      <c r="K96" s="42"/>
      <c r="L96" s="42">
        <f>L85+L95</f>
        <v>85.55</v>
      </c>
    </row>
    <row r="97" spans="1:12" ht="15.75" x14ac:dyDescent="0.25">
      <c r="A97" s="16">
        <v>2</v>
      </c>
      <c r="B97" s="17">
        <v>1</v>
      </c>
      <c r="C97" s="18" t="s">
        <v>23</v>
      </c>
      <c r="D97" s="19" t="s">
        <v>24</v>
      </c>
      <c r="E97" s="63" t="s">
        <v>86</v>
      </c>
      <c r="F97" s="51">
        <v>40</v>
      </c>
      <c r="G97" s="53">
        <v>1.24</v>
      </c>
      <c r="H97" s="53">
        <v>0.08</v>
      </c>
      <c r="I97" s="56">
        <v>2.6</v>
      </c>
      <c r="J97" s="59">
        <v>16</v>
      </c>
      <c r="K97" s="61" t="s">
        <v>66</v>
      </c>
      <c r="L97" s="20">
        <v>85.55</v>
      </c>
    </row>
    <row r="98" spans="1:12" ht="15.75" x14ac:dyDescent="0.25">
      <c r="A98" s="21"/>
      <c r="B98" s="22"/>
      <c r="C98" s="144"/>
      <c r="D98" s="145" t="s">
        <v>24</v>
      </c>
      <c r="E98" s="63" t="s">
        <v>55</v>
      </c>
      <c r="F98" s="51">
        <v>150</v>
      </c>
      <c r="G98" s="53">
        <v>10.210000000000001</v>
      </c>
      <c r="H98" s="53">
        <v>11.9</v>
      </c>
      <c r="I98" s="56">
        <v>1.92</v>
      </c>
      <c r="J98" s="59">
        <v>161.88</v>
      </c>
      <c r="K98" s="61" t="s">
        <v>56</v>
      </c>
      <c r="L98" s="146"/>
    </row>
    <row r="99" spans="1:12" ht="15.75" x14ac:dyDescent="0.25">
      <c r="A99" s="21"/>
      <c r="B99" s="22"/>
      <c r="C99" s="144"/>
      <c r="D99" s="145" t="s">
        <v>40</v>
      </c>
      <c r="E99" s="63" t="s">
        <v>53</v>
      </c>
      <c r="F99" s="51">
        <v>10</v>
      </c>
      <c r="G99" s="53">
        <v>0.05</v>
      </c>
      <c r="H99" s="53">
        <v>8.25</v>
      </c>
      <c r="I99" s="56">
        <v>0.08</v>
      </c>
      <c r="J99" s="59">
        <v>74.8</v>
      </c>
      <c r="K99" s="61" t="s">
        <v>44</v>
      </c>
      <c r="L99" s="146"/>
    </row>
    <row r="100" spans="1:12" ht="15.75" x14ac:dyDescent="0.25">
      <c r="A100" s="21"/>
      <c r="B100" s="22"/>
      <c r="C100" s="23"/>
      <c r="D100" s="24" t="s">
        <v>25</v>
      </c>
      <c r="E100" s="49" t="s">
        <v>85</v>
      </c>
      <c r="F100" s="51">
        <v>50</v>
      </c>
      <c r="G100" s="53">
        <v>3.85</v>
      </c>
      <c r="H100" s="53">
        <v>1.5</v>
      </c>
      <c r="I100" s="56">
        <v>25.05</v>
      </c>
      <c r="J100" s="59">
        <v>129.5</v>
      </c>
      <c r="K100" s="61" t="s">
        <v>59</v>
      </c>
      <c r="L100" s="26"/>
    </row>
    <row r="101" spans="1:12" ht="15.75" x14ac:dyDescent="0.25">
      <c r="A101" s="21"/>
      <c r="B101" s="22"/>
      <c r="C101" s="23"/>
      <c r="D101" s="24" t="s">
        <v>25</v>
      </c>
      <c r="E101" s="49" t="s">
        <v>42</v>
      </c>
      <c r="F101" s="51">
        <v>50</v>
      </c>
      <c r="G101" s="53">
        <v>3.3</v>
      </c>
      <c r="H101" s="53">
        <v>0.6</v>
      </c>
      <c r="I101" s="56">
        <v>16.7</v>
      </c>
      <c r="J101" s="59">
        <v>87</v>
      </c>
      <c r="K101" s="61" t="s">
        <v>38</v>
      </c>
      <c r="L101" s="26"/>
    </row>
    <row r="102" spans="1:12" ht="16.5" thickBot="1" x14ac:dyDescent="0.3">
      <c r="A102" s="21"/>
      <c r="B102" s="22"/>
      <c r="C102" s="23"/>
      <c r="D102" s="28" t="s">
        <v>33</v>
      </c>
      <c r="E102" s="50" t="s">
        <v>67</v>
      </c>
      <c r="F102" s="52">
        <v>200</v>
      </c>
      <c r="G102" s="55">
        <v>1.1599999999999999</v>
      </c>
      <c r="H102" s="55">
        <v>0.3</v>
      </c>
      <c r="I102" s="58">
        <v>47.26</v>
      </c>
      <c r="J102" s="55">
        <v>196.38</v>
      </c>
      <c r="K102" s="61" t="s">
        <v>68</v>
      </c>
      <c r="L102" s="26"/>
    </row>
    <row r="103" spans="1:12" x14ac:dyDescent="0.25">
      <c r="A103" s="21"/>
      <c r="B103" s="22"/>
      <c r="C103" s="23"/>
      <c r="D103" s="24"/>
      <c r="E103" s="25"/>
      <c r="F103" s="26"/>
      <c r="G103" s="26"/>
      <c r="H103" s="26"/>
      <c r="I103" s="26"/>
      <c r="J103" s="26"/>
      <c r="K103" s="27"/>
      <c r="L103" s="26"/>
    </row>
    <row r="104" spans="1:12" x14ac:dyDescent="0.25">
      <c r="A104" s="21"/>
      <c r="B104" s="22"/>
      <c r="C104" s="23"/>
      <c r="D104" s="24"/>
      <c r="E104" s="25"/>
      <c r="F104" s="26"/>
      <c r="G104" s="26"/>
      <c r="H104" s="26"/>
      <c r="I104" s="26"/>
      <c r="J104" s="26"/>
      <c r="K104" s="27"/>
      <c r="L104" s="26"/>
    </row>
    <row r="105" spans="1:12" x14ac:dyDescent="0.25">
      <c r="A105" s="29"/>
      <c r="B105" s="30"/>
      <c r="C105" s="31"/>
      <c r="D105" s="32" t="s">
        <v>27</v>
      </c>
      <c r="E105" s="33"/>
      <c r="F105" s="34">
        <f>SUM(F97:F104)</f>
        <v>500</v>
      </c>
      <c r="G105" s="34">
        <f>SUM(G97:G104)</f>
        <v>19.810000000000002</v>
      </c>
      <c r="H105" s="34">
        <f>SUM(H97:H104)</f>
        <v>22.630000000000003</v>
      </c>
      <c r="I105" s="34">
        <f>SUM(I97:I104)</f>
        <v>93.609999999999985</v>
      </c>
      <c r="J105" s="34">
        <f>SUM(J97:J104)</f>
        <v>665.56</v>
      </c>
      <c r="K105" s="35"/>
      <c r="L105" s="34">
        <f>SUM(L97:L104)</f>
        <v>85.55</v>
      </c>
    </row>
    <row r="106" spans="1:12" x14ac:dyDescent="0.25">
      <c r="A106" s="36">
        <f>A97</f>
        <v>2</v>
      </c>
      <c r="B106" s="37">
        <f>B97</f>
        <v>1</v>
      </c>
      <c r="C106" s="38" t="s">
        <v>28</v>
      </c>
      <c r="D106" s="28" t="s">
        <v>29</v>
      </c>
      <c r="E106" s="25"/>
      <c r="F106" s="26"/>
      <c r="G106" s="26"/>
      <c r="H106" s="26"/>
      <c r="I106" s="26"/>
      <c r="J106" s="26"/>
      <c r="K106" s="27"/>
      <c r="L106" s="26"/>
    </row>
    <row r="107" spans="1:12" x14ac:dyDescent="0.25">
      <c r="A107" s="21"/>
      <c r="B107" s="22"/>
      <c r="C107" s="23"/>
      <c r="D107" s="28" t="s">
        <v>30</v>
      </c>
      <c r="E107" s="25"/>
      <c r="F107" s="26"/>
      <c r="G107" s="26"/>
      <c r="H107" s="26"/>
      <c r="I107" s="26"/>
      <c r="J107" s="26"/>
      <c r="K107" s="27"/>
      <c r="L107" s="26"/>
    </row>
    <row r="108" spans="1:12" x14ac:dyDescent="0.25">
      <c r="A108" s="21"/>
      <c r="B108" s="22"/>
      <c r="C108" s="23"/>
      <c r="D108" s="28" t="s">
        <v>31</v>
      </c>
      <c r="E108" s="25"/>
      <c r="F108" s="26"/>
      <c r="G108" s="26"/>
      <c r="H108" s="26"/>
      <c r="I108" s="26"/>
      <c r="J108" s="26"/>
      <c r="K108" s="27"/>
      <c r="L108" s="26"/>
    </row>
    <row r="109" spans="1:12" x14ac:dyDescent="0.25">
      <c r="A109" s="21"/>
      <c r="B109" s="22"/>
      <c r="C109" s="23"/>
      <c r="D109" s="28" t="s">
        <v>32</v>
      </c>
      <c r="E109" s="25"/>
      <c r="F109" s="26"/>
      <c r="G109" s="26"/>
      <c r="H109" s="26"/>
      <c r="I109" s="26"/>
      <c r="J109" s="26"/>
      <c r="K109" s="27"/>
      <c r="L109" s="26"/>
    </row>
    <row r="110" spans="1:12" x14ac:dyDescent="0.25">
      <c r="A110" s="21"/>
      <c r="B110" s="22"/>
      <c r="C110" s="23"/>
      <c r="D110" s="28" t="s">
        <v>33</v>
      </c>
      <c r="E110" s="25"/>
      <c r="F110" s="26"/>
      <c r="G110" s="26"/>
      <c r="H110" s="26"/>
      <c r="I110" s="26"/>
      <c r="J110" s="26"/>
      <c r="K110" s="27"/>
      <c r="L110" s="26"/>
    </row>
    <row r="111" spans="1:12" x14ac:dyDescent="0.25">
      <c r="A111" s="21"/>
      <c r="B111" s="22"/>
      <c r="C111" s="23"/>
      <c r="D111" s="28" t="s">
        <v>34</v>
      </c>
      <c r="E111" s="25"/>
      <c r="F111" s="26"/>
      <c r="G111" s="26"/>
      <c r="H111" s="26"/>
      <c r="I111" s="26"/>
      <c r="J111" s="26"/>
      <c r="K111" s="27"/>
      <c r="L111" s="26"/>
    </row>
    <row r="112" spans="1:12" x14ac:dyDescent="0.25">
      <c r="A112" s="21"/>
      <c r="B112" s="22"/>
      <c r="C112" s="23"/>
      <c r="D112" s="28" t="s">
        <v>35</v>
      </c>
      <c r="E112" s="25"/>
      <c r="F112" s="26"/>
      <c r="G112" s="26"/>
      <c r="H112" s="26"/>
      <c r="I112" s="26"/>
      <c r="J112" s="26"/>
      <c r="K112" s="27"/>
      <c r="L112" s="26"/>
    </row>
    <row r="113" spans="1:12" x14ac:dyDescent="0.25">
      <c r="A113" s="21"/>
      <c r="B113" s="22"/>
      <c r="C113" s="23"/>
      <c r="D113" s="24"/>
      <c r="E113" s="25"/>
      <c r="F113" s="26"/>
      <c r="G113" s="26"/>
      <c r="H113" s="26"/>
      <c r="I113" s="26"/>
      <c r="J113" s="26"/>
      <c r="K113" s="27"/>
      <c r="L113" s="26"/>
    </row>
    <row r="114" spans="1:12" x14ac:dyDescent="0.25">
      <c r="A114" s="21"/>
      <c r="B114" s="22"/>
      <c r="C114" s="23"/>
      <c r="D114" s="24"/>
      <c r="E114" s="25"/>
      <c r="F114" s="26"/>
      <c r="G114" s="26"/>
      <c r="H114" s="26"/>
      <c r="I114" s="26"/>
      <c r="J114" s="26"/>
      <c r="K114" s="27"/>
      <c r="L114" s="26"/>
    </row>
    <row r="115" spans="1:12" x14ac:dyDescent="0.25">
      <c r="A115" s="29"/>
      <c r="B115" s="30"/>
      <c r="C115" s="31"/>
      <c r="D115" s="32" t="s">
        <v>27</v>
      </c>
      <c r="E115" s="33"/>
      <c r="F115" s="34">
        <f>SUM(F106:F114)</f>
        <v>0</v>
      </c>
      <c r="G115" s="34">
        <f>SUM(G106:G114)</f>
        <v>0</v>
      </c>
      <c r="H115" s="34">
        <f>SUM(H106:H114)</f>
        <v>0</v>
      </c>
      <c r="I115" s="34">
        <f>SUM(I106:I114)</f>
        <v>0</v>
      </c>
      <c r="J115" s="34">
        <f>SUM(J106:J114)</f>
        <v>0</v>
      </c>
      <c r="K115" s="35"/>
      <c r="L115" s="34">
        <f>SUM(L106:L114)</f>
        <v>0</v>
      </c>
    </row>
    <row r="116" spans="1:12" ht="15" customHeight="1" thickBot="1" x14ac:dyDescent="0.3">
      <c r="A116" s="39">
        <f>A97</f>
        <v>2</v>
      </c>
      <c r="B116" s="40">
        <f>B97</f>
        <v>1</v>
      </c>
      <c r="C116" s="157" t="s">
        <v>36</v>
      </c>
      <c r="D116" s="157"/>
      <c r="E116" s="41"/>
      <c r="F116" s="42">
        <f>F105+F115</f>
        <v>500</v>
      </c>
      <c r="G116" s="42">
        <f>G105+G115</f>
        <v>19.810000000000002</v>
      </c>
      <c r="H116" s="42">
        <f>H105+H115</f>
        <v>22.630000000000003</v>
      </c>
      <c r="I116" s="42">
        <f>I105+I115</f>
        <v>93.609999999999985</v>
      </c>
      <c r="J116" s="42">
        <f>J105+J115</f>
        <v>665.56</v>
      </c>
      <c r="K116" s="42"/>
      <c r="L116" s="42">
        <f>L105+L115</f>
        <v>85.55</v>
      </c>
    </row>
    <row r="117" spans="1:12" ht="15.75" x14ac:dyDescent="0.25">
      <c r="A117" s="43">
        <v>2</v>
      </c>
      <c r="B117" s="22">
        <v>2</v>
      </c>
      <c r="C117" s="18" t="s">
        <v>23</v>
      </c>
      <c r="D117" s="19" t="s">
        <v>24</v>
      </c>
      <c r="E117" s="112" t="s">
        <v>79</v>
      </c>
      <c r="F117" s="93">
        <v>60</v>
      </c>
      <c r="G117" s="118">
        <v>0.66</v>
      </c>
      <c r="H117" s="118">
        <v>0.12</v>
      </c>
      <c r="I117" s="120">
        <v>2.2799999999999998</v>
      </c>
      <c r="J117" s="118">
        <v>13.2</v>
      </c>
      <c r="K117" s="90" t="s">
        <v>64</v>
      </c>
      <c r="L117" s="20">
        <v>85.55</v>
      </c>
    </row>
    <row r="118" spans="1:12" ht="15.75" x14ac:dyDescent="0.25">
      <c r="A118" s="43"/>
      <c r="B118" s="22"/>
      <c r="C118" s="144"/>
      <c r="D118" s="145" t="s">
        <v>24</v>
      </c>
      <c r="E118" s="112" t="s">
        <v>95</v>
      </c>
      <c r="F118" s="93">
        <v>100</v>
      </c>
      <c r="G118" s="118">
        <v>10.039999999999999</v>
      </c>
      <c r="H118" s="118">
        <v>13.27</v>
      </c>
      <c r="I118" s="120">
        <v>31.87</v>
      </c>
      <c r="J118" s="149">
        <v>196.04</v>
      </c>
      <c r="K118" s="90" t="s">
        <v>96</v>
      </c>
      <c r="L118" s="146"/>
    </row>
    <row r="119" spans="1:12" ht="15.75" x14ac:dyDescent="0.25">
      <c r="A119" s="43"/>
      <c r="B119" s="22"/>
      <c r="C119" s="144"/>
      <c r="D119" s="145" t="s">
        <v>24</v>
      </c>
      <c r="E119" s="112" t="s">
        <v>73</v>
      </c>
      <c r="F119" s="93">
        <v>150</v>
      </c>
      <c r="G119" s="118">
        <v>3.25</v>
      </c>
      <c r="H119" s="118">
        <v>2.88</v>
      </c>
      <c r="I119" s="120">
        <v>28.99</v>
      </c>
      <c r="J119" s="149">
        <v>189.56</v>
      </c>
      <c r="K119" s="90" t="s">
        <v>84</v>
      </c>
      <c r="L119" s="146"/>
    </row>
    <row r="120" spans="1:12" ht="15.75" x14ac:dyDescent="0.25">
      <c r="A120" s="43"/>
      <c r="B120" s="22"/>
      <c r="C120" s="23"/>
      <c r="D120" s="24" t="s">
        <v>25</v>
      </c>
      <c r="E120" s="113" t="s">
        <v>41</v>
      </c>
      <c r="F120" s="116">
        <v>20</v>
      </c>
      <c r="G120" s="53">
        <v>1.52</v>
      </c>
      <c r="H120" s="53">
        <v>0.16</v>
      </c>
      <c r="I120" s="56">
        <v>9.84</v>
      </c>
      <c r="J120" s="59">
        <v>47</v>
      </c>
      <c r="K120" s="90" t="s">
        <v>45</v>
      </c>
      <c r="L120" s="26"/>
    </row>
    <row r="121" spans="1:12" ht="15.75" x14ac:dyDescent="0.25">
      <c r="A121" s="43"/>
      <c r="B121" s="22"/>
      <c r="C121" s="23"/>
      <c r="D121" s="28" t="s">
        <v>25</v>
      </c>
      <c r="E121" s="114" t="s">
        <v>42</v>
      </c>
      <c r="F121" s="51">
        <v>40</v>
      </c>
      <c r="G121" s="54">
        <v>1.32</v>
      </c>
      <c r="H121" s="54">
        <v>0.24</v>
      </c>
      <c r="I121" s="57">
        <v>6.68</v>
      </c>
      <c r="J121" s="54">
        <v>34.799999999999997</v>
      </c>
      <c r="K121" s="61" t="s">
        <v>38</v>
      </c>
      <c r="L121" s="26"/>
    </row>
    <row r="122" spans="1:12" ht="15.75" x14ac:dyDescent="0.25">
      <c r="A122" s="43"/>
      <c r="B122" s="22"/>
      <c r="C122" s="23"/>
      <c r="D122" s="28" t="s">
        <v>33</v>
      </c>
      <c r="E122" s="115" t="s">
        <v>57</v>
      </c>
      <c r="F122" s="117">
        <v>180</v>
      </c>
      <c r="G122" s="119">
        <v>0.9</v>
      </c>
      <c r="H122" s="119">
        <v>0.18</v>
      </c>
      <c r="I122" s="121">
        <v>18.18</v>
      </c>
      <c r="J122" s="122">
        <v>82.8</v>
      </c>
      <c r="K122" s="91" t="s">
        <v>58</v>
      </c>
      <c r="L122" s="26"/>
    </row>
    <row r="123" spans="1:12" ht="16.5" thickBot="1" x14ac:dyDescent="0.3">
      <c r="A123" s="43"/>
      <c r="B123" s="22"/>
      <c r="C123" s="23"/>
      <c r="D123" s="24"/>
      <c r="E123" s="50"/>
      <c r="F123" s="52"/>
      <c r="G123" s="98"/>
      <c r="H123" s="98"/>
      <c r="I123" s="101"/>
      <c r="J123" s="123"/>
      <c r="K123" s="62"/>
      <c r="L123" s="26"/>
    </row>
    <row r="124" spans="1:12" x14ac:dyDescent="0.25">
      <c r="A124" s="43"/>
      <c r="B124" s="22"/>
      <c r="C124" s="23"/>
      <c r="D124" s="24"/>
      <c r="E124" s="25"/>
      <c r="F124" s="26"/>
      <c r="G124" s="26"/>
      <c r="H124" s="26"/>
      <c r="I124" s="26"/>
      <c r="J124" s="26"/>
      <c r="K124" s="27"/>
      <c r="L124" s="26"/>
    </row>
    <row r="125" spans="1:12" x14ac:dyDescent="0.25">
      <c r="A125" s="44"/>
      <c r="B125" s="30"/>
      <c r="C125" s="31"/>
      <c r="D125" s="32" t="s">
        <v>27</v>
      </c>
      <c r="E125" s="33"/>
      <c r="F125" s="34">
        <f>SUM(F117:F124)</f>
        <v>550</v>
      </c>
      <c r="G125" s="34">
        <f>SUM(G117:G124)</f>
        <v>17.689999999999998</v>
      </c>
      <c r="H125" s="34">
        <f>SUM(H117:H124)</f>
        <v>16.849999999999998</v>
      </c>
      <c r="I125" s="34">
        <f>SUM(I117:I124)</f>
        <v>97.84</v>
      </c>
      <c r="J125" s="34">
        <f>SUM(J117:J124)</f>
        <v>563.4</v>
      </c>
      <c r="K125" s="35"/>
      <c r="L125" s="34">
        <f>SUM(L117:L124)</f>
        <v>85.55</v>
      </c>
    </row>
    <row r="126" spans="1:12" x14ac:dyDescent="0.25">
      <c r="A126" s="37">
        <f>A117</f>
        <v>2</v>
      </c>
      <c r="B126" s="37">
        <f>B117</f>
        <v>2</v>
      </c>
      <c r="C126" s="38" t="s">
        <v>28</v>
      </c>
      <c r="D126" s="28" t="s">
        <v>29</v>
      </c>
      <c r="E126" s="25"/>
      <c r="F126" s="26"/>
      <c r="G126" s="26"/>
      <c r="H126" s="26"/>
      <c r="I126" s="26"/>
      <c r="J126" s="26"/>
      <c r="K126" s="27"/>
      <c r="L126" s="26"/>
    </row>
    <row r="127" spans="1:12" x14ac:dyDescent="0.25">
      <c r="A127" s="43"/>
      <c r="B127" s="22"/>
      <c r="C127" s="23"/>
      <c r="D127" s="28" t="s">
        <v>30</v>
      </c>
      <c r="E127" s="25"/>
      <c r="F127" s="26"/>
      <c r="G127" s="26"/>
      <c r="H127" s="26"/>
      <c r="I127" s="26"/>
      <c r="J127" s="26"/>
      <c r="K127" s="27"/>
      <c r="L127" s="26"/>
    </row>
    <row r="128" spans="1:12" x14ac:dyDescent="0.25">
      <c r="A128" s="43"/>
      <c r="B128" s="22"/>
      <c r="C128" s="23"/>
      <c r="D128" s="28" t="s">
        <v>31</v>
      </c>
      <c r="E128" s="25"/>
      <c r="F128" s="26"/>
      <c r="G128" s="26"/>
      <c r="H128" s="26"/>
      <c r="I128" s="26"/>
      <c r="J128" s="26"/>
      <c r="K128" s="27"/>
      <c r="L128" s="26"/>
    </row>
    <row r="129" spans="1:12" x14ac:dyDescent="0.25">
      <c r="A129" s="43"/>
      <c r="B129" s="22"/>
      <c r="C129" s="23"/>
      <c r="D129" s="28" t="s">
        <v>32</v>
      </c>
      <c r="E129" s="25"/>
      <c r="F129" s="26"/>
      <c r="G129" s="26"/>
      <c r="H129" s="26"/>
      <c r="I129" s="26"/>
      <c r="J129" s="26"/>
      <c r="K129" s="27"/>
      <c r="L129" s="26"/>
    </row>
    <row r="130" spans="1:12" x14ac:dyDescent="0.25">
      <c r="A130" s="43"/>
      <c r="B130" s="22"/>
      <c r="C130" s="23"/>
      <c r="D130" s="28" t="s">
        <v>33</v>
      </c>
      <c r="E130" s="25"/>
      <c r="F130" s="26"/>
      <c r="G130" s="26"/>
      <c r="H130" s="26"/>
      <c r="I130" s="26"/>
      <c r="J130" s="26"/>
      <c r="K130" s="27"/>
      <c r="L130" s="26"/>
    </row>
    <row r="131" spans="1:12" x14ac:dyDescent="0.25">
      <c r="A131" s="43"/>
      <c r="B131" s="22"/>
      <c r="C131" s="23"/>
      <c r="D131" s="28" t="s">
        <v>34</v>
      </c>
      <c r="E131" s="25"/>
      <c r="F131" s="26"/>
      <c r="G131" s="26"/>
      <c r="H131" s="26"/>
      <c r="I131" s="26"/>
      <c r="J131" s="26"/>
      <c r="K131" s="27"/>
      <c r="L131" s="26"/>
    </row>
    <row r="132" spans="1:12" x14ac:dyDescent="0.25">
      <c r="A132" s="43"/>
      <c r="B132" s="22"/>
      <c r="C132" s="23"/>
      <c r="D132" s="28" t="s">
        <v>35</v>
      </c>
      <c r="E132" s="25"/>
      <c r="F132" s="26"/>
      <c r="G132" s="26"/>
      <c r="H132" s="26"/>
      <c r="I132" s="26"/>
      <c r="J132" s="26"/>
      <c r="K132" s="27"/>
      <c r="L132" s="26"/>
    </row>
    <row r="133" spans="1:12" x14ac:dyDescent="0.25">
      <c r="A133" s="43"/>
      <c r="B133" s="22"/>
      <c r="C133" s="23"/>
      <c r="D133" s="24"/>
      <c r="E133" s="25"/>
      <c r="F133" s="26"/>
      <c r="G133" s="26"/>
      <c r="H133" s="26"/>
      <c r="I133" s="26"/>
      <c r="J133" s="26"/>
      <c r="K133" s="27"/>
      <c r="L133" s="26"/>
    </row>
    <row r="134" spans="1:12" x14ac:dyDescent="0.25">
      <c r="A134" s="43"/>
      <c r="B134" s="22"/>
      <c r="C134" s="23"/>
      <c r="D134" s="24"/>
      <c r="E134" s="25"/>
      <c r="F134" s="26"/>
      <c r="G134" s="26"/>
      <c r="H134" s="26"/>
      <c r="I134" s="26"/>
      <c r="J134" s="26"/>
      <c r="K134" s="27"/>
      <c r="L134" s="26"/>
    </row>
    <row r="135" spans="1:12" x14ac:dyDescent="0.25">
      <c r="A135" s="44"/>
      <c r="B135" s="30"/>
      <c r="C135" s="31"/>
      <c r="D135" s="32" t="s">
        <v>27</v>
      </c>
      <c r="E135" s="33"/>
      <c r="F135" s="34">
        <f>SUM(F126:F134)</f>
        <v>0</v>
      </c>
      <c r="G135" s="34">
        <f>SUM(G126:G134)</f>
        <v>0</v>
      </c>
      <c r="H135" s="34">
        <f>SUM(H126:H134)</f>
        <v>0</v>
      </c>
      <c r="I135" s="34">
        <f>SUM(I126:I134)</f>
        <v>0</v>
      </c>
      <c r="J135" s="34">
        <f>SUM(J126:J134)</f>
        <v>0</v>
      </c>
      <c r="K135" s="35"/>
      <c r="L135" s="34">
        <f>SUM(L126:L134)</f>
        <v>0</v>
      </c>
    </row>
    <row r="136" spans="1:12" ht="15" customHeight="1" thickBot="1" x14ac:dyDescent="0.3">
      <c r="A136" s="45">
        <f>A117</f>
        <v>2</v>
      </c>
      <c r="B136" s="45">
        <f>B117</f>
        <v>2</v>
      </c>
      <c r="C136" s="157" t="s">
        <v>36</v>
      </c>
      <c r="D136" s="157"/>
      <c r="E136" s="41"/>
      <c r="F136" s="42">
        <f>F125+F135</f>
        <v>550</v>
      </c>
      <c r="G136" s="42">
        <f>G125+G135</f>
        <v>17.689999999999998</v>
      </c>
      <c r="H136" s="42">
        <f>H125+H135</f>
        <v>16.849999999999998</v>
      </c>
      <c r="I136" s="42">
        <f>I125+I135</f>
        <v>97.84</v>
      </c>
      <c r="J136" s="42">
        <f>J125+J135</f>
        <v>563.4</v>
      </c>
      <c r="K136" s="42"/>
      <c r="L136" s="42">
        <f>L125+L135</f>
        <v>85.55</v>
      </c>
    </row>
    <row r="137" spans="1:12" ht="15.75" x14ac:dyDescent="0.25">
      <c r="A137" s="16">
        <v>2</v>
      </c>
      <c r="B137" s="17">
        <v>3</v>
      </c>
      <c r="C137" s="18" t="s">
        <v>23</v>
      </c>
      <c r="D137" s="143" t="s">
        <v>24</v>
      </c>
      <c r="E137" s="49" t="s">
        <v>87</v>
      </c>
      <c r="F137" s="51">
        <v>200</v>
      </c>
      <c r="G137" s="54">
        <v>5.0199999999999996</v>
      </c>
      <c r="H137" s="54">
        <v>13.6</v>
      </c>
      <c r="I137" s="57">
        <v>55.76</v>
      </c>
      <c r="J137" s="60">
        <v>368</v>
      </c>
      <c r="K137" s="61" t="s">
        <v>89</v>
      </c>
      <c r="L137" s="20">
        <v>85.55</v>
      </c>
    </row>
    <row r="138" spans="1:12" ht="15.75" x14ac:dyDescent="0.25">
      <c r="A138" s="21"/>
      <c r="B138" s="22"/>
      <c r="C138" s="144"/>
      <c r="D138" s="150" t="s">
        <v>40</v>
      </c>
      <c r="E138" s="49" t="s">
        <v>61</v>
      </c>
      <c r="F138" s="51">
        <v>10</v>
      </c>
      <c r="G138" s="54">
        <v>2.0499999999999998</v>
      </c>
      <c r="H138" s="54">
        <v>2.2999999999999998</v>
      </c>
      <c r="I138" s="57">
        <v>0.23</v>
      </c>
      <c r="J138" s="126">
        <v>29.67</v>
      </c>
      <c r="K138" s="61" t="s">
        <v>62</v>
      </c>
      <c r="L138" s="146"/>
    </row>
    <row r="139" spans="1:12" ht="15.75" x14ac:dyDescent="0.25">
      <c r="A139" s="21"/>
      <c r="B139" s="22"/>
      <c r="C139" s="23"/>
      <c r="D139" s="141" t="s">
        <v>25</v>
      </c>
      <c r="E139" s="49" t="s">
        <v>41</v>
      </c>
      <c r="F139" s="51">
        <v>30</v>
      </c>
      <c r="G139" s="54">
        <v>2.2799999999999998</v>
      </c>
      <c r="H139" s="54">
        <v>0.24</v>
      </c>
      <c r="I139" s="57">
        <v>14.76</v>
      </c>
      <c r="J139" s="126">
        <v>70.5</v>
      </c>
      <c r="K139" s="61" t="s">
        <v>45</v>
      </c>
      <c r="L139" s="26"/>
    </row>
    <row r="140" spans="1:12" ht="15.75" customHeight="1" x14ac:dyDescent="0.25">
      <c r="A140" s="21"/>
      <c r="B140" s="22"/>
      <c r="C140" s="23"/>
      <c r="D140" s="28" t="s">
        <v>40</v>
      </c>
      <c r="E140" s="49" t="s">
        <v>88</v>
      </c>
      <c r="F140" s="51">
        <v>180</v>
      </c>
      <c r="G140" s="53">
        <v>5.8</v>
      </c>
      <c r="H140" s="53">
        <v>5</v>
      </c>
      <c r="I140" s="56">
        <v>8</v>
      </c>
      <c r="J140" s="59">
        <v>106</v>
      </c>
      <c r="K140" s="61" t="s">
        <v>90</v>
      </c>
      <c r="L140" s="26"/>
    </row>
    <row r="141" spans="1:12" ht="16.5" thickBot="1" x14ac:dyDescent="0.3">
      <c r="A141" s="21"/>
      <c r="B141" s="22"/>
      <c r="C141" s="23"/>
      <c r="D141" s="28" t="s">
        <v>26</v>
      </c>
      <c r="E141" s="50" t="s">
        <v>63</v>
      </c>
      <c r="F141" s="95">
        <v>100</v>
      </c>
      <c r="G141" s="124">
        <v>0.4</v>
      </c>
      <c r="H141" s="124">
        <v>0.4</v>
      </c>
      <c r="I141" s="125">
        <v>9.8000000000000007</v>
      </c>
      <c r="J141" s="127">
        <v>47</v>
      </c>
      <c r="K141" s="62" t="s">
        <v>39</v>
      </c>
      <c r="L141" s="26"/>
    </row>
    <row r="142" spans="1:12" x14ac:dyDescent="0.25">
      <c r="A142" s="21"/>
      <c r="B142" s="22"/>
      <c r="C142" s="23"/>
      <c r="D142" s="24"/>
      <c r="E142" s="25"/>
      <c r="F142" s="26"/>
      <c r="G142" s="26"/>
      <c r="H142" s="26"/>
      <c r="I142" s="26"/>
      <c r="J142" s="26"/>
      <c r="K142" s="27"/>
      <c r="L142" s="26"/>
    </row>
    <row r="143" spans="1:12" x14ac:dyDescent="0.25">
      <c r="A143" s="21"/>
      <c r="B143" s="22"/>
      <c r="C143" s="23"/>
      <c r="D143" s="24"/>
      <c r="E143" s="25"/>
      <c r="F143" s="26"/>
      <c r="G143" s="26"/>
      <c r="H143" s="26"/>
      <c r="I143" s="26"/>
      <c r="J143" s="26"/>
      <c r="K143" s="27"/>
      <c r="L143" s="26"/>
    </row>
    <row r="144" spans="1:12" x14ac:dyDescent="0.25">
      <c r="A144" s="29"/>
      <c r="B144" s="30"/>
      <c r="C144" s="31"/>
      <c r="D144" s="32" t="s">
        <v>27</v>
      </c>
      <c r="E144" s="33"/>
      <c r="F144" s="34">
        <f>SUM(F137:F143)</f>
        <v>520</v>
      </c>
      <c r="G144" s="34">
        <f>SUM(G137:G143)</f>
        <v>15.549999999999999</v>
      </c>
      <c r="H144" s="34">
        <f>SUM(H137:H143)</f>
        <v>21.539999999999996</v>
      </c>
      <c r="I144" s="34">
        <f>SUM(I137:I143)</f>
        <v>88.55</v>
      </c>
      <c r="J144" s="34">
        <f>SUM(J137:J143)</f>
        <v>621.17000000000007</v>
      </c>
      <c r="K144" s="35"/>
      <c r="L144" s="34">
        <f>SUM(L137:L143)</f>
        <v>85.55</v>
      </c>
    </row>
    <row r="145" spans="1:12" x14ac:dyDescent="0.25">
      <c r="A145" s="36">
        <f>A137</f>
        <v>2</v>
      </c>
      <c r="B145" s="37">
        <f>B137</f>
        <v>3</v>
      </c>
      <c r="C145" s="38" t="s">
        <v>28</v>
      </c>
      <c r="D145" s="28" t="s">
        <v>29</v>
      </c>
      <c r="E145" s="25"/>
      <c r="F145" s="26"/>
      <c r="G145" s="26"/>
      <c r="H145" s="26"/>
      <c r="I145" s="26"/>
      <c r="J145" s="26"/>
      <c r="K145" s="27"/>
      <c r="L145" s="26"/>
    </row>
    <row r="146" spans="1:12" x14ac:dyDescent="0.25">
      <c r="A146" s="21"/>
      <c r="B146" s="22"/>
      <c r="C146" s="23"/>
      <c r="D146" s="28" t="s">
        <v>30</v>
      </c>
      <c r="E146" s="25"/>
      <c r="F146" s="26"/>
      <c r="G146" s="26"/>
      <c r="H146" s="26"/>
      <c r="I146" s="26"/>
      <c r="J146" s="26"/>
      <c r="K146" s="27"/>
      <c r="L146" s="26"/>
    </row>
    <row r="147" spans="1:12" x14ac:dyDescent="0.25">
      <c r="A147" s="21"/>
      <c r="B147" s="22"/>
      <c r="C147" s="23"/>
      <c r="D147" s="28" t="s">
        <v>31</v>
      </c>
      <c r="E147" s="25"/>
      <c r="F147" s="26"/>
      <c r="G147" s="26"/>
      <c r="H147" s="26"/>
      <c r="I147" s="26"/>
      <c r="J147" s="26"/>
      <c r="K147" s="27"/>
      <c r="L147" s="26"/>
    </row>
    <row r="148" spans="1:12" x14ac:dyDescent="0.25">
      <c r="A148" s="21"/>
      <c r="B148" s="22"/>
      <c r="C148" s="23"/>
      <c r="D148" s="28" t="s">
        <v>32</v>
      </c>
      <c r="E148" s="25"/>
      <c r="F148" s="26"/>
      <c r="G148" s="26"/>
      <c r="H148" s="26"/>
      <c r="I148" s="26"/>
      <c r="J148" s="26"/>
      <c r="K148" s="27"/>
      <c r="L148" s="26"/>
    </row>
    <row r="149" spans="1:12" x14ac:dyDescent="0.25">
      <c r="A149" s="21"/>
      <c r="B149" s="22"/>
      <c r="C149" s="23"/>
      <c r="D149" s="28" t="s">
        <v>33</v>
      </c>
      <c r="E149" s="25"/>
      <c r="F149" s="26"/>
      <c r="G149" s="26"/>
      <c r="H149" s="26"/>
      <c r="I149" s="26"/>
      <c r="J149" s="26"/>
      <c r="K149" s="27"/>
      <c r="L149" s="26"/>
    </row>
    <row r="150" spans="1:12" x14ac:dyDescent="0.25">
      <c r="A150" s="21"/>
      <c r="B150" s="22"/>
      <c r="C150" s="23"/>
      <c r="D150" s="28" t="s">
        <v>34</v>
      </c>
      <c r="E150" s="25"/>
      <c r="F150" s="26"/>
      <c r="G150" s="26"/>
      <c r="H150" s="26"/>
      <c r="I150" s="26"/>
      <c r="J150" s="26"/>
      <c r="K150" s="27"/>
      <c r="L150" s="26"/>
    </row>
    <row r="151" spans="1:12" x14ac:dyDescent="0.25">
      <c r="A151" s="21"/>
      <c r="B151" s="22"/>
      <c r="C151" s="23"/>
      <c r="D151" s="28" t="s">
        <v>35</v>
      </c>
      <c r="E151" s="25"/>
      <c r="F151" s="26"/>
      <c r="G151" s="26"/>
      <c r="H151" s="26"/>
      <c r="I151" s="26"/>
      <c r="J151" s="26"/>
      <c r="K151" s="27"/>
      <c r="L151" s="26"/>
    </row>
    <row r="152" spans="1:12" x14ac:dyDescent="0.25">
      <c r="A152" s="21"/>
      <c r="B152" s="22"/>
      <c r="C152" s="23"/>
      <c r="D152" s="24"/>
      <c r="E152" s="25"/>
      <c r="F152" s="26"/>
      <c r="G152" s="26"/>
      <c r="H152" s="26"/>
      <c r="I152" s="26"/>
      <c r="J152" s="26"/>
      <c r="K152" s="27"/>
      <c r="L152" s="26"/>
    </row>
    <row r="153" spans="1:12" x14ac:dyDescent="0.25">
      <c r="A153" s="21"/>
      <c r="B153" s="22"/>
      <c r="C153" s="23"/>
      <c r="D153" s="24"/>
      <c r="E153" s="25"/>
      <c r="F153" s="26"/>
      <c r="G153" s="26"/>
      <c r="H153" s="26"/>
      <c r="I153" s="26"/>
      <c r="J153" s="26"/>
      <c r="K153" s="27"/>
      <c r="L153" s="26"/>
    </row>
    <row r="154" spans="1:12" x14ac:dyDescent="0.25">
      <c r="A154" s="29"/>
      <c r="B154" s="30"/>
      <c r="C154" s="31"/>
      <c r="D154" s="32" t="s">
        <v>27</v>
      </c>
      <c r="E154" s="33"/>
      <c r="F154" s="34">
        <f>SUM(F145:F153)</f>
        <v>0</v>
      </c>
      <c r="G154" s="34">
        <f>SUM(G145:G153)</f>
        <v>0</v>
      </c>
      <c r="H154" s="34">
        <f>SUM(H145:H153)</f>
        <v>0</v>
      </c>
      <c r="I154" s="34">
        <f>SUM(I145:I153)</f>
        <v>0</v>
      </c>
      <c r="J154" s="34">
        <f>SUM(J145:J153)</f>
        <v>0</v>
      </c>
      <c r="K154" s="35"/>
      <c r="L154" s="34">
        <f>SUM(L145:L153)</f>
        <v>0</v>
      </c>
    </row>
    <row r="155" spans="1:12" ht="15" customHeight="1" thickBot="1" x14ac:dyDescent="0.3">
      <c r="A155" s="39">
        <f>A137</f>
        <v>2</v>
      </c>
      <c r="B155" s="40">
        <f>B137</f>
        <v>3</v>
      </c>
      <c r="C155" s="157" t="s">
        <v>36</v>
      </c>
      <c r="D155" s="157"/>
      <c r="E155" s="41"/>
      <c r="F155" s="42">
        <f>F144+F154</f>
        <v>520</v>
      </c>
      <c r="G155" s="42">
        <f>G144+G154</f>
        <v>15.549999999999999</v>
      </c>
      <c r="H155" s="42">
        <f>H144+H154</f>
        <v>21.539999999999996</v>
      </c>
      <c r="I155" s="42">
        <f>I144+I154</f>
        <v>88.55</v>
      </c>
      <c r="J155" s="42">
        <f>J144+J154</f>
        <v>621.17000000000007</v>
      </c>
      <c r="K155" s="42"/>
      <c r="L155" s="42">
        <f>L144+L154</f>
        <v>85.55</v>
      </c>
    </row>
    <row r="156" spans="1:12" ht="15.75" x14ac:dyDescent="0.25">
      <c r="A156" s="16">
        <v>2</v>
      </c>
      <c r="B156" s="17">
        <v>4</v>
      </c>
      <c r="C156" s="18" t="s">
        <v>23</v>
      </c>
      <c r="D156" s="19" t="s">
        <v>24</v>
      </c>
      <c r="E156" s="128" t="s">
        <v>91</v>
      </c>
      <c r="F156" s="130">
        <v>250</v>
      </c>
      <c r="G156" s="131">
        <v>11.5</v>
      </c>
      <c r="H156" s="131">
        <v>12.574999999999999</v>
      </c>
      <c r="I156" s="132">
        <v>39.287500000000001</v>
      </c>
      <c r="J156" s="131">
        <v>324.95</v>
      </c>
      <c r="K156" s="133" t="s">
        <v>52</v>
      </c>
      <c r="L156" s="20">
        <v>85.55</v>
      </c>
    </row>
    <row r="157" spans="1:12" ht="15.75" x14ac:dyDescent="0.25">
      <c r="A157" s="21"/>
      <c r="B157" s="22"/>
      <c r="C157" s="144"/>
      <c r="D157" s="145" t="s">
        <v>40</v>
      </c>
      <c r="E157" s="92" t="s">
        <v>53</v>
      </c>
      <c r="F157" s="93">
        <v>10</v>
      </c>
      <c r="G157" s="96">
        <v>0.05</v>
      </c>
      <c r="H157" s="96">
        <v>8.25</v>
      </c>
      <c r="I157" s="99">
        <v>0.08</v>
      </c>
      <c r="J157" s="96">
        <v>74.8</v>
      </c>
      <c r="K157" s="102" t="s">
        <v>44</v>
      </c>
      <c r="L157" s="146"/>
    </row>
    <row r="158" spans="1:12" ht="15.75" x14ac:dyDescent="0.25">
      <c r="A158" s="21"/>
      <c r="B158" s="22"/>
      <c r="C158" s="144"/>
      <c r="D158" s="145" t="s">
        <v>25</v>
      </c>
      <c r="E158" s="92" t="s">
        <v>85</v>
      </c>
      <c r="F158" s="93">
        <v>20</v>
      </c>
      <c r="G158" s="96">
        <v>1.54</v>
      </c>
      <c r="H158" s="96">
        <v>0.6</v>
      </c>
      <c r="I158" s="99">
        <v>10.02</v>
      </c>
      <c r="J158" s="96">
        <v>51.8</v>
      </c>
      <c r="K158" s="102" t="s">
        <v>59</v>
      </c>
      <c r="L158" s="146"/>
    </row>
    <row r="159" spans="1:12" ht="15.75" x14ac:dyDescent="0.25">
      <c r="A159" s="21"/>
      <c r="B159" s="22"/>
      <c r="C159" s="23"/>
      <c r="D159" s="140" t="s">
        <v>33</v>
      </c>
      <c r="E159" s="49" t="s">
        <v>51</v>
      </c>
      <c r="F159" s="51">
        <v>200</v>
      </c>
      <c r="G159" s="53">
        <v>3.58</v>
      </c>
      <c r="H159" s="53">
        <v>2.58</v>
      </c>
      <c r="I159" s="56">
        <v>14.71</v>
      </c>
      <c r="J159" s="53">
        <v>100.06</v>
      </c>
      <c r="K159" s="103" t="s">
        <v>54</v>
      </c>
      <c r="L159" s="26"/>
    </row>
    <row r="160" spans="1:12" ht="15.75" x14ac:dyDescent="0.25">
      <c r="A160" s="21"/>
      <c r="B160" s="22"/>
      <c r="C160" s="23"/>
      <c r="D160" s="140" t="s">
        <v>43</v>
      </c>
      <c r="E160" s="151" t="s">
        <v>75</v>
      </c>
      <c r="F160" s="117">
        <v>20</v>
      </c>
      <c r="G160" s="152">
        <v>1.5</v>
      </c>
      <c r="H160" s="152">
        <v>1.96</v>
      </c>
      <c r="I160" s="153">
        <v>14.88</v>
      </c>
      <c r="J160" s="152">
        <v>82.8</v>
      </c>
      <c r="K160" s="104" t="s">
        <v>59</v>
      </c>
      <c r="L160" s="26"/>
    </row>
    <row r="161" spans="1:12" ht="16.5" thickBot="1" x14ac:dyDescent="0.3">
      <c r="A161" s="21"/>
      <c r="B161" s="22"/>
      <c r="C161" s="23"/>
      <c r="D161" s="28"/>
      <c r="E161" s="129"/>
      <c r="F161" s="52"/>
      <c r="G161" s="98"/>
      <c r="H161" s="98"/>
      <c r="I161" s="101"/>
      <c r="J161" s="98"/>
      <c r="K161" s="105"/>
      <c r="L161" s="26"/>
    </row>
    <row r="162" spans="1:12" x14ac:dyDescent="0.25">
      <c r="A162" s="21"/>
      <c r="B162" s="22"/>
      <c r="C162" s="23"/>
      <c r="D162" s="24"/>
      <c r="E162" s="25"/>
      <c r="F162" s="26"/>
      <c r="G162" s="26"/>
      <c r="H162" s="26"/>
      <c r="I162" s="26"/>
      <c r="J162" s="26"/>
      <c r="K162" s="27"/>
      <c r="L162" s="26"/>
    </row>
    <row r="163" spans="1:12" x14ac:dyDescent="0.25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27"/>
      <c r="L163" s="26"/>
    </row>
    <row r="164" spans="1:12" x14ac:dyDescent="0.25">
      <c r="A164" s="29"/>
      <c r="B164" s="30"/>
      <c r="C164" s="31"/>
      <c r="D164" s="32" t="s">
        <v>27</v>
      </c>
      <c r="E164" s="33"/>
      <c r="F164" s="34">
        <f>SUM(F156:F163)</f>
        <v>500</v>
      </c>
      <c r="G164" s="34">
        <f>SUM(G156:G163)</f>
        <v>18.170000000000002</v>
      </c>
      <c r="H164" s="34">
        <f>SUM(H156:H163)</f>
        <v>25.965000000000003</v>
      </c>
      <c r="I164" s="34">
        <f>SUM(I156:I163)</f>
        <v>78.977499999999992</v>
      </c>
      <c r="J164" s="34">
        <f>SUM(J156:J163)</f>
        <v>634.41</v>
      </c>
      <c r="K164" s="35"/>
      <c r="L164" s="34">
        <f>SUM(L156:L163)</f>
        <v>85.55</v>
      </c>
    </row>
    <row r="165" spans="1:12" x14ac:dyDescent="0.25">
      <c r="A165" s="36">
        <f>A156</f>
        <v>2</v>
      </c>
      <c r="B165" s="37">
        <f>B156</f>
        <v>4</v>
      </c>
      <c r="C165" s="38" t="s">
        <v>28</v>
      </c>
      <c r="D165" s="28" t="s">
        <v>29</v>
      </c>
      <c r="E165" s="25"/>
      <c r="F165" s="26"/>
      <c r="G165" s="26"/>
      <c r="H165" s="26"/>
      <c r="I165" s="26"/>
      <c r="J165" s="26"/>
      <c r="K165" s="27"/>
      <c r="L165" s="26"/>
    </row>
    <row r="166" spans="1:12" x14ac:dyDescent="0.25">
      <c r="A166" s="21"/>
      <c r="B166" s="22"/>
      <c r="C166" s="23"/>
      <c r="D166" s="28" t="s">
        <v>30</v>
      </c>
      <c r="E166" s="25"/>
      <c r="F166" s="26"/>
      <c r="G166" s="26"/>
      <c r="H166" s="26"/>
      <c r="I166" s="26"/>
      <c r="J166" s="26"/>
      <c r="K166" s="27"/>
      <c r="L166" s="26"/>
    </row>
    <row r="167" spans="1:12" x14ac:dyDescent="0.25">
      <c r="A167" s="21"/>
      <c r="B167" s="22"/>
      <c r="C167" s="23"/>
      <c r="D167" s="28" t="s">
        <v>31</v>
      </c>
      <c r="E167" s="25"/>
      <c r="F167" s="26"/>
      <c r="G167" s="26"/>
      <c r="H167" s="26"/>
      <c r="I167" s="26"/>
      <c r="J167" s="26"/>
      <c r="K167" s="27"/>
      <c r="L167" s="26"/>
    </row>
    <row r="168" spans="1:12" x14ac:dyDescent="0.25">
      <c r="A168" s="21"/>
      <c r="B168" s="22"/>
      <c r="C168" s="23"/>
      <c r="D168" s="28" t="s">
        <v>32</v>
      </c>
      <c r="E168" s="25"/>
      <c r="F168" s="26"/>
      <c r="G168" s="26"/>
      <c r="H168" s="26"/>
      <c r="I168" s="26"/>
      <c r="J168" s="26"/>
      <c r="K168" s="27"/>
      <c r="L168" s="26"/>
    </row>
    <row r="169" spans="1:12" x14ac:dyDescent="0.25">
      <c r="A169" s="21"/>
      <c r="B169" s="22"/>
      <c r="C169" s="23"/>
      <c r="D169" s="28" t="s">
        <v>33</v>
      </c>
      <c r="E169" s="25"/>
      <c r="F169" s="26"/>
      <c r="G169" s="26"/>
      <c r="H169" s="26"/>
      <c r="I169" s="26"/>
      <c r="J169" s="26"/>
      <c r="K169" s="27"/>
      <c r="L169" s="26"/>
    </row>
    <row r="170" spans="1:12" x14ac:dyDescent="0.25">
      <c r="A170" s="21"/>
      <c r="B170" s="22"/>
      <c r="C170" s="23"/>
      <c r="D170" s="28" t="s">
        <v>34</v>
      </c>
      <c r="E170" s="25"/>
      <c r="F170" s="26"/>
      <c r="G170" s="26"/>
      <c r="H170" s="26"/>
      <c r="I170" s="26"/>
      <c r="J170" s="26"/>
      <c r="K170" s="27"/>
      <c r="L170" s="26"/>
    </row>
    <row r="171" spans="1:12" x14ac:dyDescent="0.25">
      <c r="A171" s="21"/>
      <c r="B171" s="22"/>
      <c r="C171" s="23"/>
      <c r="D171" s="28" t="s">
        <v>35</v>
      </c>
      <c r="E171" s="25"/>
      <c r="F171" s="26"/>
      <c r="G171" s="26"/>
      <c r="H171" s="26"/>
      <c r="I171" s="26"/>
      <c r="J171" s="26"/>
      <c r="K171" s="27"/>
      <c r="L171" s="26"/>
    </row>
    <row r="172" spans="1:12" x14ac:dyDescent="0.25">
      <c r="A172" s="21"/>
      <c r="B172" s="22"/>
      <c r="C172" s="23"/>
      <c r="D172" s="24"/>
      <c r="E172" s="25"/>
      <c r="F172" s="26"/>
      <c r="G172" s="26"/>
      <c r="H172" s="26"/>
      <c r="I172" s="26"/>
      <c r="J172" s="26"/>
      <c r="K172" s="27"/>
      <c r="L172" s="26"/>
    </row>
    <row r="173" spans="1:12" x14ac:dyDescent="0.25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27"/>
      <c r="L173" s="26"/>
    </row>
    <row r="174" spans="1:12" x14ac:dyDescent="0.25">
      <c r="A174" s="29"/>
      <c r="B174" s="30"/>
      <c r="C174" s="31"/>
      <c r="D174" s="32" t="s">
        <v>27</v>
      </c>
      <c r="E174" s="33"/>
      <c r="F174" s="34">
        <f>SUM(F165:F173)</f>
        <v>0</v>
      </c>
      <c r="G174" s="34">
        <f>SUM(G165:G173)</f>
        <v>0</v>
      </c>
      <c r="H174" s="34">
        <f>SUM(H165:H173)</f>
        <v>0</v>
      </c>
      <c r="I174" s="34">
        <f>SUM(I165:I173)</f>
        <v>0</v>
      </c>
      <c r="J174" s="34">
        <f>SUM(J165:J173)</f>
        <v>0</v>
      </c>
      <c r="K174" s="35"/>
      <c r="L174" s="34">
        <f>SUM(L165:L173)</f>
        <v>0</v>
      </c>
    </row>
    <row r="175" spans="1:12" ht="15" customHeight="1" thickBot="1" x14ac:dyDescent="0.3">
      <c r="A175" s="39">
        <f>A156</f>
        <v>2</v>
      </c>
      <c r="B175" s="40">
        <f>B156</f>
        <v>4</v>
      </c>
      <c r="C175" s="157" t="s">
        <v>36</v>
      </c>
      <c r="D175" s="157"/>
      <c r="E175" s="41"/>
      <c r="F175" s="42">
        <f>F164+F174</f>
        <v>500</v>
      </c>
      <c r="G175" s="42">
        <f>G164+G174</f>
        <v>18.170000000000002</v>
      </c>
      <c r="H175" s="42">
        <f>H164+H174</f>
        <v>25.965000000000003</v>
      </c>
      <c r="I175" s="42">
        <f>I164+I174</f>
        <v>78.977499999999992</v>
      </c>
      <c r="J175" s="42">
        <f>J164+J174</f>
        <v>634.41</v>
      </c>
      <c r="K175" s="42"/>
      <c r="L175" s="42">
        <f>L164+L174</f>
        <v>85.55</v>
      </c>
    </row>
    <row r="176" spans="1:12" ht="15.75" x14ac:dyDescent="0.25">
      <c r="A176" s="16">
        <v>2</v>
      </c>
      <c r="B176" s="17">
        <v>5</v>
      </c>
      <c r="C176" s="18" t="s">
        <v>23</v>
      </c>
      <c r="D176" s="19" t="s">
        <v>24</v>
      </c>
      <c r="E176" s="134" t="s">
        <v>79</v>
      </c>
      <c r="F176" s="51">
        <v>60</v>
      </c>
      <c r="G176" s="135">
        <v>0.66</v>
      </c>
      <c r="H176" s="135">
        <v>0.12</v>
      </c>
      <c r="I176" s="137">
        <v>2.2799999999999998</v>
      </c>
      <c r="J176" s="138">
        <v>13.2</v>
      </c>
      <c r="K176" s="61" t="s">
        <v>64</v>
      </c>
      <c r="L176" s="20">
        <v>85.55</v>
      </c>
    </row>
    <row r="177" spans="1:12" ht="15.75" x14ac:dyDescent="0.25">
      <c r="A177" s="21"/>
      <c r="B177" s="22"/>
      <c r="C177" s="144"/>
      <c r="D177" s="145" t="s">
        <v>24</v>
      </c>
      <c r="E177" s="134" t="s">
        <v>92</v>
      </c>
      <c r="F177" s="51">
        <v>100</v>
      </c>
      <c r="G177" s="135">
        <v>10.63</v>
      </c>
      <c r="H177" s="135">
        <v>12.64</v>
      </c>
      <c r="I177" s="137">
        <v>19.02</v>
      </c>
      <c r="J177" s="154">
        <v>209.45</v>
      </c>
      <c r="K177" s="61" t="s">
        <v>72</v>
      </c>
      <c r="L177" s="146"/>
    </row>
    <row r="178" spans="1:12" ht="15.75" x14ac:dyDescent="0.25">
      <c r="A178" s="21"/>
      <c r="B178" s="22"/>
      <c r="C178" s="23"/>
      <c r="D178" s="28" t="s">
        <v>24</v>
      </c>
      <c r="E178" s="49" t="s">
        <v>73</v>
      </c>
      <c r="F178" s="51">
        <v>150</v>
      </c>
      <c r="G178" s="53">
        <v>3.25</v>
      </c>
      <c r="H178" s="53">
        <v>2.88</v>
      </c>
      <c r="I178" s="56">
        <v>28.99</v>
      </c>
      <c r="J178" s="59">
        <v>189.56</v>
      </c>
      <c r="K178" s="136" t="s">
        <v>84</v>
      </c>
      <c r="L178" s="26"/>
    </row>
    <row r="179" spans="1:12" ht="15.75" x14ac:dyDescent="0.25">
      <c r="A179" s="21"/>
      <c r="B179" s="22"/>
      <c r="C179" s="23"/>
      <c r="D179" s="28" t="s">
        <v>78</v>
      </c>
      <c r="E179" s="49" t="s">
        <v>41</v>
      </c>
      <c r="F179" s="51">
        <v>20</v>
      </c>
      <c r="G179" s="53">
        <v>1.52</v>
      </c>
      <c r="H179" s="53">
        <v>0.16</v>
      </c>
      <c r="I179" s="56">
        <v>9.84</v>
      </c>
      <c r="J179" s="59">
        <v>47</v>
      </c>
      <c r="K179" s="136" t="s">
        <v>45</v>
      </c>
      <c r="L179" s="26"/>
    </row>
    <row r="180" spans="1:12" ht="15.75" x14ac:dyDescent="0.25">
      <c r="A180" s="21"/>
      <c r="B180" s="22"/>
      <c r="C180" s="23"/>
      <c r="D180" s="28" t="s">
        <v>33</v>
      </c>
      <c r="E180" s="134" t="s">
        <v>93</v>
      </c>
      <c r="F180" s="51">
        <v>180</v>
      </c>
      <c r="G180" s="53">
        <v>0.11</v>
      </c>
      <c r="H180" s="53">
        <v>0.12</v>
      </c>
      <c r="I180" s="56">
        <v>25.09</v>
      </c>
      <c r="J180" s="59">
        <v>119.2</v>
      </c>
      <c r="K180" s="61" t="s">
        <v>94</v>
      </c>
      <c r="L180" s="26"/>
    </row>
    <row r="181" spans="1:12" x14ac:dyDescent="0.25">
      <c r="A181" s="21"/>
      <c r="B181" s="22"/>
      <c r="C181" s="23"/>
      <c r="D181" s="24"/>
      <c r="E181" s="25"/>
      <c r="F181" s="26"/>
      <c r="G181" s="26"/>
      <c r="H181" s="26"/>
      <c r="I181" s="26"/>
      <c r="J181" s="26"/>
      <c r="K181" s="27"/>
      <c r="L181" s="26"/>
    </row>
    <row r="182" spans="1:12" x14ac:dyDescent="0.25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27"/>
      <c r="L182" s="26"/>
    </row>
    <row r="183" spans="1:12" ht="15.75" customHeight="1" x14ac:dyDescent="0.25">
      <c r="A183" s="29"/>
      <c r="B183" s="30"/>
      <c r="C183" s="31"/>
      <c r="D183" s="32" t="s">
        <v>27</v>
      </c>
      <c r="E183" s="33"/>
      <c r="F183" s="34">
        <f>SUM(F176:F182)</f>
        <v>510</v>
      </c>
      <c r="G183" s="34">
        <f>SUM(G176:G182)</f>
        <v>16.170000000000002</v>
      </c>
      <c r="H183" s="34">
        <f>SUM(H176:H182)</f>
        <v>15.92</v>
      </c>
      <c r="I183" s="34">
        <f>SUM(I176:I182)</f>
        <v>85.22</v>
      </c>
      <c r="J183" s="34">
        <f>SUM(J176:J182)</f>
        <v>578.41</v>
      </c>
      <c r="K183" s="35"/>
      <c r="L183" s="34">
        <f>SUM(L176:L182)</f>
        <v>85.55</v>
      </c>
    </row>
    <row r="184" spans="1:12" x14ac:dyDescent="0.25">
      <c r="A184" s="36">
        <f>A176</f>
        <v>2</v>
      </c>
      <c r="B184" s="37">
        <f>B176</f>
        <v>5</v>
      </c>
      <c r="C184" s="38" t="s">
        <v>28</v>
      </c>
      <c r="D184" s="28" t="s">
        <v>29</v>
      </c>
      <c r="E184" s="25"/>
      <c r="F184" s="26"/>
      <c r="G184" s="26"/>
      <c r="H184" s="26"/>
      <c r="I184" s="26"/>
      <c r="J184" s="26"/>
      <c r="K184" s="27"/>
      <c r="L184" s="26"/>
    </row>
    <row r="185" spans="1:12" x14ac:dyDescent="0.25">
      <c r="A185" s="21"/>
      <c r="B185" s="22"/>
      <c r="C185" s="23"/>
      <c r="D185" s="28" t="s">
        <v>30</v>
      </c>
      <c r="E185" s="25"/>
      <c r="F185" s="26"/>
      <c r="G185" s="26"/>
      <c r="H185" s="26"/>
      <c r="I185" s="26"/>
      <c r="J185" s="26"/>
      <c r="K185" s="27"/>
      <c r="L185" s="26"/>
    </row>
    <row r="186" spans="1:12" x14ac:dyDescent="0.25">
      <c r="A186" s="21"/>
      <c r="B186" s="22"/>
      <c r="C186" s="23"/>
      <c r="D186" s="28" t="s">
        <v>31</v>
      </c>
      <c r="E186" s="25"/>
      <c r="F186" s="26"/>
      <c r="G186" s="26"/>
      <c r="H186" s="26"/>
      <c r="I186" s="26"/>
      <c r="J186" s="26"/>
      <c r="K186" s="27"/>
      <c r="L186" s="26"/>
    </row>
    <row r="187" spans="1:12" x14ac:dyDescent="0.25">
      <c r="A187" s="21"/>
      <c r="B187" s="22"/>
      <c r="C187" s="23"/>
      <c r="D187" s="28" t="s">
        <v>32</v>
      </c>
      <c r="E187" s="25"/>
      <c r="F187" s="26"/>
      <c r="G187" s="26"/>
      <c r="H187" s="26"/>
      <c r="I187" s="26"/>
      <c r="J187" s="26"/>
      <c r="K187" s="27"/>
      <c r="L187" s="26"/>
    </row>
    <row r="188" spans="1:12" x14ac:dyDescent="0.25">
      <c r="A188" s="21"/>
      <c r="B188" s="22"/>
      <c r="C188" s="23"/>
      <c r="D188" s="28" t="s">
        <v>33</v>
      </c>
      <c r="E188" s="25"/>
      <c r="F188" s="26"/>
      <c r="G188" s="26"/>
      <c r="H188" s="26"/>
      <c r="I188" s="26"/>
      <c r="J188" s="26"/>
      <c r="K188" s="27"/>
      <c r="L188" s="26"/>
    </row>
    <row r="189" spans="1:12" x14ac:dyDescent="0.25">
      <c r="A189" s="21"/>
      <c r="B189" s="22"/>
      <c r="C189" s="23"/>
      <c r="D189" s="28" t="s">
        <v>34</v>
      </c>
      <c r="E189" s="25"/>
      <c r="F189" s="26"/>
      <c r="G189" s="26"/>
      <c r="H189" s="26"/>
      <c r="I189" s="26"/>
      <c r="J189" s="26"/>
      <c r="K189" s="27"/>
      <c r="L189" s="26"/>
    </row>
    <row r="190" spans="1:12" x14ac:dyDescent="0.25">
      <c r="A190" s="21"/>
      <c r="B190" s="22"/>
      <c r="C190" s="23"/>
      <c r="D190" s="28" t="s">
        <v>35</v>
      </c>
      <c r="E190" s="25"/>
      <c r="F190" s="26"/>
      <c r="G190" s="26"/>
      <c r="H190" s="26"/>
      <c r="I190" s="26"/>
      <c r="J190" s="26"/>
      <c r="K190" s="27"/>
      <c r="L190" s="26"/>
    </row>
    <row r="191" spans="1:12" x14ac:dyDescent="0.25">
      <c r="A191" s="21"/>
      <c r="B191" s="22"/>
      <c r="C191" s="23"/>
      <c r="D191" s="24"/>
      <c r="E191" s="25"/>
      <c r="F191" s="26"/>
      <c r="G191" s="26"/>
      <c r="H191" s="26"/>
      <c r="I191" s="26"/>
      <c r="J191" s="26"/>
      <c r="K191" s="27"/>
      <c r="L191" s="26"/>
    </row>
    <row r="192" spans="1:12" x14ac:dyDescent="0.25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27"/>
      <c r="L192" s="26"/>
    </row>
    <row r="193" spans="1:12" x14ac:dyDescent="0.25">
      <c r="A193" s="29"/>
      <c r="B193" s="30"/>
      <c r="C193" s="31"/>
      <c r="D193" s="32" t="s">
        <v>27</v>
      </c>
      <c r="E193" s="33"/>
      <c r="F193" s="34">
        <f>SUM(F184:F192)</f>
        <v>0</v>
      </c>
      <c r="G193" s="34">
        <f>SUM(G184:G192)</f>
        <v>0</v>
      </c>
      <c r="H193" s="34">
        <f>SUM(H184:H192)</f>
        <v>0</v>
      </c>
      <c r="I193" s="34">
        <f>SUM(I184:I192)</f>
        <v>0</v>
      </c>
      <c r="J193" s="34">
        <f>SUM(J184:J192)</f>
        <v>0</v>
      </c>
      <c r="K193" s="35"/>
      <c r="L193" s="34">
        <f>SUM(L184:L192)</f>
        <v>0</v>
      </c>
    </row>
    <row r="194" spans="1:12" ht="15" customHeight="1" x14ac:dyDescent="0.25">
      <c r="A194" s="39">
        <f>A176</f>
        <v>2</v>
      </c>
      <c r="B194" s="40">
        <f>B176</f>
        <v>5</v>
      </c>
      <c r="C194" s="157" t="s">
        <v>36</v>
      </c>
      <c r="D194" s="157"/>
      <c r="E194" s="41"/>
      <c r="F194" s="42">
        <f>F183+F193</f>
        <v>510</v>
      </c>
      <c r="G194" s="42">
        <f>G183+G193</f>
        <v>16.170000000000002</v>
      </c>
      <c r="H194" s="42">
        <f>H183+H193</f>
        <v>15.92</v>
      </c>
      <c r="I194" s="42">
        <f>I183+I193</f>
        <v>85.22</v>
      </c>
      <c r="J194" s="42">
        <f>J183+J193</f>
        <v>578.41</v>
      </c>
      <c r="K194" s="42"/>
      <c r="L194" s="42">
        <f>L183+L193</f>
        <v>85.55</v>
      </c>
    </row>
    <row r="195" spans="1:12" ht="12.75" customHeight="1" x14ac:dyDescent="0.25">
      <c r="A195" s="46"/>
      <c r="B195" s="47"/>
      <c r="C195" s="158" t="s">
        <v>37</v>
      </c>
      <c r="D195" s="158"/>
      <c r="E195" s="158"/>
      <c r="F195" s="48">
        <f>(F23+F42+F61+F78+F96+F116+F136+F155+F175+F194)/(IF(F23=0,0,1)+IF(F42=0,0,1)+IF(F61=0,0,1)+IF(F78=0,0,1)+IF(F96=0,0,1)+IF(F116=0,0,1)+IF(F136=0,0,1)+IF(F155=0,0,1)+IF(F175=0,0,1)+IF(F194=0,0,1))</f>
        <v>519</v>
      </c>
      <c r="G195" s="48">
        <f>(G23+G42+G61+G78+G96+G116+G136+G155+G175+G194)/(IF(G23=0,0,1)+IF(G42=0,0,1)+IF(G61=0,0,1)+IF(G78=0,0,1)+IF(G96=0,0,1)+IF(G116=0,0,1)+IF(G136=0,0,1)+IF(G155=0,0,1)+IF(G175=0,0,1)+IF(G194=0,0,1))</f>
        <v>18.820705882352947</v>
      </c>
      <c r="H195" s="48">
        <f>(H23+H42+H61+H78+H96+H116+H136+H155+H175+H194)/(IF(H23=0,0,1)+IF(H42=0,0,1)+IF(H61=0,0,1)+IF(H78=0,0,1)+IF(H96=0,0,1)+IF(H116=0,0,1)+IF(H136=0,0,1)+IF(H155=0,0,1)+IF(H175=0,0,1)+IF(H194=0,0,1))</f>
        <v>19.737617647058819</v>
      </c>
      <c r="I195" s="48">
        <f>(I23+I42+I61+I78+I96+I116+I136+I155+I175+I194)/(IF(I23=0,0,1)+IF(I42=0,0,1)+IF(I61=0,0,1)+IF(I78=0,0,1)+IF(I96=0,0,1)+IF(I116=0,0,1)+IF(I136=0,0,1)+IF(I155=0,0,1)+IF(I175=0,0,1)+IF(I194=0,0,1))</f>
        <v>83.665583333333331</v>
      </c>
      <c r="J195" s="48">
        <f>(J23+J42+J61+J78+J96+J116+J136+J155+J175+J194)/(IF(J23=0,0,1)+IF(J42=0,0,1)+IF(J61=0,0,1)+IF(J78=0,0,1)+IF(J96=0,0,1)+IF(J116=0,0,1)+IF(J136=0,0,1)+IF(J155=0,0,1)+IF(J175=0,0,1)+IF(J194=0,0,1))</f>
        <v>596.0448235294117</v>
      </c>
      <c r="K195" s="48"/>
      <c r="L195" s="48">
        <f>(L23+L42+L61+L78+L96+L116+L136+L155+L175+L194)/(IF(L23=0,0,1)+IF(L42=0,0,1)+IF(L61=0,0,1)+IF(L78=0,0,1)+IF(L96=0,0,1)+IF(L116=0,0,1)+IF(L136=0,0,1)+IF(L155=0,0,1)+IF(L175=0,0,1)+IF(L194=0,0,1))</f>
        <v>85.549999999999983</v>
      </c>
    </row>
  </sheetData>
  <mergeCells count="14">
    <mergeCell ref="C1:E1"/>
    <mergeCell ref="H1:K1"/>
    <mergeCell ref="H2:K2"/>
    <mergeCell ref="C23:D23"/>
    <mergeCell ref="C42:D42"/>
    <mergeCell ref="C155:D155"/>
    <mergeCell ref="C175:D175"/>
    <mergeCell ref="C194:D194"/>
    <mergeCell ref="C195:E195"/>
    <mergeCell ref="C61:D61"/>
    <mergeCell ref="C78:D78"/>
    <mergeCell ref="C96:D96"/>
    <mergeCell ref="C116:D116"/>
    <mergeCell ref="C136:D136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2022-05-16T14:23:56Z</dcterms:created>
  <dcterms:modified xsi:type="dcterms:W3CDTF">2026-04-16T17:39:25Z</dcterms:modified>
  <dc:language>ru-RU</dc:language>
</cp:coreProperties>
</file>