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0" windowWidth="20490" windowHeight="765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J157" i="1"/>
  <c r="I157" i="1"/>
  <c r="H157" i="1"/>
  <c r="G157" i="1"/>
  <c r="F157" i="1"/>
  <c r="L138" i="1"/>
  <c r="L145" i="1" s="1"/>
  <c r="L146" i="1" s="1"/>
  <c r="L157" i="1" s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<sst xmlns="http://schemas.openxmlformats.org/spreadsheetml/2006/main" count="288" uniqueCount="81">
  <si>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</si>
  <si>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</si>
  <si>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</si>
  <si>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</si>
  <si>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</si>
  <si>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</si>
  <si>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</si>
  <si>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</si>
  <si>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</si>
  <si>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</si>
  <si>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</si>
  <si>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</si>
  <si>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</si>
  <si>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</si>
  <si>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</si>
  <si>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</si>
  <si>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</si>
  <si>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</si>
  <si>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</si>
  <si>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</si>
  <si>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</si>
  <si>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</si>
  <si>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</si>
  <si>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</si>
  <si>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</si>
  <si>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</si>
  <si>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</si>
  <si>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</si>
  <si>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</si>
  <si>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</si>
  <si>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</si>
  <si>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</si>
  <si>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</si>
  <si>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</si>
  <si>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</si>
  <si>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</si>
  <si>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</si>
  <si>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</si>
  <si>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</si>
  <si>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</si>
  <si>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</si>
  <si>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</si>
  <si>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</si>
  <si>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</si>
  <si>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</si>
  <si>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</si>
  <si>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</si>
  <si>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</si>
  <si>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</si>
  <si>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</si>
  <si>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</si>
  <si>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</si>
  <si>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</si>
  <si>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</si>
  <si>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</si>
  <si>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</si>
  <si>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</si>
  <si>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</si>
  <si>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</si>
  <si>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</si>
  <si>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</si>
  <si>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</si>
  <si>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</si>
  <si>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</si>
  <si>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</si>
  <si>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</si>
  <si>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</si>
  <si>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</si>
  <si>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</si>
  <si>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Тефтели мясные (говядина ) в томатном соусе</t>
  </si>
  <si>
    <t>Соки  фруктовые,овощные</t>
  </si>
  <si>
    <t>278-673</t>
  </si>
  <si>
    <t>Омлет натуральный с м-сл</t>
  </si>
  <si>
    <t>Бразильский горячий шоколад</t>
  </si>
  <si>
    <t>Кондитерские изделия</t>
  </si>
  <si>
    <t xml:space="preserve">Икра овощная </t>
  </si>
  <si>
    <t>Кофейный напиток  с молоком</t>
  </si>
  <si>
    <t>Каша рассыпчатая гречневая  с м-сл</t>
  </si>
  <si>
    <t>Бутерброд с сыром</t>
  </si>
  <si>
    <t>МБОУ"Русаковская СШ" Белогорского района Республики Крым</t>
  </si>
  <si>
    <t>Пфаф Т.Д.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</si>
</sst>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5" t="s">
        <v>79</v>
      </c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.75" x14ac:dyDescent="0.25">
      <c r="A2" s="4" t="s">
        <v>3</v>
      </c>
      <c r="C2" s="1"/>
      <c r="G2" s="1" t="s">
        <v>4</v>
      </c>
      <c r="H2" s="56" t="s">
        <v>80</v>
      </c>
      <c r="I2" s="56"/>
      <c r="J2" s="56"/>
      <c r="K2" s="56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73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25">
      <c r="A12" s="23"/>
      <c r="B12" s="24"/>
      <c r="C12" s="25"/>
      <c r="D12" s="26"/>
      <c r="E12" s="27" t="s">
        <v>74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52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25">
      <c r="A31" s="45"/>
      <c r="B31" s="24"/>
      <c r="C31" s="25"/>
      <c r="D31" s="26"/>
      <c r="E31" s="27" t="s">
        <v>55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53</v>
      </c>
      <c r="L31" s="28">
        <v>78.05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/>
      <c r="E45" s="27" t="s">
        <v>74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56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75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 x14ac:dyDescent="0.25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44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 x14ac:dyDescent="0.25">
      <c r="A87" s="23"/>
      <c r="B87" s="24"/>
      <c r="C87" s="25"/>
      <c r="D87" s="26"/>
      <c r="E87" s="27" t="s">
        <v>62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63</v>
      </c>
      <c r="L87" s="28"/>
    </row>
    <row r="88" spans="1:12" x14ac:dyDescent="0.25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240</v>
      </c>
      <c r="L101" s="21"/>
    </row>
    <row r="102" spans="1:12" x14ac:dyDescent="0.25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76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44</v>
      </c>
      <c r="F105" s="28">
        <v>30</v>
      </c>
      <c r="G105" s="28">
        <v>2.2999999999999998</v>
      </c>
      <c r="H105" s="28">
        <v>0.2</v>
      </c>
      <c r="I105" s="28">
        <v>15.1</v>
      </c>
      <c r="J105" s="28">
        <v>71</v>
      </c>
      <c r="K105" s="29" t="s">
        <v>41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 x14ac:dyDescent="0.25">
      <c r="A121" s="45"/>
      <c r="B121" s="24"/>
      <c r="C121" s="25"/>
      <c r="D121" s="26"/>
      <c r="E121" s="27" t="s">
        <v>55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53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52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25">
      <c r="A126" s="45"/>
      <c r="B126" s="24"/>
      <c r="C126" s="25"/>
      <c r="D126" s="26"/>
      <c r="E126" s="27" t="s">
        <v>65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68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309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25">
      <c r="A145" s="23"/>
      <c r="B145" s="24"/>
      <c r="C145" s="25"/>
      <c r="D145" s="26"/>
      <c r="E145" s="27" t="s">
        <v>55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53</v>
      </c>
      <c r="L145" s="52">
        <f>SUM(L138:L144)</f>
        <v>78.05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64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 x14ac:dyDescent="0.25">
      <c r="A159" s="23"/>
      <c r="B159" s="24"/>
      <c r="C159" s="25"/>
      <c r="D159" s="26"/>
      <c r="E159" s="27" t="s">
        <v>78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42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58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 x14ac:dyDescent="0.25">
      <c r="A163" s="23"/>
      <c r="B163" s="24"/>
      <c r="C163" s="25"/>
      <c r="D163" s="26"/>
      <c r="E163" s="27" t="s">
        <v>56</v>
      </c>
      <c r="F163" s="28">
        <v>200</v>
      </c>
      <c r="G163" s="28">
        <v>5.8</v>
      </c>
      <c r="H163" s="28">
        <v>5</v>
      </c>
      <c r="I163" s="28">
        <v>8</v>
      </c>
      <c r="J163" s="28">
        <v>100</v>
      </c>
      <c r="K163" s="29">
        <v>386</v>
      </c>
      <c r="L163" s="28"/>
    </row>
    <row r="164" spans="1:12" x14ac:dyDescent="0.25">
      <c r="A164" s="23"/>
      <c r="B164" s="24"/>
      <c r="C164" s="25"/>
      <c r="D164" s="26"/>
      <c r="E164" s="27" t="s">
        <v>74</v>
      </c>
      <c r="F164" s="28">
        <v>20</v>
      </c>
      <c r="G164" s="28">
        <v>1.5</v>
      </c>
      <c r="H164" s="28">
        <v>2</v>
      </c>
      <c r="I164" s="28">
        <v>15</v>
      </c>
      <c r="J164" s="28">
        <v>83.4</v>
      </c>
      <c r="K164" s="29" t="s">
        <v>41</v>
      </c>
      <c r="L164" s="28">
        <v>78.05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66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 x14ac:dyDescent="0.25">
      <c r="A178" s="23"/>
      <c r="B178" s="24"/>
      <c r="C178" s="25"/>
      <c r="D178" s="26"/>
      <c r="E178" s="27" t="s">
        <v>69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71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70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25">
      <c r="A183" s="23"/>
      <c r="B183" s="24"/>
      <c r="C183" s="25"/>
      <c r="D183" s="26"/>
      <c r="E183" s="27" t="s">
        <v>55</v>
      </c>
      <c r="F183" s="28">
        <v>80</v>
      </c>
      <c r="G183" s="28">
        <v>0.7</v>
      </c>
      <c r="H183" s="28">
        <v>0.1</v>
      </c>
      <c r="I183" s="28">
        <v>1.3</v>
      </c>
      <c r="J183" s="28">
        <v>10.4</v>
      </c>
      <c r="K183" s="29" t="s">
        <v>53</v>
      </c>
      <c r="L183" s="28">
        <v>78.05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24.099999999999998</v>
      </c>
      <c r="H184" s="36">
        <f>SUM(H177:H183)</f>
        <v>25.999999999999996</v>
      </c>
      <c r="I184" s="36">
        <f>SUM(I177:I183)</f>
        <v>95.399999999999991</v>
      </c>
      <c r="J184" s="36">
        <f>SUM(J177:J183)</f>
        <v>723.9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600</v>
      </c>
      <c r="G195" s="44">
        <f>G184+G194</f>
        <v>24.099999999999998</v>
      </c>
      <c r="H195" s="44">
        <f>H184+H194</f>
        <v>25.999999999999996</v>
      </c>
      <c r="I195" s="44">
        <f>I184+I194</f>
        <v>95.399999999999991</v>
      </c>
      <c r="J195" s="44">
        <f>J184+J194</f>
        <v>723.9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</v>
      </c>
      <c r="H196" s="50">
        <f>(H24+H43+H62+H81+H100+H119+H138+H157+H176+H195)/(IF(H24=0,0,1)+IF(H43=0,0,1)+IF(H62=0,0,1)+IF(H81=0,0,1)+IF(H100=0,0,1)+IF(H119=0,0,1)+IF(H138=0,0,1)+IF(H157=0,0,1)+IF(H176=0,0,1)+IF(H195=0,0,1))</f>
        <v>24.79</v>
      </c>
      <c r="I196" s="50">
        <f>(I24+I43+I62+I81+I100+I119+I138+I157+I176+I195)/(IF(I24=0,0,1)+IF(I43=0,0,1)+IF(I62=0,0,1)+IF(I81=0,0,1)+IF(I100=0,0,1)+IF(I119=0,0,1)+IF(I138=0,0,1)+IF(I157=0,0,1)+IF(I176=0,0,1)+IF(I195=0,0,1))</f>
        <v>84</v>
      </c>
      <c r="J196" s="50">
        <f>(J24+J43+J62+J81+J100+J119+J138+J157+J176+J195)/(IF(J24=0,0,1)+IF(J43=0,0,1)+IF(J62=0,0,1)+IF(J81=0,0,1)+IF(J100=0,0,1)+IF(J119=0,0,1)+IF(J138=0,0,1)+IF(J157=0,0,1)+IF(J176=0,0,1)+IF(J195=0,0,1))</f>
        <v>669.13999999999987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1</cp:revision>
  <dcterms:created xsi:type="dcterms:W3CDTF">2022-05-16T14:23:56Z</dcterms:created>
  <dcterms:modified xsi:type="dcterms:W3CDTF">2026-01-12T13:19:48Z</dcterms:modified>
  <dc:language>ru-RU</dc:language>
</cp:coreProperties>
</file>