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5265"/>
  </bookViews>
  <sheets>
    <sheet name="7-11 лет завтрак и обед" sheetId="10" r:id="rId1"/>
    <sheet name="12лет и старше  завтрак и обед " sheetId="8" r:id="rId2"/>
  </sheets>
  <definedNames>
    <definedName name="_xlnm.Print_Area" localSheetId="1">'12лет и старше  завтрак и обед '!$A$1:$AK$44</definedName>
    <definedName name="_xlnm.Print_Area" localSheetId="0">'7-11 лет завтрак и обед'!$A$1:$AK$44</definedName>
  </definedNames>
  <calcPr calcId="162913" iterateDelta="1E-4"/>
</workbook>
</file>

<file path=xl/calcChain.xml><?xml version="1.0" encoding="utf-8"?>
<calcChain xmlns="http://schemas.openxmlformats.org/spreadsheetml/2006/main">
  <c r="AH35" i="10" l="1"/>
  <c r="AI35" i="10" s="1"/>
  <c r="AH34" i="10"/>
  <c r="AI34" i="10" s="1"/>
  <c r="AH33" i="10"/>
  <c r="AI33" i="10" s="1"/>
  <c r="AH32" i="10"/>
  <c r="AI32" i="10" s="1"/>
  <c r="AH31" i="10"/>
  <c r="AI31" i="10" s="1"/>
  <c r="AH30" i="10"/>
  <c r="AI30" i="10" s="1"/>
  <c r="AH29" i="10"/>
  <c r="AI29" i="10" s="1"/>
  <c r="AH28" i="10"/>
  <c r="AI28" i="10" s="1"/>
  <c r="AH27" i="10"/>
  <c r="AI27" i="10" s="1"/>
  <c r="AH26" i="10"/>
  <c r="AI26" i="10" s="1"/>
  <c r="AH25" i="10"/>
  <c r="AI25" i="10" s="1"/>
  <c r="AH24" i="10"/>
  <c r="AI24" i="10" s="1"/>
  <c r="AH23" i="10"/>
  <c r="AI23" i="10" s="1"/>
  <c r="AH22" i="10"/>
  <c r="AI22" i="10" s="1"/>
  <c r="AH21" i="10"/>
  <c r="AI21" i="10" s="1"/>
  <c r="AH20" i="10"/>
  <c r="AI20" i="10" s="1"/>
  <c r="AH19" i="10"/>
  <c r="AI19" i="10" s="1"/>
  <c r="AH18" i="10"/>
  <c r="AI18" i="10" s="1"/>
  <c r="AH17" i="10"/>
  <c r="AI17" i="10" s="1"/>
  <c r="AH16" i="10"/>
  <c r="AI16" i="10" s="1"/>
  <c r="AH15" i="10"/>
  <c r="AI15" i="10" s="1"/>
  <c r="AH14" i="10"/>
  <c r="AI14" i="10" s="1"/>
  <c r="AH13" i="10"/>
  <c r="AI13" i="10" s="1"/>
  <c r="AH12" i="10"/>
  <c r="AI12" i="10" s="1"/>
  <c r="AH11" i="10"/>
  <c r="AI11" i="10" s="1"/>
  <c r="AH10" i="10"/>
  <c r="AI10" i="10" s="1"/>
  <c r="AH9" i="10"/>
  <c r="AI9" i="10" s="1"/>
  <c r="AH8" i="10"/>
  <c r="AI8" i="10" s="1"/>
  <c r="AH7" i="10"/>
  <c r="AI7" i="10" s="1"/>
  <c r="AH6" i="10"/>
  <c r="AI6" i="10" s="1"/>
  <c r="AK6" i="10" l="1"/>
  <c r="AJ6" i="10"/>
  <c r="AK10" i="10"/>
  <c r="AJ10" i="10"/>
  <c r="AK8" i="10"/>
  <c r="AJ8" i="10"/>
  <c r="AK21" i="10"/>
  <c r="AJ21" i="10"/>
  <c r="AK25" i="10"/>
  <c r="AJ25" i="10"/>
  <c r="AK33" i="10"/>
  <c r="AJ33" i="10"/>
  <c r="AK14" i="10"/>
  <c r="AJ14" i="10"/>
  <c r="AK22" i="10"/>
  <c r="AJ22" i="10"/>
  <c r="AK7" i="10"/>
  <c r="AJ7" i="10"/>
  <c r="AK9" i="10"/>
  <c r="AJ9" i="10"/>
  <c r="AK12" i="10"/>
  <c r="AJ12" i="10"/>
  <c r="AK16" i="10"/>
  <c r="AJ16" i="10"/>
  <c r="AK20" i="10"/>
  <c r="AJ20" i="10"/>
  <c r="AK24" i="10"/>
  <c r="AJ24" i="10"/>
  <c r="AK28" i="10"/>
  <c r="AJ28" i="10"/>
  <c r="AK32" i="10"/>
  <c r="AJ32" i="10"/>
  <c r="AK13" i="10"/>
  <c r="AJ13" i="10"/>
  <c r="AK17" i="10"/>
  <c r="AJ17" i="10"/>
  <c r="AK29" i="10"/>
  <c r="AJ29" i="10"/>
  <c r="AK18" i="10"/>
  <c r="AJ18" i="10"/>
  <c r="AK26" i="10"/>
  <c r="AJ26" i="10"/>
  <c r="AK30" i="10"/>
  <c r="AJ30" i="10"/>
  <c r="AK34" i="10"/>
  <c r="AJ34" i="10"/>
  <c r="AK11" i="10"/>
  <c r="AJ11" i="10"/>
  <c r="AK15" i="10"/>
  <c r="AJ15" i="10"/>
  <c r="AK19" i="10"/>
  <c r="AJ19" i="10"/>
  <c r="AK23" i="10"/>
  <c r="AJ23" i="10"/>
  <c r="AK27" i="10"/>
  <c r="AJ27" i="10"/>
  <c r="AK31" i="10"/>
  <c r="AJ31" i="10"/>
  <c r="AK35" i="10"/>
  <c r="AJ35" i="10"/>
  <c r="AH35" i="8"/>
  <c r="AI35" i="8" s="1"/>
  <c r="AK35" i="8" s="1"/>
  <c r="AH34" i="8"/>
  <c r="AI34" i="8" s="1"/>
  <c r="AK34" i="8" s="1"/>
  <c r="AH33" i="8"/>
  <c r="AI33" i="8" s="1"/>
  <c r="AK33" i="8" s="1"/>
  <c r="AH32" i="8"/>
  <c r="AI32" i="8" s="1"/>
  <c r="AK32" i="8" s="1"/>
  <c r="AH31" i="8"/>
  <c r="AI31" i="8" s="1"/>
  <c r="AK31" i="8" s="1"/>
  <c r="AH30" i="8"/>
  <c r="AI30" i="8" s="1"/>
  <c r="AK30" i="8" s="1"/>
  <c r="AH29" i="8"/>
  <c r="AI29" i="8" s="1"/>
  <c r="AK29" i="8" s="1"/>
  <c r="AH28" i="8"/>
  <c r="AI28" i="8" s="1"/>
  <c r="AK28" i="8" s="1"/>
  <c r="AH27" i="8"/>
  <c r="AI27" i="8" s="1"/>
  <c r="AK27" i="8" s="1"/>
  <c r="AH26" i="8"/>
  <c r="AI26" i="8" s="1"/>
  <c r="AK26" i="8" s="1"/>
  <c r="AH25" i="8"/>
  <c r="AI25" i="8" s="1"/>
  <c r="AK25" i="8" s="1"/>
  <c r="AH24" i="8"/>
  <c r="AI24" i="8" s="1"/>
  <c r="AK24" i="8" s="1"/>
  <c r="AH23" i="8"/>
  <c r="AI23" i="8" s="1"/>
  <c r="AK23" i="8" s="1"/>
  <c r="AH22" i="8"/>
  <c r="AI22" i="8" s="1"/>
  <c r="AK22" i="8" s="1"/>
  <c r="AH21" i="8"/>
  <c r="AI21" i="8" s="1"/>
  <c r="AK21" i="8" s="1"/>
  <c r="AH20" i="8"/>
  <c r="AI20" i="8" s="1"/>
  <c r="AH19" i="8"/>
  <c r="AI19" i="8" s="1"/>
  <c r="AH18" i="8"/>
  <c r="AI18" i="8" s="1"/>
  <c r="AH17" i="8"/>
  <c r="AI17" i="8" s="1"/>
  <c r="AH16" i="8"/>
  <c r="AI16" i="8" s="1"/>
  <c r="AH15" i="8"/>
  <c r="AI15" i="8" s="1"/>
  <c r="AH14" i="8"/>
  <c r="AI14" i="8" s="1"/>
  <c r="AH13" i="8"/>
  <c r="AI13" i="8" s="1"/>
  <c r="AH12" i="8"/>
  <c r="AI12" i="8" s="1"/>
  <c r="AH11" i="8"/>
  <c r="AI11" i="8" s="1"/>
  <c r="AH10" i="8"/>
  <c r="AI10" i="8" s="1"/>
  <c r="AH9" i="8"/>
  <c r="AI9" i="8" s="1"/>
  <c r="AH8" i="8"/>
  <c r="AI8" i="8" s="1"/>
  <c r="AH7" i="8"/>
  <c r="AI7" i="8" s="1"/>
  <c r="AH6" i="8"/>
  <c r="AI6" i="8" s="1"/>
  <c r="AK8" i="8" l="1"/>
  <c r="AJ8" i="8"/>
  <c r="AK12" i="8"/>
  <c r="AJ12" i="8"/>
  <c r="AK16" i="8"/>
  <c r="AJ16" i="8"/>
  <c r="AK20" i="8"/>
  <c r="AJ20" i="8"/>
  <c r="AK9" i="8"/>
  <c r="AJ9" i="8"/>
  <c r="AK13" i="8"/>
  <c r="AJ13" i="8"/>
  <c r="AK17" i="8"/>
  <c r="AJ17" i="8"/>
  <c r="AK6" i="8"/>
  <c r="AJ6" i="8"/>
  <c r="AK10" i="8"/>
  <c r="AJ10" i="8"/>
  <c r="AK14" i="8"/>
  <c r="AJ14" i="8"/>
  <c r="AK18" i="8"/>
  <c r="AJ18" i="8"/>
  <c r="AK7" i="8"/>
  <c r="AJ7" i="8"/>
  <c r="AK11" i="8"/>
  <c r="AJ11" i="8"/>
  <c r="AK15" i="8"/>
  <c r="AJ15" i="8"/>
  <c r="AK19" i="8"/>
  <c r="AJ19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</calcChain>
</file>

<file path=xl/sharedStrings.xml><?xml version="1.0" encoding="utf-8"?>
<sst xmlns="http://schemas.openxmlformats.org/spreadsheetml/2006/main" count="94" uniqueCount="48">
  <si>
    <t>Хлеб ржаной</t>
  </si>
  <si>
    <t>Хлеб пшеничный</t>
  </si>
  <si>
    <t>Мука пшеничная</t>
  </si>
  <si>
    <t>Крупа (злаки), бобовые</t>
  </si>
  <si>
    <t>Макаронные изделия</t>
  </si>
  <si>
    <t>Картофель</t>
  </si>
  <si>
    <t>Овощи разные, зелень</t>
  </si>
  <si>
    <t>Фрукты свежие</t>
  </si>
  <si>
    <t>Фрукты сухие</t>
  </si>
  <si>
    <t>Соки фруктовые</t>
  </si>
  <si>
    <t>Творог</t>
  </si>
  <si>
    <t>Сыр</t>
  </si>
  <si>
    <t>Сметана</t>
  </si>
  <si>
    <t>Масло сливочное</t>
  </si>
  <si>
    <t>Масло растительное</t>
  </si>
  <si>
    <t>Яйцо</t>
  </si>
  <si>
    <t>Сахарный песок</t>
  </si>
  <si>
    <t>Кондитерские изделия</t>
  </si>
  <si>
    <t>Чай</t>
  </si>
  <si>
    <t>Какао</t>
  </si>
  <si>
    <t>Кофейный напиток</t>
  </si>
  <si>
    <t>Дрожжи</t>
  </si>
  <si>
    <t>Соль</t>
  </si>
  <si>
    <t>Специи</t>
  </si>
  <si>
    <t>Норма на 1 ребенка  в граммах</t>
  </si>
  <si>
    <t xml:space="preserve"> всего за 1 день</t>
  </si>
  <si>
    <t>выполнение в граммах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</si>
  <si>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</si>
  <si>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</si>
  <si>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</si>
  <si>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</si>
  <si>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</si>
  <si>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</si>
  <si>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</si>
  <si>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</si>
  <si>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</si>
  <si>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</si>
  <si>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всего за 10 дней</t>
  </si>
  <si>
    <t>выполнение в процентах</t>
  </si>
  <si>
    <t>Наименование продуктов</t>
  </si>
  <si>
    <t>Мука картофельная(крахмал)</t>
  </si>
  <si>
    <t>Мясо (1 категория)</t>
  </si>
  <si>
    <t>Молоко, кисломолочные продукты</t>
  </si>
  <si>
    <t>Субпродукты</t>
  </si>
  <si>
    <t xml:space="preserve">Птица </t>
  </si>
  <si>
    <t xml:space="preserve">Рыба </t>
  </si>
  <si>
    <t>Ведомость контроля по питанию 12 лет и старше  Завтрак и Обед  школа</t>
  </si>
  <si>
    <t>Ведомость контроля по питанию 7-11 лет  Завтрак и Обед 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</si>
</sst>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Fill="1" applyBorder="1" applyAlignment="1">
      <alignment wrapText="1"/>
    </xf>
    <xf numFmtId="9" fontId="0" fillId="0" borderId="0" xfId="1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14" fontId="2" fillId="0" borderId="4" xfId="0" applyNumberFormat="1" applyFont="1" applyBorder="1"/>
    <xf numFmtId="0" fontId="2" fillId="0" borderId="1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tabSelected="1" view="pageBreakPreview" zoomScaleNormal="100" zoomScaleSheetLayoutView="100" workbookViewId="0">
      <selection activeCell="AA5" sqref="AA5"/>
    </sheetView>
  </sheetViews>
  <sheetFormatPr defaultRowHeight="15" x14ac:dyDescent="0.25"/>
  <cols>
    <col min="2" max="2" width="34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0.28515625" customWidth="1"/>
  </cols>
  <sheetData>
    <row r="3" spans="2:37" ht="15.75" thickBot="1" x14ac:dyDescent="0.3"/>
    <row r="4" spans="2:37" ht="67.5" customHeight="1" x14ac:dyDescent="0.4">
      <c r="B4" s="1"/>
      <c r="C4" s="13" t="s">
        <v>47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</row>
    <row r="5" spans="2:37" ht="97.5" customHeight="1" thickBot="1" x14ac:dyDescent="0.3">
      <c r="B5" s="9" t="s">
        <v>39</v>
      </c>
      <c r="C5" s="6" t="s">
        <v>24</v>
      </c>
      <c r="D5" s="7"/>
      <c r="E5" s="7"/>
      <c r="F5" s="8" t="s">
        <v>27</v>
      </c>
      <c r="G5" s="7"/>
      <c r="H5" s="7"/>
      <c r="I5" s="8" t="s">
        <v>28</v>
      </c>
      <c r="J5" s="7"/>
      <c r="K5" s="7"/>
      <c r="L5" s="8" t="s">
        <v>29</v>
      </c>
      <c r="M5" s="7"/>
      <c r="N5" s="7"/>
      <c r="O5" s="8" t="s">
        <v>30</v>
      </c>
      <c r="P5" s="7"/>
      <c r="Q5" s="7"/>
      <c r="R5" s="8" t="s">
        <v>31</v>
      </c>
      <c r="S5" s="7"/>
      <c r="T5" s="7"/>
      <c r="U5" s="8" t="s">
        <v>32</v>
      </c>
      <c r="V5" s="7"/>
      <c r="W5" s="7"/>
      <c r="X5" s="8" t="s">
        <v>33</v>
      </c>
      <c r="Y5" s="7"/>
      <c r="Z5" s="7"/>
      <c r="AA5" s="8" t="s">
        <v>34</v>
      </c>
      <c r="AB5" s="7"/>
      <c r="AC5" s="7"/>
      <c r="AD5" s="8" t="s">
        <v>35</v>
      </c>
      <c r="AE5" s="8"/>
      <c r="AF5" s="8"/>
      <c r="AG5" s="8" t="s">
        <v>36</v>
      </c>
      <c r="AH5" s="6" t="s">
        <v>37</v>
      </c>
      <c r="AI5" s="4" t="s">
        <v>25</v>
      </c>
      <c r="AJ5" s="4" t="s">
        <v>26</v>
      </c>
      <c r="AK5" s="4" t="s">
        <v>38</v>
      </c>
    </row>
    <row r="6" spans="2:37" ht="19.5" thickBot="1" x14ac:dyDescent="0.35">
      <c r="B6" s="2" t="s">
        <v>0</v>
      </c>
      <c r="C6" s="10">
        <v>40</v>
      </c>
      <c r="D6" s="2">
        <v>40</v>
      </c>
      <c r="E6" s="2">
        <v>30</v>
      </c>
      <c r="F6" s="2">
        <v>45</v>
      </c>
      <c r="G6" s="2"/>
      <c r="H6" s="2"/>
      <c r="I6" s="2">
        <v>55</v>
      </c>
      <c r="J6" s="2"/>
      <c r="K6" s="2"/>
      <c r="L6" s="2">
        <v>45</v>
      </c>
      <c r="M6" s="2"/>
      <c r="N6" s="2"/>
      <c r="O6" s="2">
        <v>45</v>
      </c>
      <c r="P6" s="2"/>
      <c r="Q6" s="2"/>
      <c r="R6" s="2">
        <v>45</v>
      </c>
      <c r="S6" s="2"/>
      <c r="T6" s="2"/>
      <c r="U6" s="2">
        <v>45</v>
      </c>
      <c r="V6" s="2"/>
      <c r="W6" s="2"/>
      <c r="X6" s="2">
        <v>45</v>
      </c>
      <c r="Y6" s="2"/>
      <c r="Z6" s="2"/>
      <c r="AA6" s="2">
        <v>45</v>
      </c>
      <c r="AB6" s="2"/>
      <c r="AC6" s="2"/>
      <c r="AD6" s="2">
        <v>45</v>
      </c>
      <c r="AE6" s="2"/>
      <c r="AF6" s="2"/>
      <c r="AG6" s="2">
        <v>45</v>
      </c>
      <c r="AH6" s="2">
        <f>F6+I6+L6+O6+R6+U6+X6+AA6+AD6+AG6</f>
        <v>460</v>
      </c>
      <c r="AI6" s="12">
        <f>AH6/10</f>
        <v>46</v>
      </c>
      <c r="AJ6">
        <f t="shared" ref="AJ6:AJ35" si="0">AI6-C6</f>
        <v>6</v>
      </c>
      <c r="AK6" s="5">
        <f t="shared" ref="AK6:AK35" si="1">AI6/C6</f>
        <v>1.1499999999999999</v>
      </c>
    </row>
    <row r="7" spans="2:37" ht="19.5" thickBot="1" x14ac:dyDescent="0.35">
      <c r="B7" s="2" t="s">
        <v>1</v>
      </c>
      <c r="C7" s="11">
        <v>75</v>
      </c>
      <c r="D7" s="2">
        <v>50</v>
      </c>
      <c r="E7" s="2">
        <v>58</v>
      </c>
      <c r="F7" s="2">
        <v>75</v>
      </c>
      <c r="G7" s="2"/>
      <c r="H7" s="2"/>
      <c r="I7" s="2">
        <v>85</v>
      </c>
      <c r="J7" s="2"/>
      <c r="K7" s="2"/>
      <c r="L7" s="2">
        <v>75</v>
      </c>
      <c r="M7" s="2"/>
      <c r="N7" s="2"/>
      <c r="O7" s="2">
        <v>83</v>
      </c>
      <c r="P7" s="2"/>
      <c r="Q7" s="2"/>
      <c r="R7" s="2">
        <v>75</v>
      </c>
      <c r="S7" s="2"/>
      <c r="T7" s="2"/>
      <c r="U7" s="2">
        <v>75</v>
      </c>
      <c r="V7" s="2"/>
      <c r="W7" s="2"/>
      <c r="X7" s="2">
        <v>75</v>
      </c>
      <c r="Y7" s="2"/>
      <c r="Z7" s="2"/>
      <c r="AA7" s="2">
        <v>79.8</v>
      </c>
      <c r="AB7" s="2"/>
      <c r="AC7" s="2"/>
      <c r="AD7" s="2">
        <v>83</v>
      </c>
      <c r="AE7" s="2"/>
      <c r="AF7" s="2"/>
      <c r="AG7" s="2">
        <v>75</v>
      </c>
      <c r="AH7" s="2">
        <f t="shared" ref="AH7:AH35" si="2">F7+I7+L7+O7+R7+U7+X7+AA7+AD7+AG7</f>
        <v>780.8</v>
      </c>
      <c r="AI7" s="12">
        <f t="shared" ref="AI7:AI35" si="3">AH7/10</f>
        <v>78.08</v>
      </c>
      <c r="AJ7">
        <f t="shared" si="0"/>
        <v>3.0799999999999983</v>
      </c>
      <c r="AK7" s="5">
        <f t="shared" si="1"/>
        <v>1.0410666666666666</v>
      </c>
    </row>
    <row r="8" spans="2:37" ht="19.5" thickBot="1" x14ac:dyDescent="0.35">
      <c r="B8" s="2" t="s">
        <v>2</v>
      </c>
      <c r="C8" s="11">
        <v>7.5</v>
      </c>
      <c r="D8" s="2"/>
      <c r="E8" s="2">
        <v>7.8</v>
      </c>
      <c r="F8" s="2">
        <v>2.9</v>
      </c>
      <c r="G8" s="2"/>
      <c r="H8" s="2"/>
      <c r="I8" s="2">
        <v>2</v>
      </c>
      <c r="J8" s="2"/>
      <c r="K8" s="2"/>
      <c r="L8" s="2">
        <v>3.5</v>
      </c>
      <c r="M8" s="2"/>
      <c r="N8" s="2"/>
      <c r="O8" s="2">
        <v>7.8</v>
      </c>
      <c r="P8" s="2"/>
      <c r="Q8" s="2"/>
      <c r="R8" s="2">
        <v>3.9</v>
      </c>
      <c r="S8" s="2"/>
      <c r="T8" s="2"/>
      <c r="U8" s="2"/>
      <c r="V8" s="2"/>
      <c r="W8" s="2"/>
      <c r="X8" s="2">
        <v>6.9</v>
      </c>
      <c r="Y8" s="2"/>
      <c r="Z8" s="2"/>
      <c r="AA8" s="2">
        <v>6.4</v>
      </c>
      <c r="AB8" s="2"/>
      <c r="AC8" s="2"/>
      <c r="AD8" s="2">
        <v>26.4</v>
      </c>
      <c r="AE8" s="2"/>
      <c r="AF8" s="2"/>
      <c r="AG8" s="2"/>
      <c r="AH8" s="2">
        <f t="shared" si="2"/>
        <v>59.8</v>
      </c>
      <c r="AI8" s="12">
        <f t="shared" si="3"/>
        <v>5.9799999999999995</v>
      </c>
      <c r="AJ8">
        <f t="shared" si="0"/>
        <v>-1.5200000000000005</v>
      </c>
      <c r="AK8" s="5">
        <f t="shared" si="1"/>
        <v>0.79733333333333323</v>
      </c>
    </row>
    <row r="9" spans="2:37" ht="19.5" thickBot="1" x14ac:dyDescent="0.35">
      <c r="B9" s="2" t="s">
        <v>3</v>
      </c>
      <c r="C9" s="11">
        <v>22.5</v>
      </c>
      <c r="D9" s="2">
        <v>31</v>
      </c>
      <c r="E9" s="2">
        <v>4</v>
      </c>
      <c r="F9" s="2">
        <v>107.5</v>
      </c>
      <c r="G9" s="2"/>
      <c r="H9" s="2"/>
      <c r="I9" s="2">
        <v>37.5</v>
      </c>
      <c r="J9" s="2"/>
      <c r="K9" s="2"/>
      <c r="L9" s="2">
        <v>108.2</v>
      </c>
      <c r="M9" s="2"/>
      <c r="N9" s="2"/>
      <c r="O9" s="2">
        <v>4</v>
      </c>
      <c r="P9" s="2"/>
      <c r="Q9" s="2"/>
      <c r="R9" s="2">
        <v>129</v>
      </c>
      <c r="S9" s="2"/>
      <c r="T9" s="2"/>
      <c r="U9" s="2">
        <v>96.5</v>
      </c>
      <c r="V9" s="2"/>
      <c r="W9" s="2"/>
      <c r="X9" s="2">
        <v>50</v>
      </c>
      <c r="Y9" s="2"/>
      <c r="Z9" s="2"/>
      <c r="AA9" s="2">
        <v>11.2</v>
      </c>
      <c r="AB9" s="2"/>
      <c r="AC9" s="2"/>
      <c r="AD9" s="2">
        <v>108.5</v>
      </c>
      <c r="AE9" s="2"/>
      <c r="AF9" s="2"/>
      <c r="AG9" s="2">
        <v>70.2</v>
      </c>
      <c r="AH9" s="2">
        <f t="shared" si="2"/>
        <v>722.60000000000014</v>
      </c>
      <c r="AI9" s="12">
        <f t="shared" si="3"/>
        <v>72.260000000000019</v>
      </c>
      <c r="AJ9">
        <f t="shared" si="0"/>
        <v>49.760000000000019</v>
      </c>
      <c r="AK9" s="5">
        <f t="shared" si="1"/>
        <v>3.2115555555555564</v>
      </c>
    </row>
    <row r="10" spans="2:37" ht="19.5" thickBot="1" x14ac:dyDescent="0.35">
      <c r="B10" s="2" t="s">
        <v>4</v>
      </c>
      <c r="C10" s="11">
        <v>7.5</v>
      </c>
      <c r="D10" s="2"/>
      <c r="E10" s="2">
        <v>52.2</v>
      </c>
      <c r="F10" s="2"/>
      <c r="G10" s="2"/>
      <c r="H10" s="2"/>
      <c r="I10" s="2">
        <v>16</v>
      </c>
      <c r="J10" s="2"/>
      <c r="K10" s="2"/>
      <c r="L10" s="2"/>
      <c r="M10" s="2"/>
      <c r="N10" s="2"/>
      <c r="O10" s="2">
        <v>52.2</v>
      </c>
      <c r="P10" s="2"/>
      <c r="Q10" s="2"/>
      <c r="R10" s="2"/>
      <c r="S10" s="2"/>
      <c r="T10" s="2"/>
      <c r="U10" s="2">
        <v>8</v>
      </c>
      <c r="V10" s="2"/>
      <c r="W10" s="2"/>
      <c r="X10" s="2">
        <v>52.2</v>
      </c>
      <c r="Y10" s="2"/>
      <c r="Z10" s="2"/>
      <c r="AA10" s="2">
        <v>52.2</v>
      </c>
      <c r="AB10" s="2"/>
      <c r="AC10" s="2"/>
      <c r="AD10" s="2"/>
      <c r="AE10" s="2"/>
      <c r="AF10" s="2"/>
      <c r="AG10" s="2">
        <v>46</v>
      </c>
      <c r="AH10" s="2">
        <f t="shared" si="2"/>
        <v>226.60000000000002</v>
      </c>
      <c r="AI10" s="12">
        <f t="shared" si="3"/>
        <v>22.660000000000004</v>
      </c>
      <c r="AJ10">
        <f t="shared" si="0"/>
        <v>15.160000000000004</v>
      </c>
      <c r="AK10" s="5">
        <f t="shared" si="1"/>
        <v>3.0213333333333336</v>
      </c>
    </row>
    <row r="11" spans="2:37" ht="19.5" thickBot="1" x14ac:dyDescent="0.35">
      <c r="B11" s="2" t="s">
        <v>5</v>
      </c>
      <c r="C11" s="11">
        <v>93.5</v>
      </c>
      <c r="D11" s="2"/>
      <c r="E11" s="2">
        <v>80</v>
      </c>
      <c r="F11" s="2">
        <v>44.6</v>
      </c>
      <c r="G11" s="2"/>
      <c r="H11" s="2"/>
      <c r="I11" s="2">
        <v>197.3</v>
      </c>
      <c r="J11" s="2"/>
      <c r="K11" s="2"/>
      <c r="L11" s="2">
        <v>97.7</v>
      </c>
      <c r="M11" s="2"/>
      <c r="N11" s="2"/>
      <c r="O11" s="2">
        <v>119.6</v>
      </c>
      <c r="P11" s="2"/>
      <c r="Q11" s="2"/>
      <c r="R11" s="2"/>
      <c r="S11" s="2"/>
      <c r="T11" s="2"/>
      <c r="U11" s="2">
        <v>92.3</v>
      </c>
      <c r="V11" s="2"/>
      <c r="W11" s="2"/>
      <c r="X11" s="2">
        <v>62.8</v>
      </c>
      <c r="Y11" s="2"/>
      <c r="Z11" s="2"/>
      <c r="AA11" s="2">
        <v>129.30000000000001</v>
      </c>
      <c r="AB11" s="2"/>
      <c r="AC11" s="2"/>
      <c r="AD11" s="2">
        <v>133.5</v>
      </c>
      <c r="AE11" s="2"/>
      <c r="AF11" s="2"/>
      <c r="AG11" s="2">
        <v>66.5</v>
      </c>
      <c r="AH11" s="2">
        <f t="shared" si="2"/>
        <v>943.59999999999991</v>
      </c>
      <c r="AI11" s="12">
        <f t="shared" si="3"/>
        <v>94.359999999999985</v>
      </c>
      <c r="AJ11">
        <f t="shared" si="0"/>
        <v>0.85999999999998522</v>
      </c>
      <c r="AK11" s="5">
        <f t="shared" si="1"/>
        <v>1.0091978609625667</v>
      </c>
    </row>
    <row r="12" spans="2:37" ht="19.5" thickBot="1" x14ac:dyDescent="0.35">
      <c r="B12" s="2" t="s">
        <v>6</v>
      </c>
      <c r="C12" s="11">
        <v>140</v>
      </c>
      <c r="D12" s="2"/>
      <c r="E12" s="2">
        <v>102.5</v>
      </c>
      <c r="F12" s="2">
        <v>169.8</v>
      </c>
      <c r="G12" s="2"/>
      <c r="H12" s="2"/>
      <c r="I12" s="2">
        <v>90.8</v>
      </c>
      <c r="J12" s="2"/>
      <c r="K12" s="2"/>
      <c r="L12" s="2">
        <v>58.9</v>
      </c>
      <c r="M12" s="2"/>
      <c r="N12" s="2"/>
      <c r="O12" s="2">
        <v>167.2</v>
      </c>
      <c r="P12" s="2"/>
      <c r="Q12" s="2"/>
      <c r="R12" s="2">
        <v>214.4</v>
      </c>
      <c r="S12" s="2"/>
      <c r="T12" s="2"/>
      <c r="U12" s="2">
        <v>117.7</v>
      </c>
      <c r="V12" s="2"/>
      <c r="W12" s="2"/>
      <c r="X12" s="2">
        <v>144</v>
      </c>
      <c r="Y12" s="2"/>
      <c r="Z12" s="2"/>
      <c r="AA12" s="2">
        <v>142.9</v>
      </c>
      <c r="AB12" s="2"/>
      <c r="AC12" s="2"/>
      <c r="AD12" s="2">
        <v>153.80000000000001</v>
      </c>
      <c r="AE12" s="2"/>
      <c r="AF12" s="2"/>
      <c r="AG12" s="2">
        <v>142.9</v>
      </c>
      <c r="AH12" s="2">
        <f t="shared" si="2"/>
        <v>1402.4</v>
      </c>
      <c r="AI12" s="12">
        <f t="shared" si="3"/>
        <v>140.24</v>
      </c>
      <c r="AJ12">
        <f t="shared" si="0"/>
        <v>0.24000000000000909</v>
      </c>
      <c r="AK12" s="5">
        <f t="shared" si="1"/>
        <v>1.0017142857142858</v>
      </c>
    </row>
    <row r="13" spans="2:37" ht="19.5" thickBot="1" x14ac:dyDescent="0.35">
      <c r="B13" s="2" t="s">
        <v>7</v>
      </c>
      <c r="C13" s="11">
        <v>92.5</v>
      </c>
      <c r="D13" s="2"/>
      <c r="E13" s="2">
        <v>56.1</v>
      </c>
      <c r="F13" s="2">
        <v>197.7</v>
      </c>
      <c r="G13" s="2"/>
      <c r="H13" s="2"/>
      <c r="I13" s="2"/>
      <c r="J13" s="2"/>
      <c r="K13" s="2"/>
      <c r="L13" s="2">
        <v>130</v>
      </c>
      <c r="M13" s="2"/>
      <c r="N13" s="2"/>
      <c r="O13" s="2">
        <v>137</v>
      </c>
      <c r="P13" s="2"/>
      <c r="Q13" s="2"/>
      <c r="R13" s="2">
        <v>40.700000000000003</v>
      </c>
      <c r="S13" s="2"/>
      <c r="T13" s="2"/>
      <c r="U13" s="2">
        <v>130</v>
      </c>
      <c r="V13" s="2"/>
      <c r="W13" s="2"/>
      <c r="X13" s="2">
        <v>170.7</v>
      </c>
      <c r="Y13" s="2"/>
      <c r="Z13" s="2"/>
      <c r="AA13" s="2">
        <v>151.4</v>
      </c>
      <c r="AB13" s="2"/>
      <c r="AC13" s="2"/>
      <c r="AD13" s="2"/>
      <c r="AE13" s="2"/>
      <c r="AF13" s="2"/>
      <c r="AG13" s="2">
        <v>7</v>
      </c>
      <c r="AH13" s="2">
        <f t="shared" si="2"/>
        <v>964.49999999999989</v>
      </c>
      <c r="AI13" s="12">
        <f t="shared" si="3"/>
        <v>96.449999999999989</v>
      </c>
      <c r="AJ13">
        <f t="shared" si="0"/>
        <v>3.9499999999999886</v>
      </c>
      <c r="AK13" s="5">
        <f t="shared" si="1"/>
        <v>1.0427027027027025</v>
      </c>
    </row>
    <row r="14" spans="2:37" ht="19.5" thickBot="1" x14ac:dyDescent="0.35">
      <c r="B14" s="2" t="s">
        <v>8</v>
      </c>
      <c r="C14" s="11">
        <v>7.5</v>
      </c>
      <c r="D14" s="2"/>
      <c r="E14" s="2"/>
      <c r="F14" s="2"/>
      <c r="G14" s="2"/>
      <c r="H14" s="2"/>
      <c r="I14" s="2">
        <v>18</v>
      </c>
      <c r="J14" s="2"/>
      <c r="K14" s="2"/>
      <c r="L14" s="2">
        <v>10.199999999999999</v>
      </c>
      <c r="M14" s="2"/>
      <c r="N14" s="2"/>
      <c r="O14" s="2"/>
      <c r="P14" s="2"/>
      <c r="Q14" s="2"/>
      <c r="R14" s="2">
        <v>18</v>
      </c>
      <c r="S14" s="2"/>
      <c r="T14" s="2"/>
      <c r="U14" s="2">
        <v>10.199999999999999</v>
      </c>
      <c r="V14" s="2"/>
      <c r="W14" s="2"/>
      <c r="X14" s="2">
        <v>20</v>
      </c>
      <c r="Y14" s="2"/>
      <c r="Z14" s="2"/>
      <c r="AA14" s="2">
        <v>18</v>
      </c>
      <c r="AB14" s="2"/>
      <c r="AC14" s="2"/>
      <c r="AD14" s="2">
        <v>18</v>
      </c>
      <c r="AE14" s="2"/>
      <c r="AF14" s="2"/>
      <c r="AG14" s="2">
        <v>7.1</v>
      </c>
      <c r="AH14" s="2">
        <f t="shared" si="2"/>
        <v>119.5</v>
      </c>
      <c r="AI14" s="12">
        <f t="shared" si="3"/>
        <v>11.95</v>
      </c>
      <c r="AJ14">
        <f t="shared" si="0"/>
        <v>4.4499999999999993</v>
      </c>
      <c r="AK14" s="5">
        <f t="shared" si="1"/>
        <v>1.5933333333333333</v>
      </c>
    </row>
    <row r="15" spans="2:37" ht="19.5" thickBot="1" x14ac:dyDescent="0.35">
      <c r="B15" s="2" t="s">
        <v>9</v>
      </c>
      <c r="C15" s="11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180</v>
      </c>
      <c r="Y15" s="2"/>
      <c r="Z15" s="2"/>
      <c r="AA15" s="2"/>
      <c r="AB15" s="2"/>
      <c r="AC15" s="2"/>
      <c r="AD15" s="2"/>
      <c r="AE15" s="2"/>
      <c r="AF15" s="2"/>
      <c r="AG15" s="2">
        <v>180</v>
      </c>
      <c r="AH15" s="2">
        <f t="shared" si="2"/>
        <v>360</v>
      </c>
      <c r="AI15" s="12">
        <f t="shared" si="3"/>
        <v>36</v>
      </c>
      <c r="AJ15">
        <f t="shared" si="0"/>
        <v>-64</v>
      </c>
      <c r="AK15" s="5">
        <f t="shared" si="1"/>
        <v>0.36</v>
      </c>
    </row>
    <row r="16" spans="2:37" ht="19.5" thickBot="1" x14ac:dyDescent="0.35">
      <c r="B16" s="2" t="s">
        <v>41</v>
      </c>
      <c r="C16" s="11">
        <v>35</v>
      </c>
      <c r="D16" s="2"/>
      <c r="E16" s="2">
        <v>38</v>
      </c>
      <c r="F16" s="2"/>
      <c r="G16" s="2"/>
      <c r="H16" s="2"/>
      <c r="I16" s="2">
        <v>107</v>
      </c>
      <c r="J16" s="2"/>
      <c r="K16" s="2"/>
      <c r="L16" s="2"/>
      <c r="M16" s="2"/>
      <c r="N16" s="2"/>
      <c r="O16" s="2">
        <v>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89.1</v>
      </c>
      <c r="AB16" s="2"/>
      <c r="AC16" s="2"/>
      <c r="AD16" s="2">
        <v>52</v>
      </c>
      <c r="AE16" s="2"/>
      <c r="AF16" s="2"/>
      <c r="AG16" s="2"/>
      <c r="AH16" s="2">
        <f t="shared" si="2"/>
        <v>300.10000000000002</v>
      </c>
      <c r="AI16" s="12">
        <f t="shared" si="3"/>
        <v>30.01</v>
      </c>
      <c r="AJ16">
        <f t="shared" si="0"/>
        <v>-4.9899999999999984</v>
      </c>
      <c r="AK16" s="5">
        <f t="shared" si="1"/>
        <v>0.85742857142857143</v>
      </c>
    </row>
    <row r="17" spans="2:37" ht="19.5" thickBot="1" x14ac:dyDescent="0.35">
      <c r="B17" s="2" t="s">
        <v>43</v>
      </c>
      <c r="C17" s="11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98</v>
      </c>
      <c r="S17" s="2"/>
      <c r="T17" s="2"/>
      <c r="U17" s="2"/>
      <c r="V17" s="2"/>
      <c r="W17" s="2"/>
      <c r="X17" s="2">
        <v>86</v>
      </c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184</v>
      </c>
      <c r="AI17" s="12">
        <f t="shared" si="3"/>
        <v>18.399999999999999</v>
      </c>
      <c r="AJ17">
        <f t="shared" si="0"/>
        <v>3.3999999999999986</v>
      </c>
      <c r="AK17" s="5">
        <f t="shared" si="1"/>
        <v>1.2266666666666666</v>
      </c>
    </row>
    <row r="18" spans="2:37" ht="19.5" thickBot="1" x14ac:dyDescent="0.35">
      <c r="B18" s="2" t="s">
        <v>44</v>
      </c>
      <c r="C18" s="11">
        <v>17.5</v>
      </c>
      <c r="D18" s="2"/>
      <c r="E18" s="2"/>
      <c r="F18" s="2">
        <v>99.5</v>
      </c>
      <c r="G18" s="2"/>
      <c r="H18" s="2"/>
      <c r="I18" s="2">
        <v>29</v>
      </c>
      <c r="J18" s="2"/>
      <c r="K18" s="2"/>
      <c r="L18" s="2">
        <v>95.8</v>
      </c>
      <c r="M18" s="2"/>
      <c r="N18" s="2"/>
      <c r="O18" s="2"/>
      <c r="P18" s="2"/>
      <c r="Q18" s="2"/>
      <c r="R18" s="2"/>
      <c r="S18" s="2"/>
      <c r="T18" s="2"/>
      <c r="U18" s="2">
        <v>76</v>
      </c>
      <c r="V18" s="2"/>
      <c r="W18" s="2"/>
      <c r="X18" s="2"/>
      <c r="Y18" s="2"/>
      <c r="Z18" s="2"/>
      <c r="AA18" s="2"/>
      <c r="AB18" s="2"/>
      <c r="AC18" s="2"/>
      <c r="AD18" s="2">
        <v>110.6</v>
      </c>
      <c r="AE18" s="2"/>
      <c r="AF18" s="2"/>
      <c r="AG18" s="2">
        <v>82.8</v>
      </c>
      <c r="AH18" s="2">
        <f t="shared" si="2"/>
        <v>493.7</v>
      </c>
      <c r="AI18" s="12">
        <f t="shared" si="3"/>
        <v>49.37</v>
      </c>
      <c r="AJ18">
        <f t="shared" si="0"/>
        <v>31.869999999999997</v>
      </c>
      <c r="AK18" s="5">
        <f t="shared" si="1"/>
        <v>2.8211428571428572</v>
      </c>
    </row>
    <row r="19" spans="2:37" ht="19.5" thickBot="1" x14ac:dyDescent="0.35">
      <c r="B19" s="2" t="s">
        <v>45</v>
      </c>
      <c r="C19" s="11">
        <v>29</v>
      </c>
      <c r="D19" s="2"/>
      <c r="E19" s="2"/>
      <c r="F19" s="2"/>
      <c r="G19" s="2"/>
      <c r="H19" s="2"/>
      <c r="I19" s="2">
        <v>64</v>
      </c>
      <c r="J19" s="2"/>
      <c r="K19" s="2"/>
      <c r="L19" s="2"/>
      <c r="M19" s="2"/>
      <c r="N19" s="2"/>
      <c r="O19" s="2"/>
      <c r="P19" s="2"/>
      <c r="Q19" s="2"/>
      <c r="R19" s="2">
        <v>64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64</v>
      </c>
      <c r="AH19" s="2">
        <f t="shared" si="2"/>
        <v>192</v>
      </c>
      <c r="AI19" s="12">
        <f t="shared" si="3"/>
        <v>19.2</v>
      </c>
      <c r="AJ19">
        <f t="shared" si="0"/>
        <v>-9.8000000000000007</v>
      </c>
      <c r="AK19" s="5">
        <f t="shared" si="1"/>
        <v>0.66206896551724137</v>
      </c>
    </row>
    <row r="20" spans="2:37" ht="19.5" thickBot="1" x14ac:dyDescent="0.35">
      <c r="B20" s="2" t="s">
        <v>42</v>
      </c>
      <c r="C20" s="11">
        <v>225</v>
      </c>
      <c r="D20" s="2">
        <v>100</v>
      </c>
      <c r="E20" s="2"/>
      <c r="F20" s="2">
        <v>100</v>
      </c>
      <c r="G20" s="2"/>
      <c r="H20" s="2"/>
      <c r="I20" s="2">
        <v>69</v>
      </c>
      <c r="J20" s="2"/>
      <c r="K20" s="2"/>
      <c r="L20" s="2">
        <v>282.7</v>
      </c>
      <c r="M20" s="2"/>
      <c r="N20" s="2"/>
      <c r="O20" s="2">
        <v>120</v>
      </c>
      <c r="P20" s="2"/>
      <c r="Q20" s="2"/>
      <c r="R20" s="2"/>
      <c r="S20" s="2"/>
      <c r="T20" s="2"/>
      <c r="U20" s="2">
        <v>190</v>
      </c>
      <c r="V20" s="2"/>
      <c r="W20" s="2"/>
      <c r="X20" s="2"/>
      <c r="Y20" s="2"/>
      <c r="Z20" s="2"/>
      <c r="AA20" s="2">
        <v>105</v>
      </c>
      <c r="AB20" s="2"/>
      <c r="AC20" s="2"/>
      <c r="AD20" s="2">
        <v>70.099999999999994</v>
      </c>
      <c r="AE20" s="2"/>
      <c r="AF20" s="2"/>
      <c r="AG20" s="2">
        <v>45</v>
      </c>
      <c r="AH20" s="2">
        <f t="shared" si="2"/>
        <v>981.80000000000007</v>
      </c>
      <c r="AI20" s="12">
        <f t="shared" si="3"/>
        <v>98.18</v>
      </c>
      <c r="AJ20">
        <f t="shared" si="0"/>
        <v>-126.82</v>
      </c>
      <c r="AK20" s="5">
        <f t="shared" si="1"/>
        <v>0.43635555555555561</v>
      </c>
    </row>
    <row r="21" spans="2:37" ht="19.5" thickBot="1" x14ac:dyDescent="0.35">
      <c r="B21" s="2" t="s">
        <v>10</v>
      </c>
      <c r="C21" s="11">
        <v>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112.8</v>
      </c>
      <c r="AB21" s="2"/>
      <c r="AC21" s="2"/>
      <c r="AD21" s="2"/>
      <c r="AE21" s="2"/>
      <c r="AF21" s="2"/>
      <c r="AG21" s="2"/>
      <c r="AH21" s="2">
        <f t="shared" si="2"/>
        <v>112.8</v>
      </c>
      <c r="AI21" s="12">
        <f t="shared" si="3"/>
        <v>11.28</v>
      </c>
      <c r="AJ21">
        <f t="shared" si="0"/>
        <v>-13.72</v>
      </c>
      <c r="AK21" s="5">
        <f t="shared" si="1"/>
        <v>0.45119999999999999</v>
      </c>
    </row>
    <row r="22" spans="2:37" ht="19.5" thickBot="1" x14ac:dyDescent="0.35">
      <c r="B22" s="2" t="s">
        <v>11</v>
      </c>
      <c r="C22" s="11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16</v>
      </c>
      <c r="V22" s="2"/>
      <c r="W22" s="2"/>
      <c r="X22" s="2">
        <v>16</v>
      </c>
      <c r="Y22" s="2"/>
      <c r="Z22" s="2"/>
      <c r="AA22" s="2"/>
      <c r="AB22" s="2"/>
      <c r="AC22" s="2"/>
      <c r="AD22" s="2"/>
      <c r="AE22" s="2"/>
      <c r="AF22" s="2"/>
      <c r="AG22" s="2">
        <v>9.5</v>
      </c>
      <c r="AH22" s="2">
        <f t="shared" si="2"/>
        <v>41.5</v>
      </c>
      <c r="AI22" s="12">
        <f t="shared" si="3"/>
        <v>4.1500000000000004</v>
      </c>
      <c r="AJ22">
        <f t="shared" si="0"/>
        <v>-0.84999999999999964</v>
      </c>
      <c r="AK22" s="5">
        <f t="shared" si="1"/>
        <v>0.83000000000000007</v>
      </c>
    </row>
    <row r="23" spans="2:37" ht="19.5" thickBot="1" x14ac:dyDescent="0.35">
      <c r="B23" s="2" t="s">
        <v>12</v>
      </c>
      <c r="C23" s="11">
        <v>5</v>
      </c>
      <c r="D23" s="2"/>
      <c r="E23" s="2">
        <v>12.5</v>
      </c>
      <c r="F23" s="2"/>
      <c r="G23" s="2"/>
      <c r="H23" s="2"/>
      <c r="I23" s="2">
        <v>15</v>
      </c>
      <c r="J23" s="2"/>
      <c r="K23" s="2"/>
      <c r="L23" s="2"/>
      <c r="M23" s="2"/>
      <c r="N23" s="2"/>
      <c r="O23" s="2"/>
      <c r="P23" s="2"/>
      <c r="Q23" s="2"/>
      <c r="R23" s="2">
        <v>16.3</v>
      </c>
      <c r="S23" s="2"/>
      <c r="T23" s="2"/>
      <c r="U23" s="2"/>
      <c r="V23" s="2"/>
      <c r="W23" s="2"/>
      <c r="X23" s="2">
        <v>11.3</v>
      </c>
      <c r="Y23" s="2"/>
      <c r="Z23" s="2"/>
      <c r="AA23" s="2">
        <v>4.8</v>
      </c>
      <c r="AB23" s="2"/>
      <c r="AC23" s="2"/>
      <c r="AD23" s="2"/>
      <c r="AE23" s="2"/>
      <c r="AF23" s="2"/>
      <c r="AG23" s="2"/>
      <c r="AH23" s="2">
        <f t="shared" si="2"/>
        <v>47.4</v>
      </c>
      <c r="AI23" s="12">
        <f t="shared" si="3"/>
        <v>4.74</v>
      </c>
      <c r="AJ23">
        <f t="shared" si="0"/>
        <v>-0.25999999999999979</v>
      </c>
      <c r="AK23" s="5">
        <f t="shared" si="1"/>
        <v>0.94800000000000006</v>
      </c>
    </row>
    <row r="24" spans="2:37" ht="19.5" thickBot="1" x14ac:dyDescent="0.35">
      <c r="B24" s="2" t="s">
        <v>13</v>
      </c>
      <c r="C24" s="11">
        <v>15</v>
      </c>
      <c r="D24" s="2">
        <v>10</v>
      </c>
      <c r="E24" s="2">
        <v>5</v>
      </c>
      <c r="F24" s="2">
        <v>15</v>
      </c>
      <c r="G24" s="2"/>
      <c r="H24" s="2"/>
      <c r="I24" s="2">
        <v>14</v>
      </c>
      <c r="J24" s="2"/>
      <c r="K24" s="2"/>
      <c r="L24" s="2">
        <v>16</v>
      </c>
      <c r="M24" s="2"/>
      <c r="N24" s="2"/>
      <c r="O24" s="2">
        <v>19</v>
      </c>
      <c r="P24" s="2"/>
      <c r="Q24" s="2"/>
      <c r="R24" s="2">
        <v>11</v>
      </c>
      <c r="S24" s="2"/>
      <c r="T24" s="2"/>
      <c r="U24" s="2">
        <v>10</v>
      </c>
      <c r="V24" s="2"/>
      <c r="W24" s="2"/>
      <c r="X24" s="2">
        <v>16</v>
      </c>
      <c r="Y24" s="2"/>
      <c r="Z24" s="2"/>
      <c r="AA24" s="2">
        <v>12.9</v>
      </c>
      <c r="AB24" s="2"/>
      <c r="AC24" s="2"/>
      <c r="AD24" s="2">
        <v>12.9</v>
      </c>
      <c r="AE24" s="2"/>
      <c r="AF24" s="2"/>
      <c r="AG24" s="2">
        <v>9.5</v>
      </c>
      <c r="AH24" s="2">
        <f t="shared" si="2"/>
        <v>136.30000000000001</v>
      </c>
      <c r="AI24" s="12">
        <f t="shared" si="3"/>
        <v>13.63</v>
      </c>
      <c r="AJ24">
        <f t="shared" si="0"/>
        <v>-1.3699999999999992</v>
      </c>
      <c r="AK24" s="5">
        <f t="shared" si="1"/>
        <v>0.90866666666666673</v>
      </c>
    </row>
    <row r="25" spans="2:37" ht="19.5" thickBot="1" x14ac:dyDescent="0.35">
      <c r="B25" s="2" t="s">
        <v>14</v>
      </c>
      <c r="C25" s="11">
        <v>7.5</v>
      </c>
      <c r="D25" s="2"/>
      <c r="E25" s="2">
        <v>10.4</v>
      </c>
      <c r="F25" s="2">
        <v>5.4</v>
      </c>
      <c r="G25" s="2"/>
      <c r="H25" s="2"/>
      <c r="I25" s="2">
        <v>10</v>
      </c>
      <c r="J25" s="2"/>
      <c r="K25" s="2"/>
      <c r="L25" s="2">
        <v>7.6</v>
      </c>
      <c r="M25" s="2"/>
      <c r="N25" s="2"/>
      <c r="O25" s="2">
        <v>16</v>
      </c>
      <c r="P25" s="2"/>
      <c r="Q25" s="2"/>
      <c r="R25" s="2">
        <v>17</v>
      </c>
      <c r="S25" s="2"/>
      <c r="T25" s="2"/>
      <c r="U25" s="2">
        <v>12.5</v>
      </c>
      <c r="V25" s="2"/>
      <c r="W25" s="2"/>
      <c r="X25" s="2">
        <v>18</v>
      </c>
      <c r="Y25" s="2"/>
      <c r="Z25" s="2"/>
      <c r="AA25" s="2">
        <v>10.8</v>
      </c>
      <c r="AB25" s="2"/>
      <c r="AC25" s="2"/>
      <c r="AD25" s="2">
        <v>10.8</v>
      </c>
      <c r="AE25" s="2"/>
      <c r="AF25" s="2"/>
      <c r="AG25" s="2">
        <v>22.6</v>
      </c>
      <c r="AH25" s="2">
        <f t="shared" si="2"/>
        <v>130.69999999999999</v>
      </c>
      <c r="AI25" s="12">
        <f t="shared" si="3"/>
        <v>13.069999999999999</v>
      </c>
      <c r="AJ25">
        <f t="shared" si="0"/>
        <v>5.5699999999999985</v>
      </c>
      <c r="AK25" s="5">
        <f t="shared" si="1"/>
        <v>1.7426666666666664</v>
      </c>
    </row>
    <row r="26" spans="2:37" ht="19.5" thickBot="1" x14ac:dyDescent="0.35">
      <c r="B26" s="2" t="s">
        <v>15</v>
      </c>
      <c r="C26" s="11">
        <v>20</v>
      </c>
      <c r="D26" s="2"/>
      <c r="E26" s="2"/>
      <c r="F26" s="2"/>
      <c r="G26" s="2"/>
      <c r="H26" s="2"/>
      <c r="I26" s="2"/>
      <c r="J26" s="2"/>
      <c r="K26" s="2"/>
      <c r="L26" s="2">
        <v>6</v>
      </c>
      <c r="M26" s="2"/>
      <c r="N26" s="2"/>
      <c r="O26" s="2">
        <v>80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4.8</v>
      </c>
      <c r="AB26" s="2"/>
      <c r="AC26" s="2"/>
      <c r="AD26" s="2">
        <v>4.5999999999999996</v>
      </c>
      <c r="AE26" s="2"/>
      <c r="AF26" s="2"/>
      <c r="AG26" s="2"/>
      <c r="AH26" s="2">
        <f t="shared" si="2"/>
        <v>95.399999999999991</v>
      </c>
      <c r="AI26" s="12">
        <f t="shared" si="3"/>
        <v>9.5399999999999991</v>
      </c>
      <c r="AJ26">
        <f t="shared" si="0"/>
        <v>-10.46</v>
      </c>
      <c r="AK26" s="5">
        <f t="shared" si="1"/>
        <v>0.47699999999999998</v>
      </c>
    </row>
    <row r="27" spans="2:37" ht="19.5" thickBot="1" x14ac:dyDescent="0.35">
      <c r="B27" s="2" t="s">
        <v>16</v>
      </c>
      <c r="C27" s="11">
        <v>15</v>
      </c>
      <c r="D27" s="2">
        <v>19</v>
      </c>
      <c r="E27" s="2">
        <v>21.6</v>
      </c>
      <c r="F27" s="2">
        <v>42.6</v>
      </c>
      <c r="G27" s="2"/>
      <c r="H27" s="2"/>
      <c r="I27" s="2">
        <v>33</v>
      </c>
      <c r="J27" s="2"/>
      <c r="K27" s="2"/>
      <c r="L27" s="2">
        <v>18</v>
      </c>
      <c r="M27" s="2"/>
      <c r="N27" s="2"/>
      <c r="O27" s="2">
        <v>31</v>
      </c>
      <c r="P27" s="2"/>
      <c r="Q27" s="2"/>
      <c r="R27" s="2">
        <v>44.6</v>
      </c>
      <c r="S27" s="2"/>
      <c r="T27" s="2"/>
      <c r="U27" s="2">
        <v>36</v>
      </c>
      <c r="V27" s="2"/>
      <c r="W27" s="2"/>
      <c r="X27" s="2">
        <v>21.6</v>
      </c>
      <c r="Y27" s="2"/>
      <c r="Z27" s="2"/>
      <c r="AA27" s="2">
        <v>55</v>
      </c>
      <c r="AB27" s="2"/>
      <c r="AC27" s="2"/>
      <c r="AD27" s="2">
        <v>31.8</v>
      </c>
      <c r="AE27" s="2"/>
      <c r="AF27" s="2"/>
      <c r="AG27" s="2">
        <v>13</v>
      </c>
      <c r="AH27" s="2">
        <f t="shared" si="2"/>
        <v>326.59999999999997</v>
      </c>
      <c r="AI27" s="12">
        <f t="shared" si="3"/>
        <v>32.659999999999997</v>
      </c>
      <c r="AJ27">
        <f t="shared" si="0"/>
        <v>17.659999999999997</v>
      </c>
      <c r="AK27" s="5">
        <f t="shared" si="1"/>
        <v>2.1773333333333329</v>
      </c>
    </row>
    <row r="28" spans="2:37" ht="19.5" thickBot="1" x14ac:dyDescent="0.35">
      <c r="B28" s="2" t="s">
        <v>17</v>
      </c>
      <c r="C28" s="11">
        <v>5</v>
      </c>
      <c r="D28" s="2"/>
      <c r="E28" s="2"/>
      <c r="F28" s="2">
        <v>20</v>
      </c>
      <c r="G28" s="2"/>
      <c r="H28" s="2"/>
      <c r="I28" s="2"/>
      <c r="J28" s="2"/>
      <c r="K28" s="2"/>
      <c r="L28" s="2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40</v>
      </c>
      <c r="AI28" s="12">
        <f t="shared" si="3"/>
        <v>4</v>
      </c>
      <c r="AJ28">
        <f t="shared" si="0"/>
        <v>-1</v>
      </c>
      <c r="AK28" s="5">
        <f t="shared" si="1"/>
        <v>0.8</v>
      </c>
    </row>
    <row r="29" spans="2:37" ht="19.5" thickBot="1" x14ac:dyDescent="0.35">
      <c r="B29" s="2" t="s">
        <v>18</v>
      </c>
      <c r="C29" s="11">
        <v>0.5</v>
      </c>
      <c r="D29" s="2">
        <v>0.4</v>
      </c>
      <c r="E29" s="2"/>
      <c r="F29" s="2">
        <v>0.4</v>
      </c>
      <c r="G29" s="2"/>
      <c r="H29" s="2"/>
      <c r="I29" s="2">
        <v>0.4</v>
      </c>
      <c r="J29" s="2"/>
      <c r="K29" s="2"/>
      <c r="L29" s="2">
        <v>0.4</v>
      </c>
      <c r="M29" s="2"/>
      <c r="N29" s="2"/>
      <c r="O29" s="2">
        <v>0.4</v>
      </c>
      <c r="P29" s="2"/>
      <c r="Q29" s="2"/>
      <c r="R29" s="2"/>
      <c r="S29" s="2"/>
      <c r="T29" s="2"/>
      <c r="U29" s="2">
        <v>0.4</v>
      </c>
      <c r="V29" s="2"/>
      <c r="W29" s="2"/>
      <c r="X29" s="2"/>
      <c r="Y29" s="2"/>
      <c r="Z29" s="2"/>
      <c r="AA29" s="2">
        <v>0.4</v>
      </c>
      <c r="AB29" s="2"/>
      <c r="AC29" s="2"/>
      <c r="AD29" s="2">
        <v>0.4</v>
      </c>
      <c r="AE29" s="2"/>
      <c r="AF29" s="2"/>
      <c r="AG29" s="2">
        <v>0.4</v>
      </c>
      <c r="AH29" s="2">
        <f t="shared" si="2"/>
        <v>3.1999999999999997</v>
      </c>
      <c r="AI29" s="12">
        <f t="shared" si="3"/>
        <v>0.31999999999999995</v>
      </c>
      <c r="AJ29">
        <f t="shared" si="0"/>
        <v>-0.18000000000000005</v>
      </c>
      <c r="AK29" s="5">
        <f t="shared" si="1"/>
        <v>0.6399999999999999</v>
      </c>
    </row>
    <row r="30" spans="2:37" ht="19.5" thickBot="1" x14ac:dyDescent="0.35">
      <c r="B30" s="2" t="s">
        <v>19</v>
      </c>
      <c r="C30" s="11">
        <v>0.5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3.6</v>
      </c>
      <c r="AB30" s="2"/>
      <c r="AC30" s="2"/>
      <c r="AD30" s="2"/>
      <c r="AE30" s="2"/>
      <c r="AF30" s="2"/>
      <c r="AG30" s="2"/>
      <c r="AH30" s="2">
        <f t="shared" si="2"/>
        <v>3.6</v>
      </c>
      <c r="AI30" s="12">
        <f t="shared" si="3"/>
        <v>0.36</v>
      </c>
      <c r="AJ30">
        <f t="shared" si="0"/>
        <v>-0.14000000000000001</v>
      </c>
      <c r="AK30" s="5">
        <f t="shared" si="1"/>
        <v>0.72</v>
      </c>
    </row>
    <row r="31" spans="2:37" ht="19.5" thickBot="1" x14ac:dyDescent="0.35">
      <c r="B31" s="2" t="s">
        <v>20</v>
      </c>
      <c r="C31" s="11"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4.5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4.5</v>
      </c>
      <c r="AI31" s="12">
        <f t="shared" si="3"/>
        <v>0.45</v>
      </c>
      <c r="AJ31">
        <f t="shared" si="0"/>
        <v>-0.55000000000000004</v>
      </c>
      <c r="AK31" s="5">
        <f t="shared" si="1"/>
        <v>0.45</v>
      </c>
    </row>
    <row r="32" spans="2:37" ht="19.5" thickBot="1" x14ac:dyDescent="0.35">
      <c r="B32" s="2" t="s">
        <v>21</v>
      </c>
      <c r="C32" s="11">
        <v>0.1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 s="12">
        <f t="shared" si="3"/>
        <v>0</v>
      </c>
      <c r="AJ32">
        <f t="shared" si="0"/>
        <v>-0.1</v>
      </c>
      <c r="AK32" s="5">
        <f t="shared" si="1"/>
        <v>0</v>
      </c>
    </row>
    <row r="33" spans="2:37" ht="19.5" thickBot="1" x14ac:dyDescent="0.35">
      <c r="B33" s="2" t="s">
        <v>40</v>
      </c>
      <c r="C33" s="11">
        <v>1.5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 s="12">
        <f t="shared" si="3"/>
        <v>0</v>
      </c>
      <c r="AJ33">
        <f t="shared" si="0"/>
        <v>-1.5</v>
      </c>
      <c r="AK33" s="5">
        <f t="shared" si="1"/>
        <v>0</v>
      </c>
    </row>
    <row r="34" spans="2:37" ht="19.5" thickBot="1" x14ac:dyDescent="0.35">
      <c r="B34" s="2" t="s">
        <v>22</v>
      </c>
      <c r="C34" s="11">
        <v>1.5</v>
      </c>
      <c r="D34" s="2">
        <v>0.8</v>
      </c>
      <c r="E34" s="2">
        <v>3.9</v>
      </c>
      <c r="F34" s="2">
        <v>1</v>
      </c>
      <c r="G34" s="2"/>
      <c r="H34" s="2"/>
      <c r="I34" s="2">
        <v>1.3</v>
      </c>
      <c r="J34" s="2"/>
      <c r="K34" s="2"/>
      <c r="L34" s="2">
        <v>1.1000000000000001</v>
      </c>
      <c r="M34" s="2"/>
      <c r="N34" s="2"/>
      <c r="O34" s="2">
        <v>2.1</v>
      </c>
      <c r="P34" s="2"/>
      <c r="Q34" s="2"/>
      <c r="R34" s="2">
        <v>1.3</v>
      </c>
      <c r="S34" s="2"/>
      <c r="T34" s="2"/>
      <c r="U34" s="2">
        <v>1</v>
      </c>
      <c r="V34" s="2"/>
      <c r="W34" s="2"/>
      <c r="X34" s="2">
        <v>1.1000000000000001</v>
      </c>
      <c r="Y34" s="2"/>
      <c r="Z34" s="2"/>
      <c r="AA34" s="2">
        <v>1</v>
      </c>
      <c r="AB34" s="2"/>
      <c r="AC34" s="2"/>
      <c r="AD34" s="2">
        <v>2</v>
      </c>
      <c r="AE34" s="2"/>
      <c r="AF34" s="2"/>
      <c r="AG34" s="2">
        <v>2.1</v>
      </c>
      <c r="AH34" s="2">
        <f t="shared" si="2"/>
        <v>14</v>
      </c>
      <c r="AI34" s="12">
        <f t="shared" si="3"/>
        <v>1.4</v>
      </c>
      <c r="AJ34">
        <f t="shared" si="0"/>
        <v>-0.10000000000000009</v>
      </c>
      <c r="AK34" s="5">
        <f t="shared" si="1"/>
        <v>0.93333333333333324</v>
      </c>
    </row>
    <row r="35" spans="2:37" ht="19.5" thickBot="1" x14ac:dyDescent="0.35">
      <c r="B35" s="2" t="s">
        <v>23</v>
      </c>
      <c r="C35" s="11">
        <v>1</v>
      </c>
      <c r="D35" s="2"/>
      <c r="E35" s="2">
        <v>0.18</v>
      </c>
      <c r="F35" s="2">
        <v>0.2</v>
      </c>
      <c r="G35" s="2"/>
      <c r="H35" s="2"/>
      <c r="I35" s="2">
        <v>0.11</v>
      </c>
      <c r="J35" s="2"/>
      <c r="K35" s="2"/>
      <c r="L35" s="2"/>
      <c r="M35" s="2"/>
      <c r="N35" s="2"/>
      <c r="O35" s="2"/>
      <c r="P35" s="2"/>
      <c r="Q35" s="2"/>
      <c r="R35" s="2">
        <v>0.47</v>
      </c>
      <c r="S35" s="2"/>
      <c r="T35" s="2"/>
      <c r="U35" s="2"/>
      <c r="V35" s="2"/>
      <c r="W35" s="2"/>
      <c r="X35" s="2">
        <v>0.18</v>
      </c>
      <c r="Y35" s="2"/>
      <c r="Z35" s="2"/>
      <c r="AA35" s="2">
        <v>0.04</v>
      </c>
      <c r="AB35" s="2"/>
      <c r="AC35" s="2"/>
      <c r="AD35" s="2">
        <v>0.1</v>
      </c>
      <c r="AE35" s="2"/>
      <c r="AF35" s="2"/>
      <c r="AG35" s="2">
        <v>0.01</v>
      </c>
      <c r="AH35" s="2">
        <f t="shared" si="2"/>
        <v>1.1100000000000001</v>
      </c>
      <c r="AI35" s="12">
        <f t="shared" si="3"/>
        <v>0.11100000000000002</v>
      </c>
      <c r="AJ35">
        <f t="shared" si="0"/>
        <v>-0.88900000000000001</v>
      </c>
      <c r="AK35" s="5">
        <f t="shared" si="1"/>
        <v>0.11100000000000002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5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view="pageBreakPreview" zoomScale="110" zoomScaleNormal="100" zoomScaleSheetLayoutView="110" workbookViewId="0">
      <selection activeCell="C4" sqref="C4:AI4"/>
    </sheetView>
  </sheetViews>
  <sheetFormatPr defaultRowHeight="15" x14ac:dyDescent="0.25"/>
  <cols>
    <col min="2" max="2" width="34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0.28515625" customWidth="1"/>
  </cols>
  <sheetData>
    <row r="3" spans="2:37" ht="15.75" thickBot="1" x14ac:dyDescent="0.3"/>
    <row r="4" spans="2:37" ht="67.5" customHeight="1" x14ac:dyDescent="0.4">
      <c r="B4" s="1"/>
      <c r="C4" s="13" t="s">
        <v>46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</row>
    <row r="5" spans="2:37" ht="97.5" customHeight="1" thickBot="1" x14ac:dyDescent="0.3">
      <c r="B5" s="9" t="s">
        <v>39</v>
      </c>
      <c r="C5" s="6" t="s">
        <v>24</v>
      </c>
      <c r="D5" s="7"/>
      <c r="E5" s="7"/>
      <c r="F5" s="8" t="s">
        <v>27</v>
      </c>
      <c r="G5" s="7"/>
      <c r="H5" s="7"/>
      <c r="I5" s="8" t="s">
        <v>28</v>
      </c>
      <c r="J5" s="7"/>
      <c r="K5" s="7"/>
      <c r="L5" s="8" t="s">
        <v>29</v>
      </c>
      <c r="M5" s="7"/>
      <c r="N5" s="7"/>
      <c r="O5" s="8" t="s">
        <v>30</v>
      </c>
      <c r="P5" s="7"/>
      <c r="Q5" s="7"/>
      <c r="R5" s="8" t="s">
        <v>31</v>
      </c>
      <c r="S5" s="7"/>
      <c r="T5" s="7"/>
      <c r="U5" s="8" t="s">
        <v>32</v>
      </c>
      <c r="V5" s="7"/>
      <c r="W5" s="7"/>
      <c r="X5" s="8" t="s">
        <v>33</v>
      </c>
      <c r="Y5" s="7"/>
      <c r="Z5" s="7"/>
      <c r="AA5" s="8" t="s">
        <v>34</v>
      </c>
      <c r="AB5" s="7"/>
      <c r="AC5" s="7"/>
      <c r="AD5" s="8" t="s">
        <v>35</v>
      </c>
      <c r="AE5" s="8"/>
      <c r="AF5" s="8"/>
      <c r="AG5" s="8" t="s">
        <v>36</v>
      </c>
      <c r="AH5" s="6" t="s">
        <v>37</v>
      </c>
      <c r="AI5" s="4" t="s">
        <v>25</v>
      </c>
      <c r="AJ5" s="4" t="s">
        <v>26</v>
      </c>
      <c r="AK5" s="4" t="s">
        <v>38</v>
      </c>
    </row>
    <row r="6" spans="2:37" ht="19.5" thickBot="1" x14ac:dyDescent="0.35">
      <c r="B6" s="2" t="s">
        <v>0</v>
      </c>
      <c r="C6" s="10">
        <v>60</v>
      </c>
      <c r="D6" s="2">
        <v>40</v>
      </c>
      <c r="E6" s="2">
        <v>30</v>
      </c>
      <c r="F6" s="2">
        <v>65</v>
      </c>
      <c r="G6" s="2"/>
      <c r="H6" s="2"/>
      <c r="I6" s="2">
        <v>65</v>
      </c>
      <c r="J6" s="2"/>
      <c r="K6" s="2"/>
      <c r="L6" s="2">
        <v>65</v>
      </c>
      <c r="M6" s="2"/>
      <c r="N6" s="2"/>
      <c r="O6" s="2">
        <v>65</v>
      </c>
      <c r="P6" s="2"/>
      <c r="Q6" s="2"/>
      <c r="R6" s="2">
        <v>65</v>
      </c>
      <c r="S6" s="2"/>
      <c r="T6" s="2"/>
      <c r="U6" s="2">
        <v>65</v>
      </c>
      <c r="V6" s="2"/>
      <c r="W6" s="2"/>
      <c r="X6" s="2">
        <v>65</v>
      </c>
      <c r="Y6" s="2"/>
      <c r="Z6" s="2"/>
      <c r="AA6" s="2">
        <v>65</v>
      </c>
      <c r="AB6" s="2"/>
      <c r="AC6" s="2"/>
      <c r="AD6" s="2">
        <v>65</v>
      </c>
      <c r="AE6" s="2"/>
      <c r="AF6" s="2"/>
      <c r="AG6" s="2">
        <v>65</v>
      </c>
      <c r="AH6" s="2">
        <f>F6+I6+L6+O6+R6+U6+X6+AA6+AD6+AG6</f>
        <v>650</v>
      </c>
      <c r="AI6" s="12">
        <f>AH6/10</f>
        <v>65</v>
      </c>
      <c r="AJ6">
        <f t="shared" ref="AJ6:AJ35" si="0">AI6-C6</f>
        <v>5</v>
      </c>
      <c r="AK6" s="5">
        <f t="shared" ref="AK6:AK35" si="1">AI6/C6</f>
        <v>1.0833333333333333</v>
      </c>
    </row>
    <row r="7" spans="2:37" ht="19.5" thickBot="1" x14ac:dyDescent="0.35">
      <c r="B7" s="2" t="s">
        <v>1</v>
      </c>
      <c r="C7" s="11">
        <v>100</v>
      </c>
      <c r="D7" s="2">
        <v>50</v>
      </c>
      <c r="E7" s="2">
        <v>58</v>
      </c>
      <c r="F7" s="2">
        <v>110</v>
      </c>
      <c r="G7" s="2"/>
      <c r="H7" s="2"/>
      <c r="I7" s="2">
        <v>110</v>
      </c>
      <c r="J7" s="2"/>
      <c r="K7" s="2"/>
      <c r="L7" s="2">
        <v>110</v>
      </c>
      <c r="M7" s="2"/>
      <c r="N7" s="2"/>
      <c r="O7" s="2">
        <v>118</v>
      </c>
      <c r="P7" s="2"/>
      <c r="Q7" s="2"/>
      <c r="R7" s="2">
        <v>110</v>
      </c>
      <c r="S7" s="2"/>
      <c r="T7" s="2"/>
      <c r="U7" s="2">
        <v>110</v>
      </c>
      <c r="V7" s="2"/>
      <c r="W7" s="2"/>
      <c r="X7" s="2">
        <v>90</v>
      </c>
      <c r="Y7" s="2"/>
      <c r="Z7" s="2"/>
      <c r="AA7" s="2">
        <v>116</v>
      </c>
      <c r="AB7" s="2"/>
      <c r="AC7" s="2"/>
      <c r="AD7" s="2">
        <v>118</v>
      </c>
      <c r="AE7" s="2"/>
      <c r="AF7" s="2"/>
      <c r="AG7" s="2">
        <v>110</v>
      </c>
      <c r="AH7" s="2">
        <f t="shared" ref="AH7:AH35" si="2">F7+I7+L7+O7+R7+U7+X7+AA7+AD7+AG7</f>
        <v>1102</v>
      </c>
      <c r="AI7" s="12">
        <f t="shared" ref="AI7:AI35" si="3">AH7/10</f>
        <v>110.2</v>
      </c>
      <c r="AJ7">
        <f t="shared" si="0"/>
        <v>10.200000000000003</v>
      </c>
      <c r="AK7" s="5">
        <f t="shared" si="1"/>
        <v>1.1020000000000001</v>
      </c>
    </row>
    <row r="8" spans="2:37" ht="19.5" thickBot="1" x14ac:dyDescent="0.35">
      <c r="B8" s="2" t="s">
        <v>2</v>
      </c>
      <c r="C8" s="11">
        <v>10</v>
      </c>
      <c r="D8" s="2"/>
      <c r="E8" s="2">
        <v>7.8</v>
      </c>
      <c r="F8" s="2">
        <v>3.2</v>
      </c>
      <c r="G8" s="2"/>
      <c r="H8" s="2"/>
      <c r="I8" s="2">
        <v>2</v>
      </c>
      <c r="J8" s="2"/>
      <c r="K8" s="2"/>
      <c r="L8" s="2">
        <v>3.5</v>
      </c>
      <c r="M8" s="2"/>
      <c r="N8" s="2"/>
      <c r="O8" s="2">
        <v>5.5</v>
      </c>
      <c r="P8" s="2"/>
      <c r="Q8" s="2"/>
      <c r="R8" s="2">
        <v>3.9</v>
      </c>
      <c r="S8" s="2"/>
      <c r="T8" s="2"/>
      <c r="U8" s="2"/>
      <c r="V8" s="2"/>
      <c r="W8" s="2"/>
      <c r="X8" s="2">
        <v>6.9</v>
      </c>
      <c r="Y8" s="2"/>
      <c r="Z8" s="2"/>
      <c r="AA8" s="2">
        <v>6.4</v>
      </c>
      <c r="AB8" s="2"/>
      <c r="AC8" s="2"/>
      <c r="AD8" s="2">
        <v>26.4</v>
      </c>
      <c r="AE8" s="2"/>
      <c r="AF8" s="2"/>
      <c r="AG8" s="2"/>
      <c r="AH8" s="2">
        <f t="shared" si="2"/>
        <v>57.8</v>
      </c>
      <c r="AI8" s="12">
        <f t="shared" si="3"/>
        <v>5.7799999999999994</v>
      </c>
      <c r="AJ8">
        <f t="shared" si="0"/>
        <v>-4.2200000000000006</v>
      </c>
      <c r="AK8" s="5">
        <f t="shared" si="1"/>
        <v>0.57799999999999996</v>
      </c>
    </row>
    <row r="9" spans="2:37" ht="19.5" thickBot="1" x14ac:dyDescent="0.35">
      <c r="B9" s="2" t="s">
        <v>3</v>
      </c>
      <c r="C9" s="11">
        <v>25</v>
      </c>
      <c r="D9" s="2">
        <v>31</v>
      </c>
      <c r="E9" s="2">
        <v>4</v>
      </c>
      <c r="F9" s="2">
        <v>122.8</v>
      </c>
      <c r="G9" s="2"/>
      <c r="H9" s="2"/>
      <c r="I9" s="2">
        <v>45</v>
      </c>
      <c r="J9" s="2"/>
      <c r="K9" s="2"/>
      <c r="L9" s="2">
        <v>122.3</v>
      </c>
      <c r="M9" s="2"/>
      <c r="N9" s="2"/>
      <c r="O9" s="2">
        <v>5</v>
      </c>
      <c r="P9" s="2"/>
      <c r="Q9" s="2"/>
      <c r="R9" s="2">
        <v>155.19999999999999</v>
      </c>
      <c r="S9" s="2"/>
      <c r="T9" s="2"/>
      <c r="U9" s="2">
        <v>96.5</v>
      </c>
      <c r="V9" s="2"/>
      <c r="W9" s="2"/>
      <c r="X9" s="2">
        <v>66.099999999999994</v>
      </c>
      <c r="Y9" s="2"/>
      <c r="Z9" s="2"/>
      <c r="AA9" s="2">
        <v>14</v>
      </c>
      <c r="AB9" s="2"/>
      <c r="AC9" s="2"/>
      <c r="AD9" s="2">
        <v>130.19999999999999</v>
      </c>
      <c r="AE9" s="2"/>
      <c r="AF9" s="2"/>
      <c r="AG9" s="2">
        <v>85.3</v>
      </c>
      <c r="AH9" s="2">
        <f t="shared" si="2"/>
        <v>842.39999999999986</v>
      </c>
      <c r="AI9" s="12">
        <f t="shared" si="3"/>
        <v>84.239999999999981</v>
      </c>
      <c r="AJ9">
        <f t="shared" si="0"/>
        <v>59.239999999999981</v>
      </c>
      <c r="AK9" s="5">
        <f t="shared" si="1"/>
        <v>3.3695999999999993</v>
      </c>
    </row>
    <row r="10" spans="2:37" ht="19.5" thickBot="1" x14ac:dyDescent="0.35">
      <c r="B10" s="2" t="s">
        <v>4</v>
      </c>
      <c r="C10" s="11">
        <v>10</v>
      </c>
      <c r="D10" s="2"/>
      <c r="E10" s="2">
        <v>52.2</v>
      </c>
      <c r="F10" s="2"/>
      <c r="G10" s="2"/>
      <c r="H10" s="2"/>
      <c r="I10" s="2">
        <v>20</v>
      </c>
      <c r="J10" s="2"/>
      <c r="K10" s="2"/>
      <c r="L10" s="2"/>
      <c r="M10" s="2"/>
      <c r="N10" s="2"/>
      <c r="O10" s="2">
        <v>63</v>
      </c>
      <c r="P10" s="2"/>
      <c r="Q10" s="2"/>
      <c r="R10" s="2"/>
      <c r="S10" s="2"/>
      <c r="T10" s="2"/>
      <c r="U10" s="2">
        <v>10</v>
      </c>
      <c r="V10" s="2"/>
      <c r="W10" s="2"/>
      <c r="X10" s="2">
        <v>63</v>
      </c>
      <c r="Y10" s="2"/>
      <c r="Z10" s="2"/>
      <c r="AA10" s="2">
        <v>63</v>
      </c>
      <c r="AB10" s="2"/>
      <c r="AC10" s="2"/>
      <c r="AD10" s="2"/>
      <c r="AE10" s="2"/>
      <c r="AF10" s="2"/>
      <c r="AG10" s="2">
        <v>50</v>
      </c>
      <c r="AH10" s="2">
        <f t="shared" si="2"/>
        <v>269</v>
      </c>
      <c r="AI10" s="12">
        <f t="shared" si="3"/>
        <v>26.9</v>
      </c>
      <c r="AJ10">
        <f t="shared" si="0"/>
        <v>16.899999999999999</v>
      </c>
      <c r="AK10" s="5">
        <f t="shared" si="1"/>
        <v>2.69</v>
      </c>
    </row>
    <row r="11" spans="2:37" ht="19.5" thickBot="1" x14ac:dyDescent="0.35">
      <c r="B11" s="2" t="s">
        <v>5</v>
      </c>
      <c r="C11" s="11">
        <v>93.5</v>
      </c>
      <c r="D11" s="2"/>
      <c r="E11" s="2">
        <v>80</v>
      </c>
      <c r="F11" s="2">
        <v>30.8</v>
      </c>
      <c r="G11" s="2"/>
      <c r="H11" s="2"/>
      <c r="I11" s="2">
        <v>229.1</v>
      </c>
      <c r="J11" s="2"/>
      <c r="K11" s="2"/>
      <c r="L11" s="2">
        <v>137.30000000000001</v>
      </c>
      <c r="M11" s="2"/>
      <c r="N11" s="2"/>
      <c r="O11" s="2">
        <v>144.30000000000001</v>
      </c>
      <c r="P11" s="2"/>
      <c r="Q11" s="2"/>
      <c r="R11" s="2"/>
      <c r="S11" s="2"/>
      <c r="T11" s="2"/>
      <c r="U11" s="2">
        <v>115.4</v>
      </c>
      <c r="V11" s="2"/>
      <c r="W11" s="2"/>
      <c r="X11" s="2">
        <v>61.1</v>
      </c>
      <c r="Y11" s="2"/>
      <c r="Z11" s="2"/>
      <c r="AA11" s="2">
        <v>115.4</v>
      </c>
      <c r="AB11" s="2"/>
      <c r="AC11" s="2"/>
      <c r="AD11" s="2">
        <v>145.6</v>
      </c>
      <c r="AE11" s="2"/>
      <c r="AF11" s="2"/>
      <c r="AG11" s="2">
        <v>76.900000000000006</v>
      </c>
      <c r="AH11" s="2">
        <f t="shared" si="2"/>
        <v>1055.9000000000001</v>
      </c>
      <c r="AI11" s="12">
        <f t="shared" si="3"/>
        <v>105.59</v>
      </c>
      <c r="AJ11">
        <f t="shared" si="0"/>
        <v>12.090000000000003</v>
      </c>
      <c r="AK11" s="5">
        <f t="shared" si="1"/>
        <v>1.1293048128342247</v>
      </c>
    </row>
    <row r="12" spans="2:37" ht="19.5" thickBot="1" x14ac:dyDescent="0.35">
      <c r="B12" s="2" t="s">
        <v>6</v>
      </c>
      <c r="C12" s="11">
        <v>160</v>
      </c>
      <c r="D12" s="2"/>
      <c r="E12" s="2">
        <v>102.5</v>
      </c>
      <c r="F12" s="2">
        <v>234.1</v>
      </c>
      <c r="G12" s="2"/>
      <c r="H12" s="2"/>
      <c r="I12" s="2">
        <v>72.5</v>
      </c>
      <c r="J12" s="2"/>
      <c r="K12" s="2"/>
      <c r="L12" s="2">
        <v>80.5</v>
      </c>
      <c r="M12" s="2"/>
      <c r="N12" s="2"/>
      <c r="O12" s="2">
        <v>240.3</v>
      </c>
      <c r="P12" s="2"/>
      <c r="Q12" s="2"/>
      <c r="R12" s="2">
        <v>320.60000000000002</v>
      </c>
      <c r="S12" s="2"/>
      <c r="T12" s="2"/>
      <c r="U12" s="2">
        <v>166.8</v>
      </c>
      <c r="V12" s="2"/>
      <c r="W12" s="2"/>
      <c r="X12" s="2">
        <v>275.8</v>
      </c>
      <c r="Y12" s="2"/>
      <c r="Z12" s="2"/>
      <c r="AA12" s="2">
        <v>162.1</v>
      </c>
      <c r="AB12" s="2"/>
      <c r="AC12" s="2"/>
      <c r="AD12" s="2">
        <v>243.4</v>
      </c>
      <c r="AE12" s="2"/>
      <c r="AF12" s="2"/>
      <c r="AG12" s="2">
        <v>81.099999999999994</v>
      </c>
      <c r="AH12" s="2">
        <f t="shared" si="2"/>
        <v>1877.2</v>
      </c>
      <c r="AI12" s="12">
        <f t="shared" si="3"/>
        <v>187.72</v>
      </c>
      <c r="AJ12">
        <f t="shared" si="0"/>
        <v>27.72</v>
      </c>
      <c r="AK12" s="5">
        <f t="shared" si="1"/>
        <v>1.1732499999999999</v>
      </c>
    </row>
    <row r="13" spans="2:37" ht="19.5" thickBot="1" x14ac:dyDescent="0.35">
      <c r="B13" s="2" t="s">
        <v>7</v>
      </c>
      <c r="C13" s="11">
        <v>92.5</v>
      </c>
      <c r="D13" s="2"/>
      <c r="E13" s="2">
        <v>56.1</v>
      </c>
      <c r="F13" s="2">
        <v>177.7</v>
      </c>
      <c r="G13" s="2"/>
      <c r="H13" s="2"/>
      <c r="I13" s="2">
        <v>7</v>
      </c>
      <c r="J13" s="2"/>
      <c r="K13" s="2"/>
      <c r="L13" s="2">
        <v>130</v>
      </c>
      <c r="M13" s="2"/>
      <c r="N13" s="2"/>
      <c r="O13" s="2">
        <v>137</v>
      </c>
      <c r="P13" s="2"/>
      <c r="Q13" s="2"/>
      <c r="R13" s="2">
        <v>40.700000000000003</v>
      </c>
      <c r="S13" s="2"/>
      <c r="T13" s="2"/>
      <c r="U13" s="2">
        <v>130</v>
      </c>
      <c r="V13" s="2"/>
      <c r="W13" s="2"/>
      <c r="X13" s="2">
        <v>170.6</v>
      </c>
      <c r="Y13" s="2"/>
      <c r="Z13" s="2"/>
      <c r="AA13" s="2">
        <v>165.7</v>
      </c>
      <c r="AB13" s="2"/>
      <c r="AC13" s="2"/>
      <c r="AD13" s="2"/>
      <c r="AE13" s="2"/>
      <c r="AF13" s="2"/>
      <c r="AG13" s="2">
        <v>7</v>
      </c>
      <c r="AH13" s="2">
        <f t="shared" si="2"/>
        <v>965.7</v>
      </c>
      <c r="AI13" s="12">
        <f t="shared" si="3"/>
        <v>96.570000000000007</v>
      </c>
      <c r="AJ13">
        <f t="shared" si="0"/>
        <v>4.0700000000000074</v>
      </c>
      <c r="AK13" s="5">
        <f t="shared" si="1"/>
        <v>1.044</v>
      </c>
    </row>
    <row r="14" spans="2:37" ht="19.5" thickBot="1" x14ac:dyDescent="0.35">
      <c r="B14" s="2" t="s">
        <v>8</v>
      </c>
      <c r="C14" s="11">
        <v>10</v>
      </c>
      <c r="D14" s="2"/>
      <c r="E14" s="2"/>
      <c r="F14" s="2"/>
      <c r="G14" s="2"/>
      <c r="H14" s="2"/>
      <c r="I14" s="2">
        <v>18</v>
      </c>
      <c r="J14" s="2"/>
      <c r="K14" s="2"/>
      <c r="L14" s="2">
        <v>10.199999999999999</v>
      </c>
      <c r="M14" s="2"/>
      <c r="N14" s="2"/>
      <c r="O14" s="2"/>
      <c r="P14" s="2"/>
      <c r="Q14" s="2"/>
      <c r="R14" s="2">
        <v>18</v>
      </c>
      <c r="S14" s="2"/>
      <c r="T14" s="2"/>
      <c r="U14" s="2">
        <v>10.199999999999999</v>
      </c>
      <c r="V14" s="2"/>
      <c r="W14" s="2"/>
      <c r="X14" s="2">
        <v>20</v>
      </c>
      <c r="Y14" s="2"/>
      <c r="Z14" s="2"/>
      <c r="AA14" s="2"/>
      <c r="AB14" s="2"/>
      <c r="AC14" s="2"/>
      <c r="AD14" s="2">
        <v>18</v>
      </c>
      <c r="AE14" s="2"/>
      <c r="AF14" s="2"/>
      <c r="AG14" s="2">
        <v>11.8</v>
      </c>
      <c r="AH14" s="2">
        <f t="shared" si="2"/>
        <v>106.2</v>
      </c>
      <c r="AI14" s="12">
        <f t="shared" si="3"/>
        <v>10.620000000000001</v>
      </c>
      <c r="AJ14">
        <f t="shared" si="0"/>
        <v>0.62000000000000099</v>
      </c>
      <c r="AK14" s="5">
        <f t="shared" si="1"/>
        <v>1.0620000000000001</v>
      </c>
    </row>
    <row r="15" spans="2:37" ht="19.5" thickBot="1" x14ac:dyDescent="0.35">
      <c r="B15" s="2" t="s">
        <v>9</v>
      </c>
      <c r="C15" s="11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180</v>
      </c>
      <c r="Y15" s="2"/>
      <c r="Z15" s="2"/>
      <c r="AA15" s="2"/>
      <c r="AB15" s="2"/>
      <c r="AC15" s="2"/>
      <c r="AD15" s="2"/>
      <c r="AE15" s="2"/>
      <c r="AF15" s="2"/>
      <c r="AG15" s="2">
        <v>180</v>
      </c>
      <c r="AH15" s="2">
        <f t="shared" si="2"/>
        <v>360</v>
      </c>
      <c r="AI15" s="12">
        <f t="shared" si="3"/>
        <v>36</v>
      </c>
      <c r="AJ15">
        <f t="shared" si="0"/>
        <v>-64</v>
      </c>
      <c r="AK15" s="5">
        <f t="shared" si="1"/>
        <v>0.36</v>
      </c>
    </row>
    <row r="16" spans="2:37" ht="19.5" thickBot="1" x14ac:dyDescent="0.35">
      <c r="B16" s="2" t="s">
        <v>41</v>
      </c>
      <c r="C16" s="11">
        <v>39</v>
      </c>
      <c r="D16" s="2"/>
      <c r="E16" s="2">
        <v>38</v>
      </c>
      <c r="F16" s="2"/>
      <c r="G16" s="2"/>
      <c r="H16" s="2"/>
      <c r="I16" s="2">
        <v>107</v>
      </c>
      <c r="J16" s="2"/>
      <c r="K16" s="2"/>
      <c r="L16" s="2"/>
      <c r="M16" s="2"/>
      <c r="N16" s="2"/>
      <c r="O16" s="2">
        <v>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89.1</v>
      </c>
      <c r="AB16" s="2"/>
      <c r="AC16" s="2"/>
      <c r="AD16" s="2">
        <v>52</v>
      </c>
      <c r="AE16" s="2"/>
      <c r="AF16" s="2"/>
      <c r="AG16" s="2"/>
      <c r="AH16" s="2">
        <f t="shared" si="2"/>
        <v>300.10000000000002</v>
      </c>
      <c r="AI16" s="12">
        <f t="shared" si="3"/>
        <v>30.01</v>
      </c>
      <c r="AJ16">
        <f t="shared" si="0"/>
        <v>-8.9899999999999984</v>
      </c>
      <c r="AK16" s="5">
        <f t="shared" si="1"/>
        <v>0.76948717948717948</v>
      </c>
    </row>
    <row r="17" spans="2:37" ht="19.5" thickBot="1" x14ac:dyDescent="0.35">
      <c r="B17" s="2" t="s">
        <v>43</v>
      </c>
      <c r="C17" s="11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98</v>
      </c>
      <c r="S17" s="2"/>
      <c r="T17" s="2"/>
      <c r="U17" s="2"/>
      <c r="V17" s="2"/>
      <c r="W17" s="2"/>
      <c r="X17" s="2">
        <v>86</v>
      </c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184</v>
      </c>
      <c r="AI17" s="12">
        <f t="shared" si="3"/>
        <v>18.399999999999999</v>
      </c>
      <c r="AJ17">
        <f t="shared" si="0"/>
        <v>-1.6000000000000014</v>
      </c>
      <c r="AK17" s="5">
        <f t="shared" si="1"/>
        <v>0.91999999999999993</v>
      </c>
    </row>
    <row r="18" spans="2:37" ht="19.5" thickBot="1" x14ac:dyDescent="0.35">
      <c r="B18" s="2" t="s">
        <v>44</v>
      </c>
      <c r="C18" s="11">
        <v>26.5</v>
      </c>
      <c r="D18" s="2"/>
      <c r="E18" s="2"/>
      <c r="F18" s="2">
        <v>110.6</v>
      </c>
      <c r="G18" s="2"/>
      <c r="H18" s="2"/>
      <c r="I18" s="2">
        <v>43</v>
      </c>
      <c r="J18" s="2"/>
      <c r="K18" s="2"/>
      <c r="L18" s="2">
        <v>95.8</v>
      </c>
      <c r="M18" s="2"/>
      <c r="N18" s="2"/>
      <c r="O18" s="2"/>
      <c r="P18" s="2"/>
      <c r="Q18" s="2"/>
      <c r="R18" s="2"/>
      <c r="S18" s="2"/>
      <c r="T18" s="2"/>
      <c r="U18" s="2">
        <v>76</v>
      </c>
      <c r="V18" s="2"/>
      <c r="W18" s="2"/>
      <c r="X18" s="2"/>
      <c r="Y18" s="2"/>
      <c r="Z18" s="2"/>
      <c r="AA18" s="2"/>
      <c r="AB18" s="2"/>
      <c r="AC18" s="2"/>
      <c r="AD18" s="2">
        <v>110.6</v>
      </c>
      <c r="AE18" s="2"/>
      <c r="AF18" s="2"/>
      <c r="AG18" s="2">
        <v>89.9</v>
      </c>
      <c r="AH18" s="2">
        <f t="shared" si="2"/>
        <v>525.9</v>
      </c>
      <c r="AI18" s="12">
        <f t="shared" si="3"/>
        <v>52.589999999999996</v>
      </c>
      <c r="AJ18">
        <f t="shared" si="0"/>
        <v>26.089999999999996</v>
      </c>
      <c r="AK18" s="5">
        <f t="shared" si="1"/>
        <v>1.9845283018867923</v>
      </c>
    </row>
    <row r="19" spans="2:37" ht="19.5" thickBot="1" x14ac:dyDescent="0.35">
      <c r="B19" s="2" t="s">
        <v>45</v>
      </c>
      <c r="C19" s="11">
        <v>38.5</v>
      </c>
      <c r="D19" s="2"/>
      <c r="E19" s="2"/>
      <c r="F19" s="2"/>
      <c r="G19" s="2"/>
      <c r="H19" s="2"/>
      <c r="I19" s="2">
        <v>64</v>
      </c>
      <c r="J19" s="2"/>
      <c r="K19" s="2"/>
      <c r="L19" s="2"/>
      <c r="M19" s="2"/>
      <c r="N19" s="2"/>
      <c r="O19" s="2"/>
      <c r="P19" s="2"/>
      <c r="Q19" s="2"/>
      <c r="R19" s="2">
        <v>64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64</v>
      </c>
      <c r="AH19" s="2">
        <f t="shared" si="2"/>
        <v>192</v>
      </c>
      <c r="AI19" s="12">
        <f t="shared" si="3"/>
        <v>19.2</v>
      </c>
      <c r="AJ19">
        <f t="shared" si="0"/>
        <v>-19.3</v>
      </c>
      <c r="AK19" s="5">
        <f t="shared" si="1"/>
        <v>0.4987012987012987</v>
      </c>
    </row>
    <row r="20" spans="2:37" ht="19.5" thickBot="1" x14ac:dyDescent="0.35">
      <c r="B20" s="2" t="s">
        <v>42</v>
      </c>
      <c r="C20" s="11">
        <v>265</v>
      </c>
      <c r="D20" s="2">
        <v>100</v>
      </c>
      <c r="E20" s="2"/>
      <c r="F20" s="2">
        <v>100</v>
      </c>
      <c r="G20" s="2"/>
      <c r="H20" s="2"/>
      <c r="I20" s="2">
        <v>74</v>
      </c>
      <c r="J20" s="2"/>
      <c r="K20" s="2"/>
      <c r="L20" s="2">
        <v>100</v>
      </c>
      <c r="M20" s="2"/>
      <c r="N20" s="2"/>
      <c r="O20" s="2">
        <v>120</v>
      </c>
      <c r="P20" s="2"/>
      <c r="Q20" s="2"/>
      <c r="R20" s="2"/>
      <c r="S20" s="2"/>
      <c r="T20" s="2"/>
      <c r="U20" s="2">
        <v>190</v>
      </c>
      <c r="V20" s="2"/>
      <c r="W20" s="2"/>
      <c r="X20" s="2"/>
      <c r="Y20" s="2"/>
      <c r="Z20" s="2"/>
      <c r="AA20" s="2">
        <v>105</v>
      </c>
      <c r="AB20" s="2"/>
      <c r="AC20" s="2"/>
      <c r="AD20" s="2">
        <v>76.400000000000006</v>
      </c>
      <c r="AE20" s="2"/>
      <c r="AF20" s="2"/>
      <c r="AG20" s="2">
        <v>49</v>
      </c>
      <c r="AH20" s="2">
        <f t="shared" si="2"/>
        <v>814.4</v>
      </c>
      <c r="AI20" s="12">
        <f t="shared" si="3"/>
        <v>81.44</v>
      </c>
      <c r="AJ20">
        <f t="shared" si="0"/>
        <v>-183.56</v>
      </c>
      <c r="AK20" s="5">
        <f t="shared" si="1"/>
        <v>0.30732075471698111</v>
      </c>
    </row>
    <row r="21" spans="2:37" ht="19.5" thickBot="1" x14ac:dyDescent="0.35">
      <c r="B21" s="2" t="s">
        <v>10</v>
      </c>
      <c r="C21" s="11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141</v>
      </c>
      <c r="AB21" s="2"/>
      <c r="AC21" s="2"/>
      <c r="AD21" s="2"/>
      <c r="AE21" s="2"/>
      <c r="AF21" s="2"/>
      <c r="AG21" s="2"/>
      <c r="AH21" s="2">
        <f t="shared" si="2"/>
        <v>141</v>
      </c>
      <c r="AI21" s="12">
        <f t="shared" si="3"/>
        <v>14.1</v>
      </c>
      <c r="AJ21">
        <f t="shared" si="0"/>
        <v>-15.9</v>
      </c>
      <c r="AK21" s="5">
        <f t="shared" si="1"/>
        <v>0.47</v>
      </c>
    </row>
    <row r="22" spans="2:37" ht="19.5" thickBot="1" x14ac:dyDescent="0.35">
      <c r="B22" s="2" t="s">
        <v>11</v>
      </c>
      <c r="C22" s="11">
        <v>7.5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16</v>
      </c>
      <c r="V22" s="2"/>
      <c r="W22" s="2"/>
      <c r="X22" s="2">
        <v>16</v>
      </c>
      <c r="Y22" s="2"/>
      <c r="Z22" s="2"/>
      <c r="AA22" s="2"/>
      <c r="AB22" s="2"/>
      <c r="AC22" s="2"/>
      <c r="AD22" s="2"/>
      <c r="AE22" s="2"/>
      <c r="AF22" s="2"/>
      <c r="AG22" s="2">
        <v>11.2</v>
      </c>
      <c r="AH22" s="2">
        <f t="shared" si="2"/>
        <v>43.2</v>
      </c>
      <c r="AI22" s="12">
        <f t="shared" si="3"/>
        <v>4.32</v>
      </c>
      <c r="AJ22">
        <f t="shared" si="0"/>
        <v>-3.1799999999999997</v>
      </c>
      <c r="AK22" s="5">
        <f t="shared" si="1"/>
        <v>0.57600000000000007</v>
      </c>
    </row>
    <row r="23" spans="2:37" ht="19.5" thickBot="1" x14ac:dyDescent="0.35">
      <c r="B23" s="2" t="s">
        <v>12</v>
      </c>
      <c r="C23" s="11">
        <v>5</v>
      </c>
      <c r="D23" s="2"/>
      <c r="E23" s="2">
        <v>12.5</v>
      </c>
      <c r="F23" s="2"/>
      <c r="G23" s="2"/>
      <c r="H23" s="2"/>
      <c r="I23" s="2">
        <v>15</v>
      </c>
      <c r="J23" s="2"/>
      <c r="K23" s="2"/>
      <c r="L23" s="2"/>
      <c r="M23" s="2"/>
      <c r="N23" s="2"/>
      <c r="O23" s="2"/>
      <c r="P23" s="2"/>
      <c r="Q23" s="2"/>
      <c r="R23" s="2">
        <v>16.3</v>
      </c>
      <c r="S23" s="2"/>
      <c r="T23" s="2"/>
      <c r="U23" s="2"/>
      <c r="V23" s="2"/>
      <c r="W23" s="2"/>
      <c r="X23" s="2">
        <v>11.3</v>
      </c>
      <c r="Y23" s="2"/>
      <c r="Z23" s="2"/>
      <c r="AA23" s="2">
        <v>6</v>
      </c>
      <c r="AB23" s="2"/>
      <c r="AC23" s="2"/>
      <c r="AD23" s="2"/>
      <c r="AE23" s="2"/>
      <c r="AF23" s="2"/>
      <c r="AG23" s="2"/>
      <c r="AH23" s="2">
        <f t="shared" si="2"/>
        <v>48.6</v>
      </c>
      <c r="AI23" s="12">
        <f t="shared" si="3"/>
        <v>4.8600000000000003</v>
      </c>
      <c r="AJ23">
        <f t="shared" si="0"/>
        <v>-0.13999999999999968</v>
      </c>
      <c r="AK23" s="5">
        <f t="shared" si="1"/>
        <v>0.97200000000000009</v>
      </c>
    </row>
    <row r="24" spans="2:37" ht="19.5" thickBot="1" x14ac:dyDescent="0.35">
      <c r="B24" s="2" t="s">
        <v>13</v>
      </c>
      <c r="C24" s="11">
        <v>17.5</v>
      </c>
      <c r="D24" s="2">
        <v>10</v>
      </c>
      <c r="E24" s="2">
        <v>5</v>
      </c>
      <c r="F24" s="2">
        <v>17</v>
      </c>
      <c r="G24" s="2"/>
      <c r="H24" s="2"/>
      <c r="I24" s="2">
        <v>15</v>
      </c>
      <c r="J24" s="2"/>
      <c r="K24" s="2"/>
      <c r="L24" s="2">
        <v>16</v>
      </c>
      <c r="M24" s="2"/>
      <c r="N24" s="2"/>
      <c r="O24" s="2">
        <v>20.8</v>
      </c>
      <c r="P24" s="2"/>
      <c r="Q24" s="2"/>
      <c r="R24" s="2">
        <v>11</v>
      </c>
      <c r="S24" s="2"/>
      <c r="T24" s="2"/>
      <c r="U24" s="2">
        <v>10</v>
      </c>
      <c r="V24" s="2"/>
      <c r="W24" s="2"/>
      <c r="X24" s="2">
        <v>16</v>
      </c>
      <c r="Y24" s="2"/>
      <c r="Z24" s="2"/>
      <c r="AA24" s="2">
        <v>12.4</v>
      </c>
      <c r="AB24" s="2"/>
      <c r="AC24" s="2"/>
      <c r="AD24" s="2">
        <v>15.2</v>
      </c>
      <c r="AE24" s="2"/>
      <c r="AF24" s="2"/>
      <c r="AG24" s="2">
        <v>10</v>
      </c>
      <c r="AH24" s="2">
        <f t="shared" si="2"/>
        <v>143.4</v>
      </c>
      <c r="AI24" s="12">
        <f t="shared" si="3"/>
        <v>14.34</v>
      </c>
      <c r="AJ24">
        <f t="shared" si="0"/>
        <v>-3.16</v>
      </c>
      <c r="AK24" s="5">
        <f t="shared" si="1"/>
        <v>0.8194285714285714</v>
      </c>
    </row>
    <row r="25" spans="2:37" ht="19.5" thickBot="1" x14ac:dyDescent="0.35">
      <c r="B25" s="2" t="s">
        <v>14</v>
      </c>
      <c r="C25" s="11">
        <v>9</v>
      </c>
      <c r="D25" s="2"/>
      <c r="E25" s="2">
        <v>10.4</v>
      </c>
      <c r="F25" s="2">
        <v>6.6</v>
      </c>
      <c r="G25" s="2"/>
      <c r="H25" s="2"/>
      <c r="I25" s="2">
        <v>10</v>
      </c>
      <c r="J25" s="2"/>
      <c r="K25" s="2"/>
      <c r="L25" s="2">
        <v>11</v>
      </c>
      <c r="M25" s="2"/>
      <c r="N25" s="2"/>
      <c r="O25" s="2">
        <v>18</v>
      </c>
      <c r="P25" s="2"/>
      <c r="Q25" s="2"/>
      <c r="R25" s="2">
        <v>20</v>
      </c>
      <c r="S25" s="2"/>
      <c r="T25" s="2"/>
      <c r="U25" s="2">
        <v>13</v>
      </c>
      <c r="V25" s="2"/>
      <c r="W25" s="2"/>
      <c r="X25" s="2">
        <v>25</v>
      </c>
      <c r="Y25" s="2"/>
      <c r="Z25" s="2"/>
      <c r="AA25" s="2">
        <v>14</v>
      </c>
      <c r="AB25" s="2"/>
      <c r="AC25" s="2"/>
      <c r="AD25" s="2">
        <v>13.3</v>
      </c>
      <c r="AE25" s="2"/>
      <c r="AF25" s="2"/>
      <c r="AG25" s="2">
        <v>27</v>
      </c>
      <c r="AH25" s="2">
        <f t="shared" si="2"/>
        <v>157.9</v>
      </c>
      <c r="AI25" s="12">
        <f t="shared" si="3"/>
        <v>15.790000000000001</v>
      </c>
      <c r="AJ25">
        <f t="shared" si="0"/>
        <v>6.7900000000000009</v>
      </c>
      <c r="AK25" s="5">
        <f t="shared" si="1"/>
        <v>1.7544444444444445</v>
      </c>
    </row>
    <row r="26" spans="2:37" ht="19.5" thickBot="1" x14ac:dyDescent="0.35">
      <c r="B26" s="2" t="s">
        <v>15</v>
      </c>
      <c r="C26" s="11">
        <v>20</v>
      </c>
      <c r="D26" s="2"/>
      <c r="E26" s="2"/>
      <c r="F26" s="2"/>
      <c r="G26" s="2"/>
      <c r="H26" s="2"/>
      <c r="I26" s="2"/>
      <c r="J26" s="2"/>
      <c r="K26" s="2"/>
      <c r="L26" s="2">
        <v>10</v>
      </c>
      <c r="M26" s="2"/>
      <c r="N26" s="2"/>
      <c r="O26" s="2">
        <v>80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6</v>
      </c>
      <c r="AB26" s="2"/>
      <c r="AC26" s="2"/>
      <c r="AD26" s="2">
        <v>5.8</v>
      </c>
      <c r="AE26" s="2"/>
      <c r="AF26" s="2"/>
      <c r="AG26" s="2"/>
      <c r="AH26" s="2">
        <f t="shared" si="2"/>
        <v>101.8</v>
      </c>
      <c r="AI26" s="12">
        <f t="shared" si="3"/>
        <v>10.18</v>
      </c>
      <c r="AJ26">
        <f t="shared" si="0"/>
        <v>-9.82</v>
      </c>
      <c r="AK26" s="5">
        <f t="shared" si="1"/>
        <v>0.50900000000000001</v>
      </c>
    </row>
    <row r="27" spans="2:37" ht="19.5" thickBot="1" x14ac:dyDescent="0.35">
      <c r="B27" s="2" t="s">
        <v>16</v>
      </c>
      <c r="C27" s="11">
        <v>17.5</v>
      </c>
      <c r="D27" s="2">
        <v>19</v>
      </c>
      <c r="E27" s="2">
        <v>21.6</v>
      </c>
      <c r="F27" s="2">
        <v>43.1</v>
      </c>
      <c r="G27" s="2"/>
      <c r="H27" s="2"/>
      <c r="I27" s="2">
        <v>33</v>
      </c>
      <c r="J27" s="2"/>
      <c r="K27" s="2"/>
      <c r="L27" s="2">
        <v>31</v>
      </c>
      <c r="M27" s="2"/>
      <c r="N27" s="2"/>
      <c r="O27" s="2">
        <v>31.5</v>
      </c>
      <c r="P27" s="2"/>
      <c r="Q27" s="2"/>
      <c r="R27" s="2">
        <v>46.6</v>
      </c>
      <c r="S27" s="2"/>
      <c r="T27" s="2"/>
      <c r="U27" s="2">
        <v>36</v>
      </c>
      <c r="V27" s="2"/>
      <c r="W27" s="2"/>
      <c r="X27" s="2">
        <v>24.1</v>
      </c>
      <c r="Y27" s="2"/>
      <c r="Z27" s="2"/>
      <c r="AA27" s="2">
        <v>54.4</v>
      </c>
      <c r="AB27" s="2"/>
      <c r="AC27" s="2"/>
      <c r="AD27" s="2">
        <v>31.8</v>
      </c>
      <c r="AE27" s="2"/>
      <c r="AF27" s="2"/>
      <c r="AG27" s="2">
        <v>13</v>
      </c>
      <c r="AH27" s="2">
        <f t="shared" si="2"/>
        <v>344.5</v>
      </c>
      <c r="AI27" s="12">
        <f t="shared" si="3"/>
        <v>34.450000000000003</v>
      </c>
      <c r="AJ27">
        <f t="shared" si="0"/>
        <v>16.950000000000003</v>
      </c>
      <c r="AK27" s="5">
        <f t="shared" si="1"/>
        <v>1.9685714285714286</v>
      </c>
    </row>
    <row r="28" spans="2:37" ht="19.5" thickBot="1" x14ac:dyDescent="0.35">
      <c r="B28" s="2" t="s">
        <v>17</v>
      </c>
      <c r="C28" s="11">
        <v>7.5</v>
      </c>
      <c r="D28" s="2"/>
      <c r="E28" s="2"/>
      <c r="F28" s="2">
        <v>20</v>
      </c>
      <c r="G28" s="2"/>
      <c r="H28" s="2"/>
      <c r="I28" s="2"/>
      <c r="J28" s="2"/>
      <c r="K28" s="2"/>
      <c r="L28" s="2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40</v>
      </c>
      <c r="AI28" s="12">
        <f t="shared" si="3"/>
        <v>4</v>
      </c>
      <c r="AJ28">
        <f t="shared" si="0"/>
        <v>-3.5</v>
      </c>
      <c r="AK28" s="5">
        <f t="shared" si="1"/>
        <v>0.53333333333333333</v>
      </c>
    </row>
    <row r="29" spans="2:37" ht="19.5" thickBot="1" x14ac:dyDescent="0.35">
      <c r="B29" s="2" t="s">
        <v>18</v>
      </c>
      <c r="C29" s="11">
        <v>1</v>
      </c>
      <c r="D29" s="2">
        <v>0.4</v>
      </c>
      <c r="E29" s="2"/>
      <c r="F29" s="2">
        <v>0.4</v>
      </c>
      <c r="G29" s="2"/>
      <c r="H29" s="2"/>
      <c r="I29" s="2">
        <v>0.4</v>
      </c>
      <c r="J29" s="2"/>
      <c r="K29" s="2"/>
      <c r="L29" s="2">
        <v>0.8</v>
      </c>
      <c r="M29" s="2"/>
      <c r="N29" s="2"/>
      <c r="O29" s="2">
        <v>0.4</v>
      </c>
      <c r="P29" s="2"/>
      <c r="Q29" s="2"/>
      <c r="R29" s="2"/>
      <c r="S29" s="2"/>
      <c r="T29" s="2"/>
      <c r="U29" s="2">
        <v>0.4</v>
      </c>
      <c r="V29" s="2"/>
      <c r="W29" s="2"/>
      <c r="X29" s="2"/>
      <c r="Y29" s="2"/>
      <c r="Z29" s="2"/>
      <c r="AA29" s="2">
        <v>0.4</v>
      </c>
      <c r="AB29" s="2"/>
      <c r="AC29" s="2"/>
      <c r="AD29" s="2">
        <v>0.4</v>
      </c>
      <c r="AE29" s="2"/>
      <c r="AF29" s="2"/>
      <c r="AG29" s="2">
        <v>0.4</v>
      </c>
      <c r="AH29" s="2">
        <f t="shared" si="2"/>
        <v>3.5999999999999996</v>
      </c>
      <c r="AI29" s="12">
        <f t="shared" si="3"/>
        <v>0.36</v>
      </c>
      <c r="AJ29">
        <f t="shared" si="0"/>
        <v>-0.64</v>
      </c>
      <c r="AK29" s="5">
        <f t="shared" si="1"/>
        <v>0.36</v>
      </c>
    </row>
    <row r="30" spans="2:37" ht="19.5" thickBot="1" x14ac:dyDescent="0.35">
      <c r="B30" s="2" t="s">
        <v>19</v>
      </c>
      <c r="C30" s="11">
        <v>0.6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3.6</v>
      </c>
      <c r="AB30" s="2"/>
      <c r="AC30" s="2"/>
      <c r="AD30" s="2"/>
      <c r="AE30" s="2"/>
      <c r="AF30" s="2"/>
      <c r="AG30" s="2"/>
      <c r="AH30" s="2">
        <f t="shared" si="2"/>
        <v>3.6</v>
      </c>
      <c r="AI30" s="12">
        <f t="shared" si="3"/>
        <v>0.36</v>
      </c>
      <c r="AJ30">
        <f t="shared" si="0"/>
        <v>-0.24</v>
      </c>
      <c r="AK30" s="5">
        <f t="shared" si="1"/>
        <v>0.6</v>
      </c>
    </row>
    <row r="31" spans="2:37" ht="19.5" thickBot="1" x14ac:dyDescent="0.35">
      <c r="B31" s="2" t="s">
        <v>20</v>
      </c>
      <c r="C31" s="11"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4.5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4.5</v>
      </c>
      <c r="AI31" s="12">
        <f t="shared" si="3"/>
        <v>0.45</v>
      </c>
      <c r="AJ31">
        <f t="shared" si="0"/>
        <v>-0.55000000000000004</v>
      </c>
      <c r="AK31" s="5">
        <f t="shared" si="1"/>
        <v>0.45</v>
      </c>
    </row>
    <row r="32" spans="2:37" ht="19.5" thickBot="1" x14ac:dyDescent="0.35">
      <c r="B32" s="2" t="s">
        <v>21</v>
      </c>
      <c r="C32" s="11">
        <v>0.15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 s="12">
        <f t="shared" si="3"/>
        <v>0</v>
      </c>
      <c r="AJ32">
        <f t="shared" si="0"/>
        <v>-0.15</v>
      </c>
      <c r="AK32" s="5">
        <f t="shared" si="1"/>
        <v>0</v>
      </c>
    </row>
    <row r="33" spans="2:37" ht="19.5" thickBot="1" x14ac:dyDescent="0.35">
      <c r="B33" s="2" t="s">
        <v>40</v>
      </c>
      <c r="C33" s="11">
        <v>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 s="12">
        <f t="shared" si="3"/>
        <v>0</v>
      </c>
      <c r="AJ33">
        <f t="shared" si="0"/>
        <v>-2</v>
      </c>
      <c r="AK33" s="5">
        <f t="shared" si="1"/>
        <v>0</v>
      </c>
    </row>
    <row r="34" spans="2:37" ht="19.5" thickBot="1" x14ac:dyDescent="0.35">
      <c r="B34" s="2" t="s">
        <v>22</v>
      </c>
      <c r="C34" s="11">
        <v>2.5</v>
      </c>
      <c r="D34" s="2">
        <v>0.8</v>
      </c>
      <c r="E34" s="2">
        <v>3.9</v>
      </c>
      <c r="F34" s="2">
        <v>2</v>
      </c>
      <c r="G34" s="2"/>
      <c r="H34" s="2"/>
      <c r="I34" s="2">
        <v>2.8</v>
      </c>
      <c r="J34" s="2"/>
      <c r="K34" s="2"/>
      <c r="L34" s="2">
        <v>1.5</v>
      </c>
      <c r="M34" s="2"/>
      <c r="N34" s="2"/>
      <c r="O34" s="2">
        <v>2.1</v>
      </c>
      <c r="P34" s="2"/>
      <c r="Q34" s="2"/>
      <c r="R34" s="2">
        <v>3.5</v>
      </c>
      <c r="S34" s="2"/>
      <c r="T34" s="2"/>
      <c r="U34" s="2">
        <v>1.7</v>
      </c>
      <c r="V34" s="2"/>
      <c r="W34" s="2"/>
      <c r="X34" s="2">
        <v>2.2999999999999998</v>
      </c>
      <c r="Y34" s="2"/>
      <c r="Z34" s="2"/>
      <c r="AA34" s="2">
        <v>1.5</v>
      </c>
      <c r="AB34" s="2"/>
      <c r="AC34" s="2"/>
      <c r="AD34" s="2">
        <v>2.6</v>
      </c>
      <c r="AE34" s="2"/>
      <c r="AF34" s="2"/>
      <c r="AG34" s="2">
        <v>3.1</v>
      </c>
      <c r="AH34" s="2">
        <f t="shared" si="2"/>
        <v>23.1</v>
      </c>
      <c r="AI34" s="12">
        <f t="shared" si="3"/>
        <v>2.31</v>
      </c>
      <c r="AJ34">
        <f t="shared" si="0"/>
        <v>-0.18999999999999995</v>
      </c>
      <c r="AK34" s="5">
        <f t="shared" si="1"/>
        <v>0.92400000000000004</v>
      </c>
    </row>
    <row r="35" spans="2:37" ht="19.5" thickBot="1" x14ac:dyDescent="0.35">
      <c r="B35" s="2" t="s">
        <v>23</v>
      </c>
      <c r="C35" s="11">
        <v>1</v>
      </c>
      <c r="D35" s="2"/>
      <c r="E35" s="2">
        <v>0.18</v>
      </c>
      <c r="F35" s="2">
        <v>0.2</v>
      </c>
      <c r="G35" s="2"/>
      <c r="H35" s="2"/>
      <c r="I35" s="2">
        <v>0.11</v>
      </c>
      <c r="J35" s="2"/>
      <c r="K35" s="2"/>
      <c r="L35" s="2"/>
      <c r="M35" s="2"/>
      <c r="N35" s="2"/>
      <c r="O35" s="2"/>
      <c r="P35" s="2"/>
      <c r="Q35" s="2"/>
      <c r="R35" s="2">
        <v>0.47</v>
      </c>
      <c r="S35" s="2"/>
      <c r="T35" s="2"/>
      <c r="U35" s="2"/>
      <c r="V35" s="2"/>
      <c r="W35" s="2"/>
      <c r="X35" s="2">
        <v>0.19</v>
      </c>
      <c r="Y35" s="2"/>
      <c r="Z35" s="2"/>
      <c r="AA35" s="2">
        <v>0.04</v>
      </c>
      <c r="AB35" s="2"/>
      <c r="AC35" s="2"/>
      <c r="AD35" s="2">
        <v>0.1</v>
      </c>
      <c r="AE35" s="2"/>
      <c r="AF35" s="2"/>
      <c r="AG35" s="2">
        <v>0.01</v>
      </c>
      <c r="AH35" s="2">
        <f t="shared" si="2"/>
        <v>1.1200000000000001</v>
      </c>
      <c r="AI35" s="12">
        <f t="shared" si="3"/>
        <v>0.11200000000000002</v>
      </c>
      <c r="AJ35">
        <f t="shared" si="0"/>
        <v>-0.88800000000000001</v>
      </c>
      <c r="AK35" s="5">
        <f t="shared" si="1"/>
        <v>0.11200000000000002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 лет завтрак и обед</vt:lpstr>
      <vt:lpstr>12лет и старше  завтрак и обед </vt:lpstr>
      <vt:lpstr>'12лет и старше  завтрак и обед '!Область_печати</vt:lpstr>
      <vt:lpstr>'7-11 лет завтрак и обед'!Область_печати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2024-12-26T15:01:47Z</dcterms:modified>
</cp:coreProperties>
</file>