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<sst xmlns="http://schemas.openxmlformats.org/spreadsheetml/2006/main" count="289" uniqueCount="83">
  <si>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</si>
  <si>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</si>
  <si>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</si>
  <si>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</si>
  <si>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</si>
  <si>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</si>
  <si>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</si>
  <si>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</si>
  <si>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</si>
  <si>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</si>
  <si>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</si>
  <si>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</si>
  <si>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</si>
  <si>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</si>
  <si>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</si>
  <si>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</si>
  <si>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</si>
  <si>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</si>
  <si>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</si>
  <si>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</si>
  <si>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</si>
  <si>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</si>
  <si>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</si>
  <si>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</si>
  <si>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</si>
  <si>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</si>
  <si>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</si>
  <si>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</si>
  <si>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</si>
  <si>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</si>
  <si>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</si>
  <si>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</si>
  <si>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</si>
  <si>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</si>
  <si>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</si>
  <si>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</si>
  <si>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</si>
  <si>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</si>
  <si>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</si>
  <si>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</si>
  <si>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Джанишаев Р.Б.</t>
  </si>
  <si>
    <t>МБОУ"Зеленогорская С.Ш."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</si>
  <si>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</si>
  <si>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</si>
  <si>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</si>
  <si>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</si>
  <si>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</si>
  <si>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</si>
  <si>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</si>
  <si>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</si>
  <si>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</si>
  <si>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</si>
  <si>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</si>
  <si>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</si>
  <si>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</si>
  <si>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</si>
  <si>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</si>
  <si>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</si>
  <si>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</si>
  <si>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</si>
  <si>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</si>
  <si>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</si>
  <si>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</si>
  <si>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</si>
  <si>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</si>
  <si>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45-47</t>
  </si>
  <si>
    <t>Каша пшённая с изюмом с м-сл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</si>
  <si>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</si>
  <si>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</si>
  <si>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</si>
  <si>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</si>
  <si>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Овощи натуральные (солёные или квашеные) по сезону</t>
  </si>
  <si>
    <t>Тефтели мясные (говядина ) в томатном соусе</t>
  </si>
  <si>
    <t>Соки  фруктовые,овощные</t>
  </si>
  <si>
    <t>Каша рассыпчатая гречневая с м-сл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</si>
  <si>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</si>
  <si>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</si>
  <si>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</si>
  <si>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</si>
  <si>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</si>
  <si>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>Бутерброды с сыром</t>
  </si>
  <si>
    <t>Какоа с молоком</t>
  </si>
  <si>
    <t>Салат из свежей капусты с морковью (или квашеной капусты с луком)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</si>
</sst>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87" sqref="S187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 t="s">
        <v>41</v>
      </c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8.75" x14ac:dyDescent="0.25">
      <c r="A2" s="4" t="s">
        <v>3</v>
      </c>
      <c r="C2" s="1"/>
      <c r="G2" s="1" t="s">
        <v>4</v>
      </c>
      <c r="H2" s="53" t="s">
        <v>40</v>
      </c>
      <c r="I2" s="53"/>
      <c r="J2" s="53"/>
      <c r="K2" s="5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5</v>
      </c>
      <c r="I3" s="8">
        <v>11</v>
      </c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50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25">
      <c r="A7" s="23"/>
      <c r="B7" s="24"/>
      <c r="C7" s="25"/>
      <c r="D7" s="26"/>
      <c r="E7" s="27" t="s">
        <v>52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25">
      <c r="A8" s="23"/>
      <c r="B8" s="24"/>
      <c r="C8" s="25"/>
      <c r="D8" s="30" t="s">
        <v>25</v>
      </c>
      <c r="E8" s="27" t="s">
        <v>78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42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51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25">
      <c r="A11" s="23"/>
      <c r="B11" s="24"/>
      <c r="C11" s="25"/>
      <c r="D11" s="26" t="s">
        <v>26</v>
      </c>
      <c r="E11" s="27" t="s">
        <v>44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43</v>
      </c>
      <c r="L11" s="28"/>
    </row>
    <row r="12" spans="1:12" x14ac:dyDescent="0.25">
      <c r="A12" s="23"/>
      <c r="B12" s="24"/>
      <c r="C12" s="25"/>
      <c r="D12" s="26"/>
      <c r="E12" s="27" t="s">
        <v>79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43</v>
      </c>
      <c r="L12" s="28">
        <v>78.05</v>
      </c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53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25">
      <c r="A26" s="45"/>
      <c r="B26" s="24"/>
      <c r="C26" s="25"/>
      <c r="D26" s="26"/>
      <c r="E26" s="27" t="s">
        <v>49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54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46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43</v>
      </c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 t="s">
        <v>26</v>
      </c>
      <c r="E30" s="27" t="s">
        <v>45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43</v>
      </c>
      <c r="L30" s="28"/>
    </row>
    <row r="31" spans="1:12" x14ac:dyDescent="0.25">
      <c r="A31" s="45"/>
      <c r="B31" s="24"/>
      <c r="C31" s="25"/>
      <c r="D31" s="26"/>
      <c r="E31" s="27" t="s">
        <v>57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55</v>
      </c>
      <c r="L31" s="28">
        <v>78.05</v>
      </c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56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25">
      <c r="A45" s="23"/>
      <c r="B45" s="24"/>
      <c r="C45" s="25"/>
      <c r="D45" s="26" t="s">
        <v>43</v>
      </c>
      <c r="E45" s="27" t="s">
        <v>79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43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58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46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27</v>
      </c>
      <c r="E48" s="27" t="s">
        <v>51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25">
      <c r="A49" s="23"/>
      <c r="B49" s="24"/>
      <c r="C49" s="25"/>
      <c r="D49" s="26" t="s">
        <v>26</v>
      </c>
      <c r="E49" s="27" t="s">
        <v>44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43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 t="s">
        <v>59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60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44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61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25">
      <c r="A68" s="23"/>
      <c r="B68" s="24"/>
      <c r="C68" s="25"/>
      <c r="D68" s="26"/>
      <c r="E68" s="27" t="s">
        <v>48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25">
      <c r="A69" s="23"/>
      <c r="B69" s="24"/>
      <c r="C69" s="25"/>
      <c r="D69" s="26" t="s">
        <v>32</v>
      </c>
      <c r="E69" s="27" t="s">
        <v>77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66</v>
      </c>
      <c r="F82" s="21">
        <v>210</v>
      </c>
      <c r="G82" s="21">
        <v>5.9</v>
      </c>
      <c r="H82" s="21">
        <v>10</v>
      </c>
      <c r="I82" s="21">
        <v>46.3</v>
      </c>
      <c r="J82" s="21">
        <v>298.89999999999998</v>
      </c>
      <c r="K82" s="22">
        <v>177</v>
      </c>
      <c r="L82" s="21">
        <v>78.05</v>
      </c>
    </row>
    <row r="83" spans="1:12" x14ac:dyDescent="0.25">
      <c r="A83" s="23"/>
      <c r="B83" s="24"/>
      <c r="C83" s="25"/>
      <c r="D83" s="26"/>
      <c r="E83" s="27" t="s">
        <v>80</v>
      </c>
      <c r="F83" s="28">
        <v>60</v>
      </c>
      <c r="G83" s="28">
        <v>6.9</v>
      </c>
      <c r="H83" s="28">
        <v>9.9</v>
      </c>
      <c r="I83" s="28">
        <v>17.8</v>
      </c>
      <c r="J83" s="28">
        <v>188.4</v>
      </c>
      <c r="K83" s="29">
        <v>3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81</v>
      </c>
      <c r="F84" s="28">
        <v>180</v>
      </c>
      <c r="G84" s="28">
        <v>3.4</v>
      </c>
      <c r="H84" s="28">
        <v>2.7</v>
      </c>
      <c r="I84" s="28">
        <v>22.1</v>
      </c>
      <c r="J84" s="28">
        <v>126.8</v>
      </c>
      <c r="K84" s="29">
        <v>382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44</v>
      </c>
      <c r="F85" s="28">
        <v>20</v>
      </c>
      <c r="G85" s="28">
        <v>1.4</v>
      </c>
      <c r="H85" s="28">
        <v>0.2</v>
      </c>
      <c r="I85" s="28">
        <v>6.7</v>
      </c>
      <c r="J85" s="28">
        <v>34.799999999999997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27</v>
      </c>
      <c r="E86" s="27" t="s">
        <v>51</v>
      </c>
      <c r="F86" s="28">
        <v>120</v>
      </c>
      <c r="G86" s="28">
        <v>0.5</v>
      </c>
      <c r="H86" s="28">
        <v>0.5</v>
      </c>
      <c r="I86" s="28">
        <v>11.8</v>
      </c>
      <c r="J86" s="28">
        <v>56.4</v>
      </c>
      <c r="K86" s="29">
        <v>338</v>
      </c>
      <c r="L86" s="28"/>
    </row>
    <row r="87" spans="1:12" x14ac:dyDescent="0.25">
      <c r="A87" s="23"/>
      <c r="B87" s="24"/>
      <c r="C87" s="25"/>
      <c r="D87" s="26"/>
      <c r="E87" s="27" t="s">
        <v>79</v>
      </c>
      <c r="F87" s="28">
        <v>20</v>
      </c>
      <c r="G87" s="28">
        <v>1.5</v>
      </c>
      <c r="H87" s="28">
        <v>2</v>
      </c>
      <c r="I87" s="28">
        <v>15</v>
      </c>
      <c r="J87" s="28">
        <v>83.4</v>
      </c>
      <c r="K87" s="29" t="s">
        <v>43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610</v>
      </c>
      <c r="G89" s="36">
        <f>SUM(G82:G88)</f>
        <v>19.599999999999998</v>
      </c>
      <c r="H89" s="36">
        <f>SUM(H82:H88)</f>
        <v>25.299999999999997</v>
      </c>
      <c r="I89" s="36">
        <f>SUM(I82:I88)</f>
        <v>119.69999999999999</v>
      </c>
      <c r="J89" s="36">
        <f>SUM(J82:J88)</f>
        <v>788.69999999999982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610</v>
      </c>
      <c r="G100" s="44">
        <f>G89+G99</f>
        <v>19.599999999999998</v>
      </c>
      <c r="H100" s="44">
        <f>H89+H99</f>
        <v>25.299999999999997</v>
      </c>
      <c r="I100" s="44">
        <f>I89+I99</f>
        <v>119.69999999999999</v>
      </c>
      <c r="J100" s="44">
        <f>J89+J99</f>
        <v>788.69999999999982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62</v>
      </c>
      <c r="F101" s="21">
        <v>150</v>
      </c>
      <c r="G101" s="21">
        <v>3.9</v>
      </c>
      <c r="H101" s="21">
        <v>8.8000000000000007</v>
      </c>
      <c r="I101" s="21">
        <v>39</v>
      </c>
      <c r="J101" s="21">
        <v>250.1</v>
      </c>
      <c r="K101" s="22">
        <v>304</v>
      </c>
      <c r="L101" s="21"/>
    </row>
    <row r="102" spans="1:12" x14ac:dyDescent="0.25">
      <c r="A102" s="23"/>
      <c r="B102" s="24"/>
      <c r="C102" s="25"/>
      <c r="D102" s="26"/>
      <c r="E102" s="27" t="s">
        <v>63</v>
      </c>
      <c r="F102" s="28">
        <v>105</v>
      </c>
      <c r="G102" s="28">
        <v>18.2</v>
      </c>
      <c r="H102" s="28">
        <v>5.9</v>
      </c>
      <c r="I102" s="28">
        <v>5.9</v>
      </c>
      <c r="J102" s="28">
        <v>150.80000000000001</v>
      </c>
      <c r="K102" s="29">
        <v>235</v>
      </c>
      <c r="L102" s="28"/>
    </row>
    <row r="103" spans="1:12" x14ac:dyDescent="0.25">
      <c r="A103" s="23"/>
      <c r="B103" s="24"/>
      <c r="C103" s="25"/>
      <c r="D103" s="30" t="s">
        <v>25</v>
      </c>
      <c r="E103" s="27" t="s">
        <v>64</v>
      </c>
      <c r="F103" s="28">
        <v>186</v>
      </c>
      <c r="G103" s="28">
        <v>0.2</v>
      </c>
      <c r="H103" s="28">
        <v>0</v>
      </c>
      <c r="I103" s="28">
        <v>1.2</v>
      </c>
      <c r="J103" s="28">
        <v>6.1</v>
      </c>
      <c r="K103" s="29">
        <v>377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42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25.5" x14ac:dyDescent="0.25">
      <c r="A106" s="23"/>
      <c r="B106" s="24"/>
      <c r="C106" s="25"/>
      <c r="D106" s="26"/>
      <c r="E106" s="27" t="s">
        <v>82</v>
      </c>
      <c r="F106" s="28">
        <v>80</v>
      </c>
      <c r="G106" s="28">
        <v>1.3</v>
      </c>
      <c r="H106" s="28">
        <v>4</v>
      </c>
      <c r="I106" s="28">
        <v>7.3</v>
      </c>
      <c r="J106" s="28">
        <v>72</v>
      </c>
      <c r="K106" s="29" t="s">
        <v>65</v>
      </c>
      <c r="L106" s="28"/>
    </row>
    <row r="107" spans="1:12" x14ac:dyDescent="0.25">
      <c r="A107" s="23"/>
      <c r="B107" s="24"/>
      <c r="C107" s="25"/>
      <c r="D107" s="26"/>
      <c r="E107" s="27" t="s">
        <v>44</v>
      </c>
      <c r="F107" s="28">
        <v>20</v>
      </c>
      <c r="G107" s="28">
        <v>1.4</v>
      </c>
      <c r="H107" s="28">
        <v>0.2</v>
      </c>
      <c r="I107" s="28">
        <v>6.7</v>
      </c>
      <c r="J107" s="28">
        <v>34.799999999999997</v>
      </c>
      <c r="K107" s="29"/>
      <c r="L107" s="28">
        <v>78.05</v>
      </c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571</v>
      </c>
      <c r="G108" s="36">
        <f>SUM(G101:G107)</f>
        <v>27.299999999999997</v>
      </c>
      <c r="H108" s="36">
        <f>SUM(H101:H107)</f>
        <v>19.099999999999998</v>
      </c>
      <c r="I108" s="36">
        <f>SUM(I101:I107)</f>
        <v>75.2</v>
      </c>
      <c r="J108" s="36">
        <f>SUM(J101:J107)</f>
        <v>584.79999999999995</v>
      </c>
      <c r="K108" s="37"/>
      <c r="L108" s="36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571</v>
      </c>
      <c r="G119" s="44">
        <f>G108+G118</f>
        <v>27.299999999999997</v>
      </c>
      <c r="H119" s="44">
        <f>H108+H118</f>
        <v>19.099999999999998</v>
      </c>
      <c r="I119" s="44">
        <f>I108+I118</f>
        <v>75.2</v>
      </c>
      <c r="J119" s="44">
        <f>J108+J118</f>
        <v>584.79999999999995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68</v>
      </c>
      <c r="F120" s="21">
        <v>150</v>
      </c>
      <c r="G120" s="21">
        <v>5.6</v>
      </c>
      <c r="H120" s="21">
        <v>7.9</v>
      </c>
      <c r="I120" s="21">
        <v>35</v>
      </c>
      <c r="J120" s="21">
        <v>230.8</v>
      </c>
      <c r="K120" s="22">
        <v>309</v>
      </c>
      <c r="L120" s="21"/>
    </row>
    <row r="121" spans="1:12" x14ac:dyDescent="0.25">
      <c r="A121" s="45"/>
      <c r="B121" s="24"/>
      <c r="C121" s="25"/>
      <c r="D121" s="26"/>
      <c r="E121" s="27" t="s">
        <v>57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55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54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44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26</v>
      </c>
      <c r="E125" s="27" t="s">
        <v>42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43</v>
      </c>
      <c r="L125" s="28"/>
    </row>
    <row r="126" spans="1:12" x14ac:dyDescent="0.25">
      <c r="A126" s="45"/>
      <c r="B126" s="24"/>
      <c r="C126" s="25"/>
      <c r="D126" s="26"/>
      <c r="E126" s="27" t="s">
        <v>67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24.7</v>
      </c>
      <c r="H127" s="36">
        <f>SUM(H120:H126)</f>
        <v>18.899999999999999</v>
      </c>
      <c r="I127" s="36">
        <f>SUM(I120:I126)</f>
        <v>76.3</v>
      </c>
      <c r="J127" s="36">
        <f>SUM(J120:J126)</f>
        <v>577.70000000000005</v>
      </c>
      <c r="K127" s="37"/>
      <c r="L127" s="36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560</v>
      </c>
      <c r="G138" s="44">
        <f>G127+G137</f>
        <v>24.7</v>
      </c>
      <c r="H138" s="44">
        <f>H127+H137</f>
        <v>18.899999999999999</v>
      </c>
      <c r="I138" s="44">
        <f>I127+I137</f>
        <v>76.3</v>
      </c>
      <c r="J138" s="44">
        <f>J127+J137</f>
        <v>577.70000000000005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69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25">
      <c r="A140" s="23"/>
      <c r="B140" s="24"/>
      <c r="C140" s="25"/>
      <c r="D140" s="26"/>
      <c r="E140" s="27" t="s">
        <v>70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58</v>
      </c>
      <c r="F141" s="28">
        <v>180</v>
      </c>
      <c r="G141" s="28">
        <v>5.2</v>
      </c>
      <c r="H141" s="28">
        <v>4.5</v>
      </c>
      <c r="I141" s="28">
        <v>7.2</v>
      </c>
      <c r="J141" s="28">
        <v>95.4</v>
      </c>
      <c r="K141" s="29">
        <v>386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42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27</v>
      </c>
      <c r="E143" s="27" t="s">
        <v>61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25">
      <c r="A144" s="23"/>
      <c r="B144" s="24"/>
      <c r="C144" s="25"/>
      <c r="D144" s="26" t="s">
        <v>26</v>
      </c>
      <c r="E144" s="27" t="s">
        <v>44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43</v>
      </c>
      <c r="L144" s="28"/>
    </row>
    <row r="145" spans="1:12" x14ac:dyDescent="0.25">
      <c r="A145" s="23"/>
      <c r="B145" s="24"/>
      <c r="C145" s="25"/>
      <c r="D145" s="26"/>
      <c r="E145" s="27" t="s">
        <v>57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55</v>
      </c>
      <c r="L145" s="28">
        <v>78.05</v>
      </c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680</v>
      </c>
      <c r="G146" s="36">
        <f>SUM(G139:G145)</f>
        <v>23.7</v>
      </c>
      <c r="H146" s="36">
        <f>SUM(H139:H145)</f>
        <v>19.200000000000003</v>
      </c>
      <c r="I146" s="36">
        <f>SUM(I139:I145)</f>
        <v>69.600000000000009</v>
      </c>
      <c r="J146" s="36">
        <f>SUM(J139:J145)</f>
        <v>556.79999999999995</v>
      </c>
      <c r="K146" s="37"/>
      <c r="L146" s="36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680</v>
      </c>
      <c r="G157" s="44">
        <f>G146+G156</f>
        <v>23.7</v>
      </c>
      <c r="H157" s="44">
        <f>H146+H156</f>
        <v>19.200000000000003</v>
      </c>
      <c r="I157" s="44">
        <f>I146+I156</f>
        <v>69.600000000000009</v>
      </c>
      <c r="J157" s="44">
        <f>J146+J156</f>
        <v>556.79999999999995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74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 x14ac:dyDescent="0.25">
      <c r="A159" s="23"/>
      <c r="B159" s="24"/>
      <c r="C159" s="25"/>
      <c r="D159" s="26" t="s">
        <v>32</v>
      </c>
      <c r="E159" s="27" t="s">
        <v>72</v>
      </c>
      <c r="F159" s="28">
        <v>120</v>
      </c>
      <c r="G159" s="28">
        <v>13.1</v>
      </c>
      <c r="H159" s="28">
        <v>17.399999999999999</v>
      </c>
      <c r="I159" s="28">
        <v>17.100000000000001</v>
      </c>
      <c r="J159" s="28">
        <v>284.89999999999998</v>
      </c>
      <c r="K159" s="29" t="s">
        <v>75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73</v>
      </c>
      <c r="F160" s="28">
        <v>200</v>
      </c>
      <c r="G160" s="28">
        <v>1</v>
      </c>
      <c r="H160" s="28">
        <v>0.2</v>
      </c>
      <c r="I160" s="28">
        <v>20.2</v>
      </c>
      <c r="J160" s="28">
        <v>92</v>
      </c>
      <c r="K160" s="29">
        <v>389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42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 t="s">
        <v>71</v>
      </c>
      <c r="F163" s="28">
        <v>80</v>
      </c>
      <c r="G163" s="28">
        <v>0.7</v>
      </c>
      <c r="H163" s="28">
        <v>0.1</v>
      </c>
      <c r="I163" s="28">
        <v>1.3</v>
      </c>
      <c r="J163" s="28">
        <v>10.4</v>
      </c>
      <c r="K163" s="29" t="s">
        <v>55</v>
      </c>
      <c r="L163" s="28"/>
    </row>
    <row r="164" spans="1:12" x14ac:dyDescent="0.25">
      <c r="A164" s="23"/>
      <c r="B164" s="24"/>
      <c r="C164" s="25"/>
      <c r="D164" s="26" t="s">
        <v>26</v>
      </c>
      <c r="E164" s="27" t="s">
        <v>44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43</v>
      </c>
      <c r="L164" s="28">
        <v>78.05</v>
      </c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27.099999999999998</v>
      </c>
      <c r="H165" s="36">
        <f>SUM(H158:H164)</f>
        <v>27.499999999999996</v>
      </c>
      <c r="I165" s="36">
        <f>SUM(I158:I164)</f>
        <v>99</v>
      </c>
      <c r="J165" s="36">
        <f>SUM(J158:J164)</f>
        <v>765.9</v>
      </c>
      <c r="K165" s="37"/>
      <c r="L165" s="36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600</v>
      </c>
      <c r="G176" s="44">
        <f>G165+G175</f>
        <v>27.099999999999998</v>
      </c>
      <c r="H176" s="44">
        <f>H165+H175</f>
        <v>27.499999999999996</v>
      </c>
      <c r="I176" s="44">
        <f>I165+I175</f>
        <v>99</v>
      </c>
      <c r="J176" s="44">
        <f>J165+J175</f>
        <v>765.9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47</v>
      </c>
      <c r="F177" s="21">
        <v>240</v>
      </c>
      <c r="G177" s="21">
        <v>18.2</v>
      </c>
      <c r="H177" s="21">
        <v>21.3</v>
      </c>
      <c r="I177" s="21">
        <v>32.799999999999997</v>
      </c>
      <c r="J177" s="21">
        <v>395.6</v>
      </c>
      <c r="K177" s="22">
        <v>240</v>
      </c>
      <c r="L177" s="21"/>
    </row>
    <row r="178" spans="1:12" x14ac:dyDescent="0.25">
      <c r="A178" s="23"/>
      <c r="B178" s="24"/>
      <c r="C178" s="25"/>
      <c r="D178" s="26"/>
      <c r="E178" s="27" t="s">
        <v>59</v>
      </c>
      <c r="F178" s="28">
        <v>80</v>
      </c>
      <c r="G178" s="28">
        <v>1.3</v>
      </c>
      <c r="H178" s="28">
        <v>7.2</v>
      </c>
      <c r="I178" s="28">
        <v>6.3</v>
      </c>
      <c r="J178" s="28">
        <v>95.2</v>
      </c>
      <c r="K178" s="29" t="s">
        <v>43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76</v>
      </c>
      <c r="F179" s="28">
        <v>180</v>
      </c>
      <c r="G179" s="28">
        <v>3</v>
      </c>
      <c r="H179" s="28">
        <v>2.2000000000000002</v>
      </c>
      <c r="I179" s="28">
        <v>24</v>
      </c>
      <c r="J179" s="28">
        <v>127.9</v>
      </c>
      <c r="K179" s="29">
        <v>379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46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26</v>
      </c>
      <c r="E182" s="27" t="s">
        <v>44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78.05</v>
      </c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550</v>
      </c>
      <c r="G184" s="36">
        <f>SUM(G177:G183)</f>
        <v>26.2</v>
      </c>
      <c r="H184" s="36">
        <f>SUM(H177:H183)</f>
        <v>31.099999999999998</v>
      </c>
      <c r="I184" s="36">
        <f>SUM(I177:I183)</f>
        <v>84.899999999999991</v>
      </c>
      <c r="J184" s="36">
        <f>SUM(J177:J183)</f>
        <v>724.5</v>
      </c>
      <c r="K184" s="37"/>
      <c r="L184" s="36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550</v>
      </c>
      <c r="G195" s="44">
        <f>G184+G194</f>
        <v>26.2</v>
      </c>
      <c r="H195" s="44">
        <f>H184+H194</f>
        <v>31.099999999999998</v>
      </c>
      <c r="I195" s="44">
        <f>I184+I194</f>
        <v>84.899999999999991</v>
      </c>
      <c r="J195" s="44">
        <f>J184+J194</f>
        <v>724.5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587.70000000000005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25.629999999999995</v>
      </c>
      <c r="H196" s="50">
        <f>(H24+H43+H62+H81+H100+H119+H138+H157+H176+H195)/(IF(H24=0,0,1)+IF(H43=0,0,1)+IF(H62=0,0,1)+IF(H81=0,0,1)+IF(H100=0,0,1)+IF(H119=0,0,1)+IF(H138=0,0,1)+IF(H157=0,0,1)+IF(H176=0,0,1)+IF(H195=0,0,1))</f>
        <v>25.009999999999998</v>
      </c>
      <c r="I196" s="50">
        <f>(I24+I43+I62+I81+I100+I119+I138+I157+I176+I195)/(IF(I24=0,0,1)+IF(I43=0,0,1)+IF(I62=0,0,1)+IF(I81=0,0,1)+IF(I100=0,0,1)+IF(I119=0,0,1)+IF(I138=0,0,1)+IF(I157=0,0,1)+IF(I176=0,0,1)+IF(I195=0,0,1))</f>
        <v>86.009999999999991</v>
      </c>
      <c r="J196" s="50">
        <f>(J24+J43+J62+J81+J100+J119+J138+J157+J176+J195)/(IF(J24=0,0,1)+IF(J43=0,0,1)+IF(J62=0,0,1)+IF(J81=0,0,1)+IF(J100=0,0,1)+IF(J119=0,0,1)+IF(J138=0,0,1)+IF(J157=0,0,1)+IF(J176=0,0,1)+IF(J195=0,0,1))</f>
        <v>680.74999999999989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2025-10-31T12:27:18Z</dcterms:modified>
  <dc:language>ru-RU</dc:language>
</cp:coreProperties>
</file>