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"/>
    </mc:Choice>
  </mc:AlternateContent>
  <xr:revisionPtr revIDLastSave="0" documentId="13_ncr:1_{08B9216B-4124-492F-B3BF-B79D0BFEE6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9" i="1" l="1"/>
  <c r="F69" i="1"/>
  <c r="H13" i="1" l="1"/>
  <c r="F13" i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80" i="1"/>
  <c r="H69" i="1"/>
  <c r="H80" i="1" s="1"/>
  <c r="G69" i="1"/>
  <c r="G80" i="1" s="1"/>
  <c r="F80" i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24" i="1"/>
  <c r="G13" i="1"/>
  <c r="G24" i="1" s="1"/>
  <c r="F24" i="1"/>
  <c r="J195" i="1" l="1"/>
  <c r="I195" i="1"/>
  <c r="H195" i="1"/>
  <c r="G195" i="1"/>
  <c r="L195" i="1"/>
  <c r="F195" i="1"/>
</calcChain>
</file>

<file path=xl/sharedStrings.xml><?xml version="1.0" encoding="utf-8"?>
<sst xmlns="http://schemas.openxmlformats.org/spreadsheetml/2006/main" count="244" uniqueCount="62">
  <si>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</si>
  <si>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</si>
  <si>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</si>
  <si>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</si>
  <si>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</si>
  <si>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</si>
  <si>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</si>
  <si>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</si>
  <si>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</si>
  <si>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</si>
  <si>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</si>
  <si>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</si>
  <si>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</si>
  <si>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</si>
  <si>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</si>
  <si>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</si>
  <si>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</si>
  <si>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</si>
  <si>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</si>
  <si>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</si>
  <si>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</si>
  <si>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</si>
  <si>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</si>
  <si>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</si>
  <si>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</si>
  <si>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</si>
  <si>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</si>
  <si>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</si>
  <si>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</si>
  <si>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</si>
  <si>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</si>
  <si>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</si>
  <si>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</si>
  <si>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</si>
  <si>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</si>
  <si>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</si>
  <si>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</si>
  <si>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</si>
  <si>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</si>
  <si>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</si>
  <si>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Хлеб пшеничный</t>
  </si>
  <si>
    <t>Хлеб ржано-пшеничный</t>
  </si>
  <si>
    <t>Рыба тушенная в томате с овощами</t>
  </si>
  <si>
    <t>Картофель отварной с маслом сливочным</t>
  </si>
  <si>
    <t>Сок</t>
  </si>
  <si>
    <t>Яблоко</t>
  </si>
  <si>
    <t>Оладьи со сгущенным молоком</t>
  </si>
  <si>
    <t>Кофейный напиток с молоком</t>
  </si>
  <si>
    <t>Хлеб пшеничный с маслом сливочным</t>
  </si>
  <si>
    <t>Суп молочный с крупой гречневой</t>
  </si>
  <si>
    <t>Какао с молоком</t>
  </si>
  <si>
    <t>Хлеб пшеничный с повидлом</t>
  </si>
  <si>
    <t>Жаркое по домашнему</t>
  </si>
  <si>
    <t>Сок яблочный</t>
  </si>
  <si>
    <t>Яблоки</t>
  </si>
  <si>
    <t>директор</t>
  </si>
  <si>
    <t>Якимович Е. А.</t>
  </si>
  <si>
    <t xml:space="preserve">хлеб </t>
  </si>
  <si>
    <t>гор. блюдо</t>
  </si>
  <si>
    <t>гор.напиток</t>
  </si>
  <si>
    <t>гор. напиток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</si>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</sst>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49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4" borderId="1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0" fontId="0" fillId="5" borderId="1" xfId="0" applyFill="1" applyBorder="1"/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right"/>
    </xf>
    <xf numFmtId="2" fontId="0" fillId="4" borderId="1" xfId="0" applyNumberFormat="1" applyFill="1" applyBorder="1" applyAlignment="1" applyProtection="1">
      <alignment horizontal="left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4" borderId="9" xfId="0" applyNumberFormat="1" applyFill="1" applyBorder="1" applyAlignment="1" applyProtection="1">
      <alignment horizontal="left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0" borderId="9" xfId="0" applyBorder="1"/>
    <xf numFmtId="0" fontId="0" fillId="0" borderId="1" xfId="0" applyBorder="1"/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5"/>
  <sheetViews>
    <sheetView tabSelected="1" zoomScale="80" zoomScaleNormal="80" zoomScaleSheetLayoutView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184" sqref="M18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.42578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80"/>
      <c r="D1" s="80"/>
      <c r="E1" s="80"/>
      <c r="F1" s="3" t="s">
        <v>1</v>
      </c>
      <c r="G1" s="1" t="s">
        <v>2</v>
      </c>
      <c r="H1" s="81" t="s">
        <v>55</v>
      </c>
      <c r="I1" s="81"/>
      <c r="J1" s="81"/>
      <c r="K1" s="81"/>
    </row>
    <row r="2" spans="1:12" ht="18.75" x14ac:dyDescent="0.25">
      <c r="A2" s="4" t="s">
        <v>3</v>
      </c>
      <c r="C2" s="1"/>
      <c r="G2" s="1" t="s">
        <v>4</v>
      </c>
      <c r="H2" s="81" t="s">
        <v>56</v>
      </c>
      <c r="I2" s="81"/>
      <c r="J2" s="81"/>
      <c r="K2" s="8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6</v>
      </c>
      <c r="I3" s="8">
        <v>4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0" x14ac:dyDescent="0.25">
      <c r="A6" s="16">
        <v>1</v>
      </c>
      <c r="B6" s="17">
        <v>1</v>
      </c>
      <c r="C6" s="18" t="s">
        <v>23</v>
      </c>
      <c r="D6" s="19" t="s">
        <v>58</v>
      </c>
      <c r="E6" s="50" t="s">
        <v>37</v>
      </c>
      <c r="F6" s="51">
        <v>180</v>
      </c>
      <c r="G6" s="51">
        <v>13.98</v>
      </c>
      <c r="H6" s="51">
        <v>3.8</v>
      </c>
      <c r="I6" s="58">
        <v>3.94</v>
      </c>
      <c r="J6" s="51">
        <v>265.5</v>
      </c>
      <c r="K6" s="28"/>
      <c r="L6" s="20">
        <v>48</v>
      </c>
    </row>
    <row r="7" spans="1:12" x14ac:dyDescent="0.25">
      <c r="A7" s="22"/>
      <c r="B7" s="23"/>
      <c r="C7" s="24"/>
      <c r="D7" s="29" t="s">
        <v>31</v>
      </c>
      <c r="E7" s="52" t="s">
        <v>38</v>
      </c>
      <c r="F7" s="53">
        <v>160</v>
      </c>
      <c r="G7" s="53">
        <v>5.7</v>
      </c>
      <c r="H7" s="53">
        <v>4.29</v>
      </c>
      <c r="I7" s="59">
        <v>31.98</v>
      </c>
      <c r="J7" s="53">
        <v>238.1</v>
      </c>
      <c r="K7" s="28"/>
      <c r="L7" s="27">
        <v>35</v>
      </c>
    </row>
    <row r="8" spans="1:12" x14ac:dyDescent="0.25">
      <c r="A8" s="22"/>
      <c r="B8" s="23"/>
      <c r="C8" s="24"/>
      <c r="D8" s="29" t="s">
        <v>59</v>
      </c>
      <c r="E8" s="54" t="s">
        <v>39</v>
      </c>
      <c r="F8" s="55">
        <v>222</v>
      </c>
      <c r="G8" s="55">
        <v>0.13</v>
      </c>
      <c r="H8" s="55">
        <v>0.02</v>
      </c>
      <c r="I8" s="60">
        <v>15.2</v>
      </c>
      <c r="J8" s="55">
        <v>62</v>
      </c>
      <c r="K8" s="28"/>
      <c r="L8" s="27">
        <v>15</v>
      </c>
    </row>
    <row r="9" spans="1:12" x14ac:dyDescent="0.25">
      <c r="A9" s="22"/>
      <c r="B9" s="23"/>
      <c r="C9" s="24"/>
      <c r="D9" s="29" t="s">
        <v>24</v>
      </c>
      <c r="E9" s="54" t="s">
        <v>40</v>
      </c>
      <c r="F9" s="55">
        <v>40</v>
      </c>
      <c r="G9" s="55">
        <v>3.16</v>
      </c>
      <c r="H9" s="55">
        <v>0.4</v>
      </c>
      <c r="I9" s="60">
        <v>19.32</v>
      </c>
      <c r="J9" s="55">
        <v>93.52</v>
      </c>
      <c r="K9" s="28"/>
      <c r="L9" s="27">
        <v>10</v>
      </c>
    </row>
    <row r="10" spans="1:12" x14ac:dyDescent="0.25">
      <c r="A10" s="22"/>
      <c r="B10" s="23"/>
      <c r="C10" s="24"/>
      <c r="D10" s="29" t="s">
        <v>24</v>
      </c>
      <c r="E10" s="54" t="s">
        <v>41</v>
      </c>
      <c r="F10" s="55">
        <v>25</v>
      </c>
      <c r="G10" s="55">
        <v>1.4</v>
      </c>
      <c r="H10" s="55">
        <v>0.28000000000000003</v>
      </c>
      <c r="I10" s="60">
        <v>12.35</v>
      </c>
      <c r="J10" s="55">
        <v>57.48</v>
      </c>
      <c r="K10" s="28"/>
      <c r="L10" s="27">
        <v>10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57"/>
      <c r="I11" s="57"/>
      <c r="J11" s="57"/>
      <c r="K11" s="28"/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57"/>
      <c r="I12" s="57"/>
      <c r="J12" s="57"/>
      <c r="K12" s="28"/>
      <c r="L12" s="27"/>
    </row>
    <row r="13" spans="1:12" x14ac:dyDescent="0.25">
      <c r="A13" s="30"/>
      <c r="B13" s="31"/>
      <c r="C13" s="32"/>
      <c r="D13" s="33" t="s">
        <v>26</v>
      </c>
      <c r="E13" s="34"/>
      <c r="F13" s="56">
        <f>SUM(F6:F12)</f>
        <v>627</v>
      </c>
      <c r="G13" s="35">
        <f>SUM(G6:G12)</f>
        <v>24.369999999999997</v>
      </c>
      <c r="H13" s="56">
        <f>SUM(H6:H12)</f>
        <v>8.7899999999999991</v>
      </c>
      <c r="I13" s="35">
        <f>SUM(I6:I12)</f>
        <v>82.789999999999992</v>
      </c>
      <c r="J13" s="35">
        <f>SUM(J6:J12)</f>
        <v>716.6</v>
      </c>
      <c r="K13" s="36"/>
      <c r="L13" s="35">
        <f>SUM(L6:L12)</f>
        <v>118</v>
      </c>
    </row>
    <row r="14" spans="1:12" x14ac:dyDescent="0.25">
      <c r="A14" s="37">
        <f>A6</f>
        <v>1</v>
      </c>
      <c r="B14" s="38">
        <f>B6</f>
        <v>1</v>
      </c>
      <c r="C14" s="39" t="s">
        <v>27</v>
      </c>
      <c r="D14" s="29" t="s">
        <v>28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26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thickBot="1" x14ac:dyDescent="0.3">
      <c r="A24" s="40">
        <f>A6</f>
        <v>1</v>
      </c>
      <c r="B24" s="41">
        <f>B6</f>
        <v>1</v>
      </c>
      <c r="C24" s="78" t="s">
        <v>35</v>
      </c>
      <c r="D24" s="78"/>
      <c r="E24" s="42"/>
      <c r="F24" s="43">
        <f>F13+F23</f>
        <v>627</v>
      </c>
      <c r="G24" s="43">
        <f>G13+G23</f>
        <v>24.369999999999997</v>
      </c>
      <c r="H24" s="43">
        <f>H13+H23</f>
        <v>8.7899999999999991</v>
      </c>
      <c r="I24" s="43">
        <f>I13+I23</f>
        <v>82.789999999999992</v>
      </c>
      <c r="J24" s="43">
        <f>J13+J23</f>
        <v>716.6</v>
      </c>
      <c r="K24" s="43"/>
      <c r="L24" s="43">
        <f>L13+L23</f>
        <v>118</v>
      </c>
    </row>
    <row r="25" spans="1:12" x14ac:dyDescent="0.25">
      <c r="A25" s="44">
        <v>1</v>
      </c>
      <c r="B25" s="23">
        <v>2</v>
      </c>
      <c r="C25" s="18" t="s">
        <v>23</v>
      </c>
      <c r="D25" s="19" t="s">
        <v>58</v>
      </c>
      <c r="E25" s="50" t="s">
        <v>52</v>
      </c>
      <c r="F25" s="51">
        <v>175</v>
      </c>
      <c r="G25" s="51">
        <v>16.2</v>
      </c>
      <c r="H25" s="51">
        <v>18.09</v>
      </c>
      <c r="I25" s="58">
        <v>16.579999999999998</v>
      </c>
      <c r="J25" s="71">
        <v>295</v>
      </c>
      <c r="K25" s="69"/>
      <c r="L25" s="51">
        <v>58</v>
      </c>
    </row>
    <row r="26" spans="1:12" x14ac:dyDescent="0.25">
      <c r="A26" s="44"/>
      <c r="B26" s="23"/>
      <c r="C26" s="24"/>
      <c r="D26" s="29" t="s">
        <v>32</v>
      </c>
      <c r="E26" s="54" t="s">
        <v>61</v>
      </c>
      <c r="F26" s="55">
        <v>200</v>
      </c>
      <c r="G26" s="55">
        <v>1</v>
      </c>
      <c r="H26" s="55">
        <v>0</v>
      </c>
      <c r="I26" s="60">
        <v>20.2</v>
      </c>
      <c r="J26" s="55">
        <v>84.8</v>
      </c>
      <c r="K26" s="70"/>
      <c r="L26" s="55">
        <v>20</v>
      </c>
    </row>
    <row r="27" spans="1:12" x14ac:dyDescent="0.25">
      <c r="A27" s="44"/>
      <c r="B27" s="23"/>
      <c r="C27" s="24"/>
      <c r="D27" s="29" t="s">
        <v>24</v>
      </c>
      <c r="E27" s="54" t="s">
        <v>40</v>
      </c>
      <c r="F27" s="55">
        <v>45</v>
      </c>
      <c r="G27" s="55">
        <v>3.56</v>
      </c>
      <c r="H27" s="55">
        <v>0.45</v>
      </c>
      <c r="I27" s="60">
        <v>21.74</v>
      </c>
      <c r="J27" s="55">
        <v>105.21</v>
      </c>
      <c r="K27" s="70"/>
      <c r="L27" s="55">
        <v>10</v>
      </c>
    </row>
    <row r="28" spans="1:12" x14ac:dyDescent="0.25">
      <c r="A28" s="44"/>
      <c r="B28" s="23"/>
      <c r="C28" s="24"/>
      <c r="D28" s="29" t="s">
        <v>24</v>
      </c>
      <c r="E28" s="54" t="s">
        <v>41</v>
      </c>
      <c r="F28" s="55">
        <v>25</v>
      </c>
      <c r="G28" s="55">
        <v>1.4</v>
      </c>
      <c r="H28" s="55">
        <v>0.28000000000000003</v>
      </c>
      <c r="I28" s="60">
        <v>12.35</v>
      </c>
      <c r="J28" s="55">
        <v>57.48</v>
      </c>
      <c r="K28" s="70"/>
      <c r="L28" s="55">
        <v>10</v>
      </c>
    </row>
    <row r="29" spans="1:12" x14ac:dyDescent="0.25">
      <c r="A29" s="44"/>
      <c r="B29" s="23"/>
      <c r="C29" s="24"/>
      <c r="D29" s="29" t="s">
        <v>25</v>
      </c>
      <c r="E29" s="54" t="s">
        <v>45</v>
      </c>
      <c r="F29" s="55">
        <v>120</v>
      </c>
      <c r="G29" s="55">
        <v>0.48</v>
      </c>
      <c r="H29" s="55">
        <v>0.48</v>
      </c>
      <c r="I29" s="60">
        <v>11.76</v>
      </c>
      <c r="J29" s="55">
        <v>56.4</v>
      </c>
      <c r="K29" s="70"/>
      <c r="L29" s="55">
        <v>20</v>
      </c>
    </row>
    <row r="30" spans="1:12" x14ac:dyDescent="0.25">
      <c r="A30" s="44"/>
      <c r="B30" s="23"/>
      <c r="C30" s="24"/>
      <c r="D30" s="25"/>
      <c r="E30" s="26"/>
      <c r="F30" s="57"/>
      <c r="G30" s="57"/>
      <c r="H30" s="57"/>
      <c r="I30" s="57"/>
      <c r="J30" s="57"/>
      <c r="K30" s="70"/>
      <c r="L30" s="57"/>
    </row>
    <row r="31" spans="1:12" x14ac:dyDescent="0.25">
      <c r="A31" s="45"/>
      <c r="B31" s="31"/>
      <c r="C31" s="32"/>
      <c r="D31" s="33" t="s">
        <v>26</v>
      </c>
      <c r="E31" s="34"/>
      <c r="F31" s="35">
        <f>SUM(F25:F30)</f>
        <v>565</v>
      </c>
      <c r="G31" s="35">
        <f>SUM(G25:G30)</f>
        <v>22.639999999999997</v>
      </c>
      <c r="H31" s="35">
        <f>SUM(H25:H30)</f>
        <v>19.3</v>
      </c>
      <c r="I31" s="35">
        <f>SUM(I25:I30)</f>
        <v>82.63</v>
      </c>
      <c r="J31" s="35">
        <f>SUM(J25:J30)</f>
        <v>598.89</v>
      </c>
      <c r="K31" s="36"/>
      <c r="L31" s="35">
        <f>SUM(L25:L30)</f>
        <v>118</v>
      </c>
    </row>
    <row r="32" spans="1:12" x14ac:dyDescent="0.25">
      <c r="A32" s="38">
        <f>A25</f>
        <v>1</v>
      </c>
      <c r="B32" s="38">
        <f>B25</f>
        <v>2</v>
      </c>
      <c r="C32" s="39" t="s">
        <v>27</v>
      </c>
      <c r="D32" s="29" t="s">
        <v>28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26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thickBot="1" x14ac:dyDescent="0.3">
      <c r="A42" s="46">
        <f>A25</f>
        <v>1</v>
      </c>
      <c r="B42" s="46">
        <f>B25</f>
        <v>2</v>
      </c>
      <c r="C42" s="78" t="s">
        <v>35</v>
      </c>
      <c r="D42" s="78"/>
      <c r="E42" s="42"/>
      <c r="F42" s="43">
        <f>F31+F41</f>
        <v>565</v>
      </c>
      <c r="G42" s="43">
        <f>G31+G41</f>
        <v>22.639999999999997</v>
      </c>
      <c r="H42" s="43">
        <f>H31+H41</f>
        <v>19.3</v>
      </c>
      <c r="I42" s="43">
        <f>I31+I41</f>
        <v>82.63</v>
      </c>
      <c r="J42" s="43">
        <f>J31+J41</f>
        <v>598.89</v>
      </c>
      <c r="K42" s="43"/>
      <c r="L42" s="43">
        <f>L31+L41</f>
        <v>118</v>
      </c>
    </row>
    <row r="43" spans="1:12" ht="30" x14ac:dyDescent="0.25">
      <c r="A43" s="16">
        <v>1</v>
      </c>
      <c r="B43" s="17">
        <v>3</v>
      </c>
      <c r="C43" s="18" t="s">
        <v>23</v>
      </c>
      <c r="D43" s="19" t="s">
        <v>58</v>
      </c>
      <c r="E43" s="50" t="s">
        <v>37</v>
      </c>
      <c r="F43" s="51">
        <v>180</v>
      </c>
      <c r="G43" s="51">
        <v>13.98</v>
      </c>
      <c r="H43" s="51">
        <v>3.8</v>
      </c>
      <c r="I43" s="58">
        <v>3.94</v>
      </c>
      <c r="J43" s="51">
        <v>265.5</v>
      </c>
      <c r="K43" s="69"/>
      <c r="L43" s="51">
        <v>48</v>
      </c>
    </row>
    <row r="44" spans="1:12" x14ac:dyDescent="0.25">
      <c r="A44" s="22"/>
      <c r="B44" s="23"/>
      <c r="C44" s="24"/>
      <c r="D44" s="72" t="s">
        <v>31</v>
      </c>
      <c r="E44" s="52" t="s">
        <v>38</v>
      </c>
      <c r="F44" s="53">
        <v>160</v>
      </c>
      <c r="G44" s="53">
        <v>5.7</v>
      </c>
      <c r="H44" s="53">
        <v>4.29</v>
      </c>
      <c r="I44" s="59">
        <v>31.98</v>
      </c>
      <c r="J44" s="53">
        <v>238.1</v>
      </c>
      <c r="K44" s="70"/>
      <c r="L44" s="55">
        <v>35</v>
      </c>
    </row>
    <row r="45" spans="1:12" x14ac:dyDescent="0.25">
      <c r="A45" s="22"/>
      <c r="B45" s="23"/>
      <c r="C45" s="24"/>
      <c r="D45" s="72" t="s">
        <v>60</v>
      </c>
      <c r="E45" s="54" t="s">
        <v>39</v>
      </c>
      <c r="F45" s="55">
        <v>222</v>
      </c>
      <c r="G45" s="55">
        <v>0.13</v>
      </c>
      <c r="H45" s="55">
        <v>0.02</v>
      </c>
      <c r="I45" s="60">
        <v>15.2</v>
      </c>
      <c r="J45" s="55">
        <v>62</v>
      </c>
      <c r="K45" s="70"/>
      <c r="L45" s="55">
        <v>15</v>
      </c>
    </row>
    <row r="46" spans="1:12" x14ac:dyDescent="0.25">
      <c r="A46" s="22"/>
      <c r="B46" s="23"/>
      <c r="C46" s="24"/>
      <c r="D46" s="29" t="s">
        <v>24</v>
      </c>
      <c r="E46" s="54" t="s">
        <v>40</v>
      </c>
      <c r="F46" s="55">
        <v>40</v>
      </c>
      <c r="G46" s="55">
        <v>3.16</v>
      </c>
      <c r="H46" s="55">
        <v>0.4</v>
      </c>
      <c r="I46" s="60">
        <v>19.36</v>
      </c>
      <c r="J46" s="55">
        <v>93.52</v>
      </c>
      <c r="K46" s="70"/>
      <c r="L46" s="55">
        <v>10</v>
      </c>
    </row>
    <row r="47" spans="1:12" x14ac:dyDescent="0.25">
      <c r="A47" s="22"/>
      <c r="B47" s="23"/>
      <c r="C47" s="24"/>
      <c r="D47" s="29" t="s">
        <v>24</v>
      </c>
      <c r="E47" s="54" t="s">
        <v>41</v>
      </c>
      <c r="F47" s="55">
        <v>25</v>
      </c>
      <c r="G47" s="55">
        <v>1.4</v>
      </c>
      <c r="H47" s="55">
        <v>0.28000000000000003</v>
      </c>
      <c r="I47" s="60">
        <v>12.35</v>
      </c>
      <c r="J47" s="55">
        <v>57.48</v>
      </c>
      <c r="K47" s="70"/>
      <c r="L47" s="55">
        <v>10</v>
      </c>
    </row>
    <row r="48" spans="1:12" x14ac:dyDescent="0.25">
      <c r="A48" s="22"/>
      <c r="B48" s="23"/>
      <c r="C48" s="24"/>
      <c r="D48" s="25"/>
      <c r="E48" s="26"/>
      <c r="F48" s="27"/>
      <c r="G48" s="27"/>
      <c r="H48" s="27"/>
      <c r="I48" s="27"/>
      <c r="J48" s="27"/>
      <c r="K48" s="28"/>
      <c r="L48" s="27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25">
      <c r="A50" s="30"/>
      <c r="B50" s="31"/>
      <c r="C50" s="32"/>
      <c r="D50" s="33" t="s">
        <v>26</v>
      </c>
      <c r="E50" s="34"/>
      <c r="F50" s="35">
        <f>SUM(F43:F49)</f>
        <v>627</v>
      </c>
      <c r="G50" s="35">
        <f>SUM(G43:G49)</f>
        <v>24.369999999999997</v>
      </c>
      <c r="H50" s="35">
        <f>SUM(H43:H49)</f>
        <v>8.7899999999999991</v>
      </c>
      <c r="I50" s="35">
        <f>SUM(I43:I49)</f>
        <v>82.83</v>
      </c>
      <c r="J50" s="35">
        <f>SUM(J43:J49)</f>
        <v>716.6</v>
      </c>
      <c r="K50" s="36"/>
      <c r="L50" s="35">
        <f>SUM(L43:L49)</f>
        <v>118</v>
      </c>
    </row>
    <row r="51" spans="1:12" x14ac:dyDescent="0.25">
      <c r="A51" s="37">
        <f>A43</f>
        <v>1</v>
      </c>
      <c r="B51" s="38">
        <f>B43</f>
        <v>3</v>
      </c>
      <c r="C51" s="39" t="s">
        <v>27</v>
      </c>
      <c r="D51" s="29" t="s">
        <v>28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30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31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33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34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26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thickBot="1" x14ac:dyDescent="0.3">
      <c r="A61" s="40">
        <f>A43</f>
        <v>1</v>
      </c>
      <c r="B61" s="41">
        <f>B43</f>
        <v>3</v>
      </c>
      <c r="C61" s="78" t="s">
        <v>35</v>
      </c>
      <c r="D61" s="78"/>
      <c r="E61" s="42"/>
      <c r="F61" s="43">
        <f>F50+F60</f>
        <v>627</v>
      </c>
      <c r="G61" s="43">
        <f>G50+G60</f>
        <v>24.369999999999997</v>
      </c>
      <c r="H61" s="43">
        <f>H50+H60</f>
        <v>8.7899999999999991</v>
      </c>
      <c r="I61" s="43">
        <f>I50+I60</f>
        <v>82.83</v>
      </c>
      <c r="J61" s="43">
        <f>J50+J60</f>
        <v>716.6</v>
      </c>
      <c r="K61" s="43"/>
      <c r="L61" s="43">
        <f>L50+L60</f>
        <v>118</v>
      </c>
    </row>
    <row r="62" spans="1:12" x14ac:dyDescent="0.25">
      <c r="A62" s="16">
        <v>1</v>
      </c>
      <c r="B62" s="17">
        <v>4</v>
      </c>
      <c r="C62" s="18" t="s">
        <v>23</v>
      </c>
      <c r="D62" s="19" t="s">
        <v>58</v>
      </c>
      <c r="E62" s="50" t="s">
        <v>49</v>
      </c>
      <c r="F62" s="51">
        <v>250</v>
      </c>
      <c r="G62" s="51">
        <v>7.46</v>
      </c>
      <c r="H62" s="51">
        <v>6.85</v>
      </c>
      <c r="I62" s="58">
        <v>21.35</v>
      </c>
      <c r="J62" s="57">
        <v>152.55000000000001</v>
      </c>
      <c r="K62" s="21"/>
      <c r="L62" s="51">
        <v>63</v>
      </c>
    </row>
    <row r="63" spans="1:12" x14ac:dyDescent="0.25">
      <c r="A63" s="22"/>
      <c r="B63" s="23"/>
      <c r="C63" s="24"/>
      <c r="D63" s="29" t="s">
        <v>60</v>
      </c>
      <c r="E63" s="54" t="s">
        <v>50</v>
      </c>
      <c r="F63" s="55">
        <v>200</v>
      </c>
      <c r="G63" s="55">
        <v>4.08</v>
      </c>
      <c r="H63" s="55">
        <v>3.54</v>
      </c>
      <c r="I63" s="60">
        <v>17.579999999999998</v>
      </c>
      <c r="J63" s="57">
        <v>138.6</v>
      </c>
      <c r="K63" s="28"/>
      <c r="L63" s="55">
        <v>35</v>
      </c>
    </row>
    <row r="64" spans="1:12" x14ac:dyDescent="0.25">
      <c r="A64" s="22"/>
      <c r="B64" s="23"/>
      <c r="C64" s="24"/>
      <c r="D64" s="29" t="s">
        <v>24</v>
      </c>
      <c r="E64" s="54" t="s">
        <v>51</v>
      </c>
      <c r="F64" s="55">
        <v>55</v>
      </c>
      <c r="G64" s="55">
        <v>2.4</v>
      </c>
      <c r="H64" s="55">
        <v>3.87</v>
      </c>
      <c r="I64" s="60">
        <v>27.83</v>
      </c>
      <c r="J64" s="57">
        <v>156</v>
      </c>
      <c r="K64" s="28"/>
      <c r="L64" s="55">
        <v>10</v>
      </c>
    </row>
    <row r="65" spans="1:12" x14ac:dyDescent="0.25">
      <c r="A65" s="22"/>
      <c r="B65" s="23"/>
      <c r="C65" s="24"/>
      <c r="D65" s="29" t="s">
        <v>24</v>
      </c>
      <c r="E65" s="54" t="s">
        <v>41</v>
      </c>
      <c r="F65" s="55">
        <v>25</v>
      </c>
      <c r="G65" s="55">
        <v>0.56000000000000005</v>
      </c>
      <c r="H65" s="55">
        <v>0.11</v>
      </c>
      <c r="I65" s="60">
        <v>4.9400000000000004</v>
      </c>
      <c r="J65" s="57">
        <v>22.99</v>
      </c>
      <c r="K65" s="28"/>
      <c r="L65" s="55">
        <v>10</v>
      </c>
    </row>
    <row r="66" spans="1:12" x14ac:dyDescent="0.25">
      <c r="A66" s="22"/>
      <c r="B66" s="23"/>
      <c r="C66" s="24"/>
      <c r="D66" s="29"/>
      <c r="E66" s="26"/>
      <c r="F66" s="27"/>
      <c r="G66" s="27"/>
      <c r="H66" s="27"/>
      <c r="I66" s="27"/>
      <c r="J66" s="27"/>
      <c r="K66" s="28"/>
      <c r="L66" s="27"/>
    </row>
    <row r="67" spans="1:12" x14ac:dyDescent="0.25">
      <c r="A67" s="22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30"/>
      <c r="B69" s="31"/>
      <c r="C69" s="32"/>
      <c r="D69" s="33" t="s">
        <v>26</v>
      </c>
      <c r="E69" s="34"/>
      <c r="F69" s="65">
        <f>SUM(F62:F65)</f>
        <v>530</v>
      </c>
      <c r="G69" s="35">
        <f>SUM(G62:G68)</f>
        <v>14.5</v>
      </c>
      <c r="H69" s="35">
        <f>SUM(H62:H68)</f>
        <v>14.370000000000001</v>
      </c>
      <c r="I69" s="65">
        <f>SUM(I62:I66)</f>
        <v>71.699999999999989</v>
      </c>
      <c r="J69" s="35">
        <f>SUM(J62:J68)</f>
        <v>470.14</v>
      </c>
      <c r="K69" s="36"/>
      <c r="L69" s="35">
        <f>SUM(L62:L68)</f>
        <v>118</v>
      </c>
    </row>
    <row r="70" spans="1:12" x14ac:dyDescent="0.25">
      <c r="A70" s="37">
        <f>A62</f>
        <v>1</v>
      </c>
      <c r="B70" s="38">
        <f>B62</f>
        <v>4</v>
      </c>
      <c r="C70" s="39" t="s">
        <v>27</v>
      </c>
      <c r="D70" s="29" t="s">
        <v>28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30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26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thickBot="1" x14ac:dyDescent="0.3">
      <c r="A80" s="40">
        <f>A62</f>
        <v>1</v>
      </c>
      <c r="B80" s="41">
        <f>B62</f>
        <v>4</v>
      </c>
      <c r="C80" s="78" t="s">
        <v>35</v>
      </c>
      <c r="D80" s="78"/>
      <c r="E80" s="42"/>
      <c r="F80" s="43">
        <f>F69+F79</f>
        <v>530</v>
      </c>
      <c r="G80" s="43">
        <f>G69+G79</f>
        <v>14.5</v>
      </c>
      <c r="H80" s="43">
        <f>H69+H79</f>
        <v>14.370000000000001</v>
      </c>
      <c r="I80" s="43">
        <f>I69+I79</f>
        <v>71.699999999999989</v>
      </c>
      <c r="J80" s="43">
        <f>J69+J79</f>
        <v>470.14</v>
      </c>
      <c r="K80" s="43"/>
      <c r="L80" s="43">
        <f>L69+L79</f>
        <v>118</v>
      </c>
    </row>
    <row r="81" spans="1:12" x14ac:dyDescent="0.25">
      <c r="A81" s="16">
        <v>1</v>
      </c>
      <c r="B81" s="17">
        <v>5</v>
      </c>
      <c r="C81" s="18" t="s">
        <v>23</v>
      </c>
      <c r="D81" s="19" t="s">
        <v>58</v>
      </c>
      <c r="E81" s="50" t="s">
        <v>52</v>
      </c>
      <c r="F81" s="51">
        <v>175</v>
      </c>
      <c r="G81" s="51">
        <v>16.2</v>
      </c>
      <c r="H81" s="51">
        <v>18.09</v>
      </c>
      <c r="I81" s="58">
        <v>16.579999999999998</v>
      </c>
      <c r="J81" s="66">
        <v>295</v>
      </c>
      <c r="K81" s="21"/>
      <c r="L81" s="20">
        <v>58</v>
      </c>
    </row>
    <row r="82" spans="1:12" x14ac:dyDescent="0.25">
      <c r="A82" s="22"/>
      <c r="B82" s="23"/>
      <c r="C82" s="24"/>
      <c r="D82" s="72" t="s">
        <v>32</v>
      </c>
      <c r="E82" s="54" t="s">
        <v>53</v>
      </c>
      <c r="F82" s="55">
        <v>200</v>
      </c>
      <c r="G82" s="55">
        <v>1</v>
      </c>
      <c r="H82" s="55">
        <v>0</v>
      </c>
      <c r="I82" s="60">
        <v>20.2</v>
      </c>
      <c r="J82" s="55">
        <v>84.8</v>
      </c>
      <c r="K82" s="28"/>
      <c r="L82" s="27">
        <v>20</v>
      </c>
    </row>
    <row r="83" spans="1:12" x14ac:dyDescent="0.25">
      <c r="A83" s="22"/>
      <c r="B83" s="23"/>
      <c r="C83" s="24"/>
      <c r="D83" s="29" t="s">
        <v>24</v>
      </c>
      <c r="E83" s="54" t="s">
        <v>40</v>
      </c>
      <c r="F83" s="55">
        <v>45</v>
      </c>
      <c r="G83" s="55">
        <v>3.56</v>
      </c>
      <c r="H83" s="55">
        <v>0.45</v>
      </c>
      <c r="I83" s="60">
        <v>21.74</v>
      </c>
      <c r="J83" s="55">
        <v>105.21</v>
      </c>
      <c r="K83" s="28"/>
      <c r="L83" s="27">
        <v>10</v>
      </c>
    </row>
    <row r="84" spans="1:12" x14ac:dyDescent="0.25">
      <c r="A84" s="22"/>
      <c r="B84" s="23"/>
      <c r="C84" s="24"/>
      <c r="D84" s="29" t="s">
        <v>24</v>
      </c>
      <c r="E84" s="54" t="s">
        <v>41</v>
      </c>
      <c r="F84" s="55">
        <v>25</v>
      </c>
      <c r="G84" s="55">
        <v>1.4</v>
      </c>
      <c r="H84" s="55">
        <v>0.28000000000000003</v>
      </c>
      <c r="I84" s="60">
        <v>12.35</v>
      </c>
      <c r="J84" s="55">
        <v>57.48</v>
      </c>
      <c r="K84" s="28"/>
      <c r="L84" s="27">
        <v>10</v>
      </c>
    </row>
    <row r="85" spans="1:12" x14ac:dyDescent="0.25">
      <c r="A85" s="22"/>
      <c r="B85" s="23"/>
      <c r="C85" s="24"/>
      <c r="D85" s="29" t="s">
        <v>25</v>
      </c>
      <c r="E85" s="54" t="s">
        <v>54</v>
      </c>
      <c r="F85" s="55">
        <v>120</v>
      </c>
      <c r="G85" s="55">
        <v>0.48</v>
      </c>
      <c r="H85" s="55">
        <v>0.48</v>
      </c>
      <c r="I85" s="60">
        <v>11.76</v>
      </c>
      <c r="J85" s="55">
        <v>56.4</v>
      </c>
      <c r="K85" s="28"/>
      <c r="L85" s="27">
        <v>20</v>
      </c>
    </row>
    <row r="86" spans="1:12" x14ac:dyDescent="0.25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30"/>
      <c r="B88" s="31"/>
      <c r="C88" s="32"/>
      <c r="D88" s="33" t="s">
        <v>26</v>
      </c>
      <c r="E88" s="34"/>
      <c r="F88" s="35">
        <f>SUM(F81:F87)</f>
        <v>565</v>
      </c>
      <c r="G88" s="35">
        <f>SUM(G81:G87)</f>
        <v>22.639999999999997</v>
      </c>
      <c r="H88" s="35">
        <f>SUM(H81:H87)</f>
        <v>19.3</v>
      </c>
      <c r="I88" s="35">
        <f>SUM(I81:I87)</f>
        <v>82.63</v>
      </c>
      <c r="J88" s="35">
        <f>SUM(J81:J87)</f>
        <v>598.89</v>
      </c>
      <c r="K88" s="36"/>
      <c r="L88" s="35">
        <f>SUM(L81:L87)</f>
        <v>118</v>
      </c>
    </row>
    <row r="89" spans="1:12" x14ac:dyDescent="0.25">
      <c r="A89" s="37">
        <f>A81</f>
        <v>1</v>
      </c>
      <c r="B89" s="38">
        <f>B81</f>
        <v>5</v>
      </c>
      <c r="C89" s="39" t="s">
        <v>27</v>
      </c>
      <c r="D89" s="29" t="s">
        <v>28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30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34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30"/>
      <c r="B98" s="31"/>
      <c r="C98" s="32"/>
      <c r="D98" s="33" t="s">
        <v>26</v>
      </c>
      <c r="E98" s="34"/>
      <c r="F98" s="35">
        <f>SUM(F89:F97)</f>
        <v>0</v>
      </c>
      <c r="G98" s="35">
        <f>SUM(G89:G97)</f>
        <v>0</v>
      </c>
      <c r="H98" s="35">
        <f>SUM(H89:H97)</f>
        <v>0</v>
      </c>
      <c r="I98" s="35">
        <f>SUM(I89:I97)</f>
        <v>0</v>
      </c>
      <c r="J98" s="35">
        <f>SUM(J89:J97)</f>
        <v>0</v>
      </c>
      <c r="K98" s="36"/>
      <c r="L98" s="35">
        <f>SUM(L89:L97)</f>
        <v>0</v>
      </c>
    </row>
    <row r="99" spans="1:12" ht="15.75" customHeight="1" thickBot="1" x14ac:dyDescent="0.3">
      <c r="A99" s="40">
        <f>A81</f>
        <v>1</v>
      </c>
      <c r="B99" s="41">
        <f>B81</f>
        <v>5</v>
      </c>
      <c r="C99" s="78" t="s">
        <v>35</v>
      </c>
      <c r="D99" s="78"/>
      <c r="E99" s="42"/>
      <c r="F99" s="43">
        <f>F88+F98</f>
        <v>565</v>
      </c>
      <c r="G99" s="43">
        <f>G88+G98</f>
        <v>22.639999999999997</v>
      </c>
      <c r="H99" s="43">
        <f>H88+H98</f>
        <v>19.3</v>
      </c>
      <c r="I99" s="43">
        <f>I88+I98</f>
        <v>82.63</v>
      </c>
      <c r="J99" s="43">
        <f>J88+J98</f>
        <v>598.89</v>
      </c>
      <c r="K99" s="43"/>
      <c r="L99" s="43">
        <f>L88+L98</f>
        <v>118</v>
      </c>
    </row>
    <row r="100" spans="1:12" x14ac:dyDescent="0.25">
      <c r="A100" s="16">
        <v>2</v>
      </c>
      <c r="B100" s="17">
        <v>1</v>
      </c>
      <c r="C100" s="18" t="s">
        <v>23</v>
      </c>
      <c r="D100" s="73" t="s">
        <v>30</v>
      </c>
      <c r="E100" s="50" t="s">
        <v>42</v>
      </c>
      <c r="F100" s="51">
        <v>120</v>
      </c>
      <c r="G100" s="51">
        <v>12.91</v>
      </c>
      <c r="H100" s="51">
        <v>6.9</v>
      </c>
      <c r="I100" s="58">
        <v>4.5599999999999996</v>
      </c>
      <c r="J100" s="51">
        <v>139.19999999999999</v>
      </c>
      <c r="K100" s="69"/>
      <c r="L100" s="20">
        <v>43</v>
      </c>
    </row>
    <row r="101" spans="1:12" x14ac:dyDescent="0.25">
      <c r="A101" s="22"/>
      <c r="B101" s="23"/>
      <c r="C101" s="24"/>
      <c r="D101" s="74" t="s">
        <v>31</v>
      </c>
      <c r="E101" s="61" t="s">
        <v>43</v>
      </c>
      <c r="F101" s="63">
        <v>180</v>
      </c>
      <c r="G101" s="62">
        <v>3.68</v>
      </c>
      <c r="H101" s="62">
        <v>11.47</v>
      </c>
      <c r="I101" s="62">
        <v>25.25</v>
      </c>
      <c r="J101" s="62">
        <v>228.6</v>
      </c>
      <c r="K101" s="70"/>
      <c r="L101" s="27">
        <v>15</v>
      </c>
    </row>
    <row r="102" spans="1:12" x14ac:dyDescent="0.25">
      <c r="A102" s="22"/>
      <c r="B102" s="23"/>
      <c r="C102" s="24"/>
      <c r="D102" s="74" t="s">
        <v>32</v>
      </c>
      <c r="E102" s="54" t="s">
        <v>44</v>
      </c>
      <c r="F102" s="55">
        <v>200</v>
      </c>
      <c r="G102" s="55">
        <v>1</v>
      </c>
      <c r="H102" s="55">
        <v>0</v>
      </c>
      <c r="I102" s="60">
        <v>2.2000000000000002</v>
      </c>
      <c r="J102" s="55">
        <v>84.8</v>
      </c>
      <c r="K102" s="70"/>
      <c r="L102" s="27">
        <v>20</v>
      </c>
    </row>
    <row r="103" spans="1:12" x14ac:dyDescent="0.25">
      <c r="A103" s="22"/>
      <c r="B103" s="23"/>
      <c r="C103" s="24"/>
      <c r="D103" s="74" t="s">
        <v>57</v>
      </c>
      <c r="E103" s="54" t="s">
        <v>40</v>
      </c>
      <c r="F103" s="55">
        <v>45</v>
      </c>
      <c r="G103" s="55">
        <v>3.56</v>
      </c>
      <c r="H103" s="55">
        <v>0.45</v>
      </c>
      <c r="I103" s="60">
        <v>21.74</v>
      </c>
      <c r="J103" s="55">
        <v>105.21</v>
      </c>
      <c r="K103" s="70"/>
      <c r="L103" s="27">
        <v>10</v>
      </c>
    </row>
    <row r="104" spans="1:12" x14ac:dyDescent="0.25">
      <c r="A104" s="22"/>
      <c r="B104" s="23"/>
      <c r="C104" s="24"/>
      <c r="D104" s="77" t="s">
        <v>57</v>
      </c>
      <c r="E104" s="54" t="s">
        <v>41</v>
      </c>
      <c r="F104" s="55">
        <v>25</v>
      </c>
      <c r="G104" s="55">
        <v>1.4</v>
      </c>
      <c r="H104" s="55">
        <v>0.28000000000000003</v>
      </c>
      <c r="I104" s="60">
        <v>12.35</v>
      </c>
      <c r="J104" s="55">
        <v>57.48</v>
      </c>
      <c r="K104" s="70"/>
      <c r="L104" s="27">
        <v>10</v>
      </c>
    </row>
    <row r="105" spans="1:12" x14ac:dyDescent="0.25">
      <c r="A105" s="22"/>
      <c r="B105" s="23"/>
      <c r="C105" s="24"/>
      <c r="D105" s="77" t="s">
        <v>25</v>
      </c>
      <c r="E105" s="54" t="s">
        <v>45</v>
      </c>
      <c r="F105" s="55">
        <v>120</v>
      </c>
      <c r="G105" s="55">
        <v>0.48</v>
      </c>
      <c r="H105" s="55">
        <v>0.48</v>
      </c>
      <c r="I105" s="60">
        <v>11.76</v>
      </c>
      <c r="J105" s="55">
        <v>56.4</v>
      </c>
      <c r="K105" s="70"/>
      <c r="L105" s="27">
        <v>20</v>
      </c>
    </row>
    <row r="106" spans="1:12" x14ac:dyDescent="0.25">
      <c r="A106" s="22"/>
      <c r="B106" s="23"/>
      <c r="C106" s="24"/>
      <c r="D106" s="25"/>
      <c r="E106" s="26"/>
      <c r="F106" s="57"/>
      <c r="G106" s="57"/>
      <c r="H106" s="57"/>
      <c r="I106" s="57"/>
      <c r="J106" s="57"/>
      <c r="K106" s="70"/>
      <c r="L106" s="27"/>
    </row>
    <row r="107" spans="1:12" x14ac:dyDescent="0.25">
      <c r="A107" s="30"/>
      <c r="B107" s="31"/>
      <c r="C107" s="32"/>
      <c r="D107" s="33" t="s">
        <v>26</v>
      </c>
      <c r="E107" s="34"/>
      <c r="F107" s="35">
        <f>SUM(F100:F106)</f>
        <v>690</v>
      </c>
      <c r="G107" s="35">
        <f>SUM(G100:G106)</f>
        <v>23.029999999999998</v>
      </c>
      <c r="H107" s="35">
        <f>SUM(H100:H106)</f>
        <v>19.580000000000002</v>
      </c>
      <c r="I107" s="35">
        <f>SUM(I100:I106)</f>
        <v>77.86</v>
      </c>
      <c r="J107" s="35">
        <f>SUM(J100:J106)</f>
        <v>671.68999999999994</v>
      </c>
      <c r="K107" s="36"/>
      <c r="L107" s="35">
        <f>SUM(L100:L106)</f>
        <v>118</v>
      </c>
    </row>
    <row r="108" spans="1:12" x14ac:dyDescent="0.25">
      <c r="A108" s="37">
        <f>A100</f>
        <v>2</v>
      </c>
      <c r="B108" s="38">
        <f>B100</f>
        <v>1</v>
      </c>
      <c r="C108" s="39" t="s">
        <v>27</v>
      </c>
      <c r="D108" s="29" t="s">
        <v>28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34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30"/>
      <c r="B117" s="31"/>
      <c r="C117" s="32"/>
      <c r="D117" s="33" t="s">
        <v>26</v>
      </c>
      <c r="E117" s="34"/>
      <c r="F117" s="35">
        <f>SUM(F108:F116)</f>
        <v>0</v>
      </c>
      <c r="G117" s="35">
        <f>SUM(G108:G116)</f>
        <v>0</v>
      </c>
      <c r="H117" s="35">
        <f>SUM(H108:H116)</f>
        <v>0</v>
      </c>
      <c r="I117" s="35">
        <f>SUM(I108:I116)</f>
        <v>0</v>
      </c>
      <c r="J117" s="35">
        <f>SUM(J108:J116)</f>
        <v>0</v>
      </c>
      <c r="K117" s="36"/>
      <c r="L117" s="35">
        <f>SUM(L108:L116)</f>
        <v>0</v>
      </c>
    </row>
    <row r="118" spans="1:12" ht="15" customHeight="1" x14ac:dyDescent="0.25">
      <c r="A118" s="40">
        <f>A100</f>
        <v>2</v>
      </c>
      <c r="B118" s="41">
        <f>B100</f>
        <v>1</v>
      </c>
      <c r="C118" s="78" t="s">
        <v>35</v>
      </c>
      <c r="D118" s="78"/>
      <c r="E118" s="42"/>
      <c r="F118" s="43">
        <f>F107+F117</f>
        <v>690</v>
      </c>
      <c r="G118" s="43">
        <f>G107+G117</f>
        <v>23.029999999999998</v>
      </c>
      <c r="H118" s="43">
        <f>H107+H117</f>
        <v>19.580000000000002</v>
      </c>
      <c r="I118" s="43">
        <f>I107+I117</f>
        <v>77.86</v>
      </c>
      <c r="J118" s="43">
        <f>J107+J117</f>
        <v>671.68999999999994</v>
      </c>
      <c r="K118" s="43"/>
      <c r="L118" s="43">
        <f>L107+L117</f>
        <v>118</v>
      </c>
    </row>
    <row r="119" spans="1:12" x14ac:dyDescent="0.25">
      <c r="A119" s="44">
        <v>2</v>
      </c>
      <c r="B119" s="23">
        <v>2</v>
      </c>
      <c r="C119" s="18" t="s">
        <v>23</v>
      </c>
      <c r="D119" s="19" t="s">
        <v>58</v>
      </c>
      <c r="E119" s="50" t="s">
        <v>52</v>
      </c>
      <c r="F119" s="51">
        <v>175</v>
      </c>
      <c r="G119" s="51">
        <v>16.2</v>
      </c>
      <c r="H119" s="51">
        <v>18.09</v>
      </c>
      <c r="I119" s="58">
        <v>16.579999999999998</v>
      </c>
      <c r="J119" s="66">
        <v>295</v>
      </c>
      <c r="K119" s="21"/>
      <c r="L119" s="51">
        <v>58</v>
      </c>
    </row>
    <row r="120" spans="1:12" x14ac:dyDescent="0.25">
      <c r="A120" s="44"/>
      <c r="B120" s="23"/>
      <c r="C120" s="24"/>
      <c r="D120" s="72" t="s">
        <v>32</v>
      </c>
      <c r="E120" s="54" t="s">
        <v>53</v>
      </c>
      <c r="F120" s="55">
        <v>200</v>
      </c>
      <c r="G120" s="55">
        <v>1</v>
      </c>
      <c r="H120" s="55">
        <v>0</v>
      </c>
      <c r="I120" s="60">
        <v>20.2</v>
      </c>
      <c r="J120" s="55">
        <v>84.8</v>
      </c>
      <c r="K120" s="28"/>
      <c r="L120" s="55">
        <v>20</v>
      </c>
    </row>
    <row r="121" spans="1:12" x14ac:dyDescent="0.25">
      <c r="A121" s="44"/>
      <c r="B121" s="23"/>
      <c r="C121" s="24"/>
      <c r="D121" s="29" t="s">
        <v>24</v>
      </c>
      <c r="E121" s="54" t="s">
        <v>40</v>
      </c>
      <c r="F121" s="55">
        <v>45</v>
      </c>
      <c r="G121" s="55">
        <v>3.56</v>
      </c>
      <c r="H121" s="55">
        <v>0.45</v>
      </c>
      <c r="I121" s="60">
        <v>21.74</v>
      </c>
      <c r="J121" s="55">
        <v>105.21</v>
      </c>
      <c r="K121" s="28"/>
      <c r="L121" s="55">
        <v>10</v>
      </c>
    </row>
    <row r="122" spans="1:12" x14ac:dyDescent="0.25">
      <c r="A122" s="44"/>
      <c r="B122" s="23"/>
      <c r="C122" s="24"/>
      <c r="D122" s="29" t="s">
        <v>24</v>
      </c>
      <c r="E122" s="54" t="s">
        <v>41</v>
      </c>
      <c r="F122" s="55">
        <v>25</v>
      </c>
      <c r="G122" s="55">
        <v>1.4</v>
      </c>
      <c r="H122" s="55">
        <v>0.28000000000000003</v>
      </c>
      <c r="I122" s="60">
        <v>12.35</v>
      </c>
      <c r="J122" s="55">
        <v>57.48</v>
      </c>
      <c r="K122" s="28"/>
      <c r="L122" s="55">
        <v>10</v>
      </c>
    </row>
    <row r="123" spans="1:12" x14ac:dyDescent="0.25">
      <c r="A123" s="44"/>
      <c r="B123" s="23"/>
      <c r="C123" s="24"/>
      <c r="D123" s="29" t="s">
        <v>25</v>
      </c>
      <c r="E123" s="54" t="s">
        <v>54</v>
      </c>
      <c r="F123" s="55">
        <v>120</v>
      </c>
      <c r="G123" s="55">
        <v>0.48</v>
      </c>
      <c r="H123" s="55">
        <v>0.48</v>
      </c>
      <c r="I123" s="60">
        <v>11.76</v>
      </c>
      <c r="J123" s="55">
        <v>56.4</v>
      </c>
      <c r="K123" s="28"/>
      <c r="L123" s="55">
        <v>20</v>
      </c>
    </row>
    <row r="124" spans="1:12" x14ac:dyDescent="0.25">
      <c r="A124" s="44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5"/>
      <c r="B126" s="31"/>
      <c r="C126" s="32"/>
      <c r="D126" s="33" t="s">
        <v>26</v>
      </c>
      <c r="E126" s="34"/>
      <c r="F126" s="35">
        <f>SUM(F119:F125)</f>
        <v>565</v>
      </c>
      <c r="G126" s="35">
        <f>SUM(G119:G125)</f>
        <v>22.639999999999997</v>
      </c>
      <c r="H126" s="35">
        <f>SUM(H119:H125)</f>
        <v>19.3</v>
      </c>
      <c r="I126" s="35">
        <f>SUM(I119:I125)</f>
        <v>82.63</v>
      </c>
      <c r="J126" s="35">
        <f>SUM(J119:J125)</f>
        <v>598.89</v>
      </c>
      <c r="K126" s="36"/>
      <c r="L126" s="35">
        <f>SUM(L119:L125)</f>
        <v>118</v>
      </c>
    </row>
    <row r="127" spans="1:12" x14ac:dyDescent="0.25">
      <c r="A127" s="38">
        <f>A119</f>
        <v>2</v>
      </c>
      <c r="B127" s="38">
        <f>B119</f>
        <v>2</v>
      </c>
      <c r="C127" s="39" t="s">
        <v>27</v>
      </c>
      <c r="D127" s="29" t="s">
        <v>28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34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5"/>
      <c r="B136" s="31"/>
      <c r="C136" s="32"/>
      <c r="D136" s="33" t="s">
        <v>26</v>
      </c>
      <c r="E136" s="34"/>
      <c r="F136" s="35">
        <f>SUM(F127:F135)</f>
        <v>0</v>
      </c>
      <c r="G136" s="35">
        <f>SUM(G127:G135)</f>
        <v>0</v>
      </c>
      <c r="H136" s="35">
        <f>SUM(H127:H135)</f>
        <v>0</v>
      </c>
      <c r="I136" s="35">
        <f>SUM(I127:I135)</f>
        <v>0</v>
      </c>
      <c r="J136" s="35">
        <f>SUM(J127:J135)</f>
        <v>0</v>
      </c>
      <c r="K136" s="36"/>
      <c r="L136" s="35">
        <f>SUM(L127:L135)</f>
        <v>0</v>
      </c>
    </row>
    <row r="137" spans="1:12" ht="15" customHeight="1" x14ac:dyDescent="0.25">
      <c r="A137" s="46">
        <f>A119</f>
        <v>2</v>
      </c>
      <c r="B137" s="46">
        <f>B119</f>
        <v>2</v>
      </c>
      <c r="C137" s="78" t="s">
        <v>35</v>
      </c>
      <c r="D137" s="78"/>
      <c r="E137" s="42"/>
      <c r="F137" s="43">
        <f>F126+F136</f>
        <v>565</v>
      </c>
      <c r="G137" s="43">
        <f>G126+G136</f>
        <v>22.639999999999997</v>
      </c>
      <c r="H137" s="43">
        <f>H126+H136</f>
        <v>19.3</v>
      </c>
      <c r="I137" s="43">
        <f>I126+I136</f>
        <v>82.63</v>
      </c>
      <c r="J137" s="43">
        <f>J126+J136</f>
        <v>598.89</v>
      </c>
      <c r="K137" s="43"/>
      <c r="L137" s="43">
        <f>L126+L136</f>
        <v>118</v>
      </c>
    </row>
    <row r="138" spans="1:12" ht="30" x14ac:dyDescent="0.25">
      <c r="A138" s="16">
        <v>2</v>
      </c>
      <c r="B138" s="17">
        <v>3</v>
      </c>
      <c r="C138" s="18" t="s">
        <v>23</v>
      </c>
      <c r="D138" s="19" t="s">
        <v>58</v>
      </c>
      <c r="E138" s="50" t="s">
        <v>37</v>
      </c>
      <c r="F138" s="51">
        <v>180</v>
      </c>
      <c r="G138" s="51">
        <v>13.98</v>
      </c>
      <c r="H138" s="51">
        <v>3.8</v>
      </c>
      <c r="I138" s="58">
        <v>3.94</v>
      </c>
      <c r="J138" s="51">
        <v>265.5</v>
      </c>
      <c r="K138" s="21"/>
      <c r="L138" s="51">
        <v>48</v>
      </c>
    </row>
    <row r="139" spans="1:12" x14ac:dyDescent="0.25">
      <c r="A139" s="22"/>
      <c r="B139" s="23"/>
      <c r="C139" s="24"/>
      <c r="D139" s="72" t="s">
        <v>31</v>
      </c>
      <c r="E139" s="52" t="s">
        <v>38</v>
      </c>
      <c r="F139" s="53">
        <v>160</v>
      </c>
      <c r="G139" s="53">
        <v>5.7</v>
      </c>
      <c r="H139" s="53">
        <v>4.29</v>
      </c>
      <c r="I139" s="59">
        <v>31.98</v>
      </c>
      <c r="J139" s="53">
        <v>238.1</v>
      </c>
      <c r="K139" s="28"/>
      <c r="L139" s="53">
        <v>35</v>
      </c>
    </row>
    <row r="140" spans="1:12" x14ac:dyDescent="0.25">
      <c r="A140" s="22"/>
      <c r="B140" s="23"/>
      <c r="C140" s="24"/>
      <c r="D140" s="29" t="s">
        <v>32</v>
      </c>
      <c r="E140" s="54" t="s">
        <v>39</v>
      </c>
      <c r="F140" s="55">
        <v>222</v>
      </c>
      <c r="G140" s="55">
        <v>0.13</v>
      </c>
      <c r="H140" s="55">
        <v>0.02</v>
      </c>
      <c r="I140" s="60">
        <v>15.2</v>
      </c>
      <c r="J140" s="55">
        <v>62</v>
      </c>
      <c r="K140" s="28"/>
      <c r="L140" s="55">
        <v>15</v>
      </c>
    </row>
    <row r="141" spans="1:12" ht="15.75" customHeight="1" x14ac:dyDescent="0.25">
      <c r="A141" s="22"/>
      <c r="B141" s="23"/>
      <c r="C141" s="24"/>
      <c r="D141" s="29" t="s">
        <v>24</v>
      </c>
      <c r="E141" s="54" t="s">
        <v>40</v>
      </c>
      <c r="F141" s="55">
        <v>40</v>
      </c>
      <c r="G141" s="55">
        <v>3.16</v>
      </c>
      <c r="H141" s="55">
        <v>0.4</v>
      </c>
      <c r="I141" s="60">
        <v>19.32</v>
      </c>
      <c r="J141" s="55">
        <v>93.52</v>
      </c>
      <c r="K141" s="28"/>
      <c r="L141" s="55">
        <v>10</v>
      </c>
    </row>
    <row r="142" spans="1:12" x14ac:dyDescent="0.25">
      <c r="A142" s="22"/>
      <c r="B142" s="23"/>
      <c r="C142" s="24"/>
      <c r="D142" s="29" t="s">
        <v>24</v>
      </c>
      <c r="E142" s="54" t="s">
        <v>41</v>
      </c>
      <c r="F142" s="55">
        <v>25</v>
      </c>
      <c r="G142" s="55">
        <v>1.4</v>
      </c>
      <c r="H142" s="55">
        <v>0.28000000000000003</v>
      </c>
      <c r="I142" s="60">
        <v>12.35</v>
      </c>
      <c r="J142" s="55">
        <v>57.48</v>
      </c>
      <c r="K142" s="28"/>
      <c r="L142" s="55">
        <v>10</v>
      </c>
    </row>
    <row r="143" spans="1:12" x14ac:dyDescent="0.25">
      <c r="A143" s="22"/>
      <c r="B143" s="23"/>
      <c r="C143" s="24"/>
      <c r="D143" s="25"/>
      <c r="E143" s="26"/>
      <c r="F143" s="27"/>
      <c r="G143" s="27"/>
      <c r="H143" s="27"/>
      <c r="I143" s="27"/>
      <c r="J143" s="27"/>
      <c r="K143" s="28"/>
      <c r="L143" s="27"/>
    </row>
    <row r="144" spans="1:12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30"/>
      <c r="B145" s="31"/>
      <c r="C145" s="32"/>
      <c r="D145" s="33" t="s">
        <v>26</v>
      </c>
      <c r="E145" s="34"/>
      <c r="F145" s="35">
        <f>SUM(F138:F144)</f>
        <v>627</v>
      </c>
      <c r="G145" s="35">
        <f>SUM(G138:G144)</f>
        <v>24.369999999999997</v>
      </c>
      <c r="H145" s="35">
        <f>SUM(H138:H144)</f>
        <v>8.7899999999999991</v>
      </c>
      <c r="I145" s="35">
        <f>SUM(I138:I144)</f>
        <v>82.789999999999992</v>
      </c>
      <c r="J145" s="35">
        <f>SUM(J138:J144)</f>
        <v>716.6</v>
      </c>
      <c r="K145" s="36"/>
      <c r="L145" s="35">
        <f>SUM(L138:L144)</f>
        <v>118</v>
      </c>
    </row>
    <row r="146" spans="1:12" x14ac:dyDescent="0.25">
      <c r="A146" s="37">
        <f>A138</f>
        <v>2</v>
      </c>
      <c r="B146" s="38">
        <f>B138</f>
        <v>3</v>
      </c>
      <c r="C146" s="39" t="s">
        <v>27</v>
      </c>
      <c r="D146" s="29" t="s">
        <v>28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30"/>
      <c r="B155" s="31"/>
      <c r="C155" s="32"/>
      <c r="D155" s="33" t="s">
        <v>26</v>
      </c>
      <c r="E155" s="34"/>
      <c r="F155" s="35">
        <f>SUM(F146:F154)</f>
        <v>0</v>
      </c>
      <c r="G155" s="35">
        <f>SUM(G146:G154)</f>
        <v>0</v>
      </c>
      <c r="H155" s="35">
        <f>SUM(H146:H154)</f>
        <v>0</v>
      </c>
      <c r="I155" s="35">
        <f>SUM(I146:I154)</f>
        <v>0</v>
      </c>
      <c r="J155" s="35">
        <f>SUM(J146:J154)</f>
        <v>0</v>
      </c>
      <c r="K155" s="36"/>
      <c r="L155" s="35">
        <f>SUM(L146:L154)</f>
        <v>0</v>
      </c>
    </row>
    <row r="156" spans="1:12" ht="15" customHeight="1" x14ac:dyDescent="0.25">
      <c r="A156" s="40">
        <f>A138</f>
        <v>2</v>
      </c>
      <c r="B156" s="41">
        <f>B138</f>
        <v>3</v>
      </c>
      <c r="C156" s="78" t="s">
        <v>35</v>
      </c>
      <c r="D156" s="78"/>
      <c r="E156" s="42"/>
      <c r="F156" s="43">
        <f>F145+F155</f>
        <v>627</v>
      </c>
      <c r="G156" s="43">
        <f>G145+G155</f>
        <v>24.369999999999997</v>
      </c>
      <c r="H156" s="43">
        <f>H145+H155</f>
        <v>8.7899999999999991</v>
      </c>
      <c r="I156" s="43">
        <f>I145+I155</f>
        <v>82.789999999999992</v>
      </c>
      <c r="J156" s="43">
        <f>J145+J155</f>
        <v>716.6</v>
      </c>
      <c r="K156" s="43"/>
      <c r="L156" s="43">
        <f>L145+L155</f>
        <v>118</v>
      </c>
    </row>
    <row r="157" spans="1:12" x14ac:dyDescent="0.25">
      <c r="A157" s="16">
        <v>2</v>
      </c>
      <c r="B157" s="17">
        <v>4</v>
      </c>
      <c r="C157" s="18" t="s">
        <v>23</v>
      </c>
      <c r="D157" s="19" t="s">
        <v>30</v>
      </c>
      <c r="E157" s="50" t="s">
        <v>46</v>
      </c>
      <c r="F157" s="51">
        <v>120</v>
      </c>
      <c r="G157" s="51">
        <v>8.7899999999999991</v>
      </c>
      <c r="H157" s="51">
        <v>8.93</v>
      </c>
      <c r="I157" s="58">
        <v>49.36</v>
      </c>
      <c r="J157" s="51">
        <v>129.5</v>
      </c>
      <c r="K157" s="69"/>
      <c r="L157" s="51">
        <v>48</v>
      </c>
    </row>
    <row r="158" spans="1:12" x14ac:dyDescent="0.25">
      <c r="A158" s="22"/>
      <c r="B158" s="23"/>
      <c r="C158" s="24"/>
      <c r="D158" s="29" t="s">
        <v>60</v>
      </c>
      <c r="E158" s="54" t="s">
        <v>47</v>
      </c>
      <c r="F158" s="55">
        <v>200</v>
      </c>
      <c r="G158" s="55">
        <v>3.17</v>
      </c>
      <c r="H158" s="55">
        <v>2.68</v>
      </c>
      <c r="I158" s="60">
        <v>15.96</v>
      </c>
      <c r="J158" s="55">
        <v>100.6</v>
      </c>
      <c r="K158" s="70"/>
      <c r="L158" s="55">
        <v>30</v>
      </c>
    </row>
    <row r="159" spans="1:12" x14ac:dyDescent="0.25">
      <c r="A159" s="22"/>
      <c r="B159" s="23"/>
      <c r="C159" s="24"/>
      <c r="D159" s="29" t="s">
        <v>24</v>
      </c>
      <c r="E159" s="54" t="s">
        <v>48</v>
      </c>
      <c r="F159" s="55">
        <v>40</v>
      </c>
      <c r="G159" s="55">
        <v>2.36</v>
      </c>
      <c r="H159" s="55">
        <v>7.49</v>
      </c>
      <c r="I159" s="60">
        <v>14.89</v>
      </c>
      <c r="J159" s="64">
        <v>136</v>
      </c>
      <c r="K159" s="70"/>
      <c r="L159" s="55">
        <v>10</v>
      </c>
    </row>
    <row r="160" spans="1:12" x14ac:dyDescent="0.25">
      <c r="A160" s="22"/>
      <c r="B160" s="23"/>
      <c r="C160" s="24"/>
      <c r="D160" s="29" t="s">
        <v>24</v>
      </c>
      <c r="E160" s="54" t="s">
        <v>41</v>
      </c>
      <c r="F160" s="55">
        <v>25</v>
      </c>
      <c r="G160" s="55">
        <v>1.4</v>
      </c>
      <c r="H160" s="55">
        <v>0.28000000000000003</v>
      </c>
      <c r="I160" s="60">
        <v>12.35</v>
      </c>
      <c r="J160" s="55">
        <v>57.48</v>
      </c>
      <c r="K160" s="70"/>
      <c r="L160" s="55">
        <v>10</v>
      </c>
    </row>
    <row r="161" spans="1:12" x14ac:dyDescent="0.25">
      <c r="A161" s="22"/>
      <c r="B161" s="23"/>
      <c r="C161" s="24"/>
      <c r="D161" s="29" t="s">
        <v>25</v>
      </c>
      <c r="E161" s="54" t="s">
        <v>45</v>
      </c>
      <c r="F161" s="55">
        <v>120</v>
      </c>
      <c r="G161" s="55">
        <v>0.48</v>
      </c>
      <c r="H161" s="55">
        <v>0.48</v>
      </c>
      <c r="I161" s="60">
        <v>11.76</v>
      </c>
      <c r="J161" s="55">
        <v>56.4</v>
      </c>
      <c r="K161" s="70"/>
      <c r="L161" s="75">
        <v>20</v>
      </c>
    </row>
    <row r="162" spans="1:12" x14ac:dyDescent="0.25">
      <c r="A162" s="22"/>
      <c r="B162" s="23"/>
      <c r="C162" s="24"/>
      <c r="D162" s="25"/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30"/>
      <c r="B164" s="31"/>
      <c r="C164" s="32"/>
      <c r="D164" s="33" t="s">
        <v>26</v>
      </c>
      <c r="E164" s="34"/>
      <c r="F164" s="35">
        <f>SUM(F157:F163)</f>
        <v>505</v>
      </c>
      <c r="G164" s="35">
        <f>SUM(G157:G163)</f>
        <v>16.2</v>
      </c>
      <c r="H164" s="35">
        <f>SUM(H157:H163)</f>
        <v>19.860000000000003</v>
      </c>
      <c r="I164" s="35">
        <f>SUM(I157:I163)</f>
        <v>104.32</v>
      </c>
      <c r="J164" s="35">
        <f>SUM(J157:J163)</f>
        <v>479.98</v>
      </c>
      <c r="K164" s="36"/>
      <c r="L164" s="35">
        <f>SUM(L157:L163)</f>
        <v>118</v>
      </c>
    </row>
    <row r="165" spans="1:12" x14ac:dyDescent="0.25">
      <c r="A165" s="37">
        <f>A157</f>
        <v>2</v>
      </c>
      <c r="B165" s="38">
        <f>B157</f>
        <v>4</v>
      </c>
      <c r="C165" s="39" t="s">
        <v>27</v>
      </c>
      <c r="D165" s="29" t="s">
        <v>28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30"/>
      <c r="B174" s="31"/>
      <c r="C174" s="32"/>
      <c r="D174" s="33" t="s">
        <v>26</v>
      </c>
      <c r="E174" s="34"/>
      <c r="F174" s="35">
        <f>SUM(F165:F173)</f>
        <v>0</v>
      </c>
      <c r="G174" s="35">
        <f>SUM(G165:G173)</f>
        <v>0</v>
      </c>
      <c r="H174" s="35">
        <f>SUM(H165:H173)</f>
        <v>0</v>
      </c>
      <c r="I174" s="35">
        <f>SUM(I165:I173)</f>
        <v>0</v>
      </c>
      <c r="J174" s="35">
        <f>SUM(J165:J173)</f>
        <v>0</v>
      </c>
      <c r="K174" s="36"/>
      <c r="L174" s="35">
        <f>SUM(L165:L173)</f>
        <v>0</v>
      </c>
    </row>
    <row r="175" spans="1:12" ht="15" customHeight="1" x14ac:dyDescent="0.25">
      <c r="A175" s="40">
        <f>A157</f>
        <v>2</v>
      </c>
      <c r="B175" s="41">
        <f>B157</f>
        <v>4</v>
      </c>
      <c r="C175" s="78" t="s">
        <v>35</v>
      </c>
      <c r="D175" s="78"/>
      <c r="E175" s="42"/>
      <c r="F175" s="43">
        <f>F164+F174</f>
        <v>505</v>
      </c>
      <c r="G175" s="43">
        <f>G164+G174</f>
        <v>16.2</v>
      </c>
      <c r="H175" s="43">
        <f>H164+H174</f>
        <v>19.860000000000003</v>
      </c>
      <c r="I175" s="43">
        <f>I164+I174</f>
        <v>104.32</v>
      </c>
      <c r="J175" s="43">
        <f>J164+J174</f>
        <v>479.98</v>
      </c>
      <c r="K175" s="43"/>
      <c r="L175" s="43">
        <f>L164+L174</f>
        <v>118</v>
      </c>
    </row>
    <row r="176" spans="1:12" x14ac:dyDescent="0.25">
      <c r="A176" s="16">
        <v>2</v>
      </c>
      <c r="B176" s="17">
        <v>5</v>
      </c>
      <c r="C176" s="18" t="s">
        <v>23</v>
      </c>
      <c r="D176" s="19" t="s">
        <v>58</v>
      </c>
      <c r="E176" s="50" t="s">
        <v>49</v>
      </c>
      <c r="F176" s="51">
        <v>250</v>
      </c>
      <c r="G176" s="51">
        <v>7.46</v>
      </c>
      <c r="H176" s="51">
        <v>6.85</v>
      </c>
      <c r="I176" s="58">
        <v>21.35</v>
      </c>
      <c r="J176" s="71">
        <v>196.05</v>
      </c>
      <c r="K176" s="69"/>
      <c r="L176" s="51">
        <v>63</v>
      </c>
    </row>
    <row r="177" spans="1:12" x14ac:dyDescent="0.25">
      <c r="A177" s="22"/>
      <c r="B177" s="23"/>
      <c r="C177" s="24"/>
      <c r="D177" s="25" t="s">
        <v>60</v>
      </c>
      <c r="E177" s="54" t="s">
        <v>50</v>
      </c>
      <c r="F177" s="55">
        <v>200</v>
      </c>
      <c r="G177" s="55">
        <v>4.08</v>
      </c>
      <c r="H177" s="55">
        <v>3.54</v>
      </c>
      <c r="I177" s="60">
        <v>17.579999999999998</v>
      </c>
      <c r="J177" s="76">
        <v>118.6</v>
      </c>
      <c r="K177" s="70"/>
      <c r="L177" s="55">
        <v>35</v>
      </c>
    </row>
    <row r="178" spans="1:12" x14ac:dyDescent="0.25">
      <c r="A178" s="22"/>
      <c r="B178" s="23"/>
      <c r="C178" s="24"/>
      <c r="D178" s="29" t="s">
        <v>24</v>
      </c>
      <c r="E178" s="54" t="s">
        <v>51</v>
      </c>
      <c r="F178" s="55">
        <v>55</v>
      </c>
      <c r="G178" s="55">
        <v>2.4</v>
      </c>
      <c r="H178" s="55">
        <v>3.87</v>
      </c>
      <c r="I178" s="60">
        <v>27.83</v>
      </c>
      <c r="J178" s="76">
        <v>156</v>
      </c>
      <c r="K178" s="70"/>
      <c r="L178" s="55">
        <v>10</v>
      </c>
    </row>
    <row r="179" spans="1:12" x14ac:dyDescent="0.25">
      <c r="A179" s="22"/>
      <c r="B179" s="23"/>
      <c r="C179" s="24"/>
      <c r="D179" s="29" t="s">
        <v>24</v>
      </c>
      <c r="E179" s="54" t="s">
        <v>41</v>
      </c>
      <c r="F179" s="55">
        <v>25</v>
      </c>
      <c r="G179" s="55">
        <v>0.56000000000000005</v>
      </c>
      <c r="H179" s="55">
        <v>0.11</v>
      </c>
      <c r="I179" s="60">
        <v>4.9400000000000004</v>
      </c>
      <c r="J179" s="76">
        <v>22.99</v>
      </c>
      <c r="K179" s="70"/>
      <c r="L179" s="55">
        <v>10</v>
      </c>
    </row>
    <row r="180" spans="1:12" x14ac:dyDescent="0.25">
      <c r="A180" s="22"/>
      <c r="B180" s="23"/>
      <c r="C180" s="24"/>
      <c r="D180" s="29"/>
      <c r="E180" s="54"/>
      <c r="F180" s="67"/>
      <c r="G180" s="67"/>
      <c r="H180" s="67"/>
      <c r="I180" s="68"/>
      <c r="J180" s="76"/>
      <c r="K180" s="28"/>
      <c r="L180" s="55"/>
    </row>
    <row r="181" spans="1:12" x14ac:dyDescent="0.25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.75" customHeight="1" x14ac:dyDescent="0.25">
      <c r="A183" s="30"/>
      <c r="B183" s="31"/>
      <c r="C183" s="32"/>
      <c r="D183" s="33" t="s">
        <v>26</v>
      </c>
      <c r="E183" s="34"/>
      <c r="F183" s="35">
        <f>SUM(F176:F182)</f>
        <v>530</v>
      </c>
      <c r="G183" s="35">
        <f>SUM(G176:G182)</f>
        <v>14.5</v>
      </c>
      <c r="H183" s="35">
        <f>SUM(H176:H182)</f>
        <v>14.370000000000001</v>
      </c>
      <c r="I183" s="35">
        <f>SUM(I176:I182)</f>
        <v>71.699999999999989</v>
      </c>
      <c r="J183" s="35">
        <f>SUM(J176:J182)</f>
        <v>493.64</v>
      </c>
      <c r="K183" s="36"/>
      <c r="L183" s="35">
        <f>SUM(L176:L182)</f>
        <v>118</v>
      </c>
    </row>
    <row r="184" spans="1:12" x14ac:dyDescent="0.25">
      <c r="A184" s="37">
        <f>A176</f>
        <v>2</v>
      </c>
      <c r="B184" s="38">
        <f>B176</f>
        <v>5</v>
      </c>
      <c r="C184" s="39" t="s">
        <v>27</v>
      </c>
      <c r="D184" s="29" t="s">
        <v>28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29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30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31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33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34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5"/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30"/>
      <c r="B193" s="31"/>
      <c r="C193" s="32"/>
      <c r="D193" s="33" t="s">
        <v>26</v>
      </c>
      <c r="E193" s="34"/>
      <c r="F193" s="35">
        <f>SUM(F184:F192)</f>
        <v>0</v>
      </c>
      <c r="G193" s="35">
        <f>SUM(G184:G192)</f>
        <v>0</v>
      </c>
      <c r="H193" s="35">
        <f>SUM(H184:H192)</f>
        <v>0</v>
      </c>
      <c r="I193" s="35">
        <f>SUM(I184:I192)</f>
        <v>0</v>
      </c>
      <c r="J193" s="35">
        <f>SUM(J184:J192)</f>
        <v>0</v>
      </c>
      <c r="K193" s="36"/>
      <c r="L193" s="35">
        <f>SUM(L184:L192)</f>
        <v>0</v>
      </c>
    </row>
    <row r="194" spans="1:12" ht="15" customHeight="1" x14ac:dyDescent="0.25">
      <c r="A194" s="40">
        <f>A176</f>
        <v>2</v>
      </c>
      <c r="B194" s="41">
        <f>B176</f>
        <v>5</v>
      </c>
      <c r="C194" s="78" t="s">
        <v>35</v>
      </c>
      <c r="D194" s="78"/>
      <c r="E194" s="42"/>
      <c r="F194" s="43">
        <f>F183+F193</f>
        <v>530</v>
      </c>
      <c r="G194" s="43">
        <f>G183+G193</f>
        <v>14.5</v>
      </c>
      <c r="H194" s="43">
        <f>H183+H193</f>
        <v>14.370000000000001</v>
      </c>
      <c r="I194" s="43">
        <f>I183+I193</f>
        <v>71.699999999999989</v>
      </c>
      <c r="J194" s="43">
        <f>J183+J193</f>
        <v>493.64</v>
      </c>
      <c r="K194" s="43"/>
      <c r="L194" s="43">
        <f>L183+L193</f>
        <v>118</v>
      </c>
    </row>
    <row r="195" spans="1:12" ht="12.75" customHeight="1" x14ac:dyDescent="0.25">
      <c r="A195" s="47"/>
      <c r="B195" s="48"/>
      <c r="C195" s="79" t="s">
        <v>36</v>
      </c>
      <c r="D195" s="79"/>
      <c r="E195" s="79"/>
      <c r="F195" s="49">
        <f>(F24+F42+F61+F80+F99+F118+F137+F156+F175+F194)/(IF(F24=0,0,1)+IF(F42=0,0,1)+IF(F61=0,0,1)+IF(F80=0,0,1)+IF(F99=0,0,1)+IF(F118=0,0,1)+IF(F137=0,0,1)+IF(F156=0,0,1)+IF(F175=0,0,1)+IF(F194=0,0,1))</f>
        <v>583.1</v>
      </c>
      <c r="G195" s="49">
        <f>(G24+G42+G61+G80+G99+G118+G137+G156+G175+G194)/(IF(G24=0,0,1)+IF(G42=0,0,1)+IF(G61=0,0,1)+IF(G80=0,0,1)+IF(G99=0,0,1)+IF(G118=0,0,1)+IF(G137=0,0,1)+IF(G156=0,0,1)+IF(G175=0,0,1)+IF(G194=0,0,1))</f>
        <v>20.925999999999995</v>
      </c>
      <c r="H195" s="49">
        <f>(H24+H42+H61+H80+H99+H118+H137+H156+H175+H194)/(IF(H24=0,0,1)+IF(H42=0,0,1)+IF(H61=0,0,1)+IF(H80=0,0,1)+IF(H99=0,0,1)+IF(H118=0,0,1)+IF(H137=0,0,1)+IF(H156=0,0,1)+IF(H175=0,0,1)+IF(H194=0,0,1))</f>
        <v>15.245000000000001</v>
      </c>
      <c r="I195" s="49">
        <f>(I24+I42+I61+I80+I99+I118+I137+I156+I175+I194)/(IF(I24=0,0,1)+IF(I42=0,0,1)+IF(I61=0,0,1)+IF(I80=0,0,1)+IF(I99=0,0,1)+IF(I118=0,0,1)+IF(I137=0,0,1)+IF(I156=0,0,1)+IF(I175=0,0,1)+IF(I194=0,0,1))</f>
        <v>82.187999999999988</v>
      </c>
      <c r="J195" s="49">
        <f>(J24+J42+J61+J80+J99+J118+J137+J156+J175+J194)/(IF(J24=0,0,1)+IF(J42=0,0,1)+IF(J61=0,0,1)+IF(J80=0,0,1)+IF(J99=0,0,1)+IF(J118=0,0,1)+IF(J137=0,0,1)+IF(J156=0,0,1)+IF(J175=0,0,1)+IF(J194=0,0,1))</f>
        <v>606.19200000000012</v>
      </c>
      <c r="K195" s="49"/>
      <c r="L195" s="49">
        <f>(L24+L42+L61+L80+L99+L118+L137+L156+L175+L194)/(IF(L24=0,0,1)+IF(L42=0,0,1)+IF(L61=0,0,1)+IF(L80=0,0,1)+IF(L99=0,0,1)+IF(L118=0,0,1)+IF(L137=0,0,1)+IF(L156=0,0,1)+IF(L175=0,0,1)+IF(L194=0,0,1))</f>
        <v>118</v>
      </c>
    </row>
  </sheetData>
  <mergeCells count="14">
    <mergeCell ref="C1:E1"/>
    <mergeCell ref="H1:K1"/>
    <mergeCell ref="H2:K2"/>
    <mergeCell ref="C24:D24"/>
    <mergeCell ref="C42:D42"/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ЕГОР</cp:lastModifiedBy>
  <cp:revision>1</cp:revision>
  <dcterms:created xsi:type="dcterms:W3CDTF">2022-05-16T14:23:56Z</dcterms:created>
  <dcterms:modified xsi:type="dcterms:W3CDTF">2026-04-06T12:20:20Z</dcterms:modified>
  <dc:language>ru-RU</dc:language>
</cp:coreProperties>
</file>