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760"/>
  </bookViews>
  <sheets>
    <sheet name="Page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9" i="1" l="1"/>
  <c r="D199" i="1"/>
  <c r="K194" i="1"/>
  <c r="K193" i="1"/>
  <c r="F194" i="1"/>
  <c r="F193" i="1"/>
  <c r="E194" i="1"/>
  <c r="E193" i="1"/>
  <c r="C194" i="1"/>
  <c r="C193" i="1"/>
  <c r="Q148" i="1"/>
  <c r="N148" i="1"/>
  <c r="L148" i="1"/>
  <c r="I148" i="1"/>
  <c r="Q147" i="1"/>
  <c r="N147" i="1"/>
  <c r="L147" i="1"/>
  <c r="I147" i="1"/>
  <c r="I113" i="1"/>
  <c r="N60" i="1"/>
  <c r="L60" i="1"/>
  <c r="I60" i="1"/>
  <c r="N59" i="1"/>
  <c r="L59" i="1"/>
  <c r="I59" i="1"/>
  <c r="L25" i="1"/>
  <c r="L24" i="1"/>
  <c r="I103" i="1"/>
  <c r="L50" i="1"/>
</calcChain>
</file>

<file path=xl/sharedStrings.xml><?xml version="1.0" encoding="utf-8"?>
<sst xmlns="http://schemas.openxmlformats.org/spreadsheetml/2006/main" count="663" uniqueCount="170">
  <si>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</si>
  <si>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</si>
  <si>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</si>
  <si>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</si>
  <si>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</si>
  <si>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</si>
  <si>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</si>
  <si>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Сборник рецептур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</si>
  <si>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</si>
  <si>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</si>
  <si>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</si>
  <si>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</si>
  <si>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</si>
  <si>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</si>
  <si>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</si>
  <si>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</si>
  <si>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</si>
  <si>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</si>
  <si>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</si>
  <si>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</si>
  <si>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КАША ВЯЗКАЯ МОЛОЧНАЯ ОВСЯНАЯ</t>
  </si>
  <si>
    <t>210</t>
  </si>
  <si>
    <t>173</t>
  </si>
  <si>
    <t>2011</t>
  </si>
  <si>
    <t>ЧАЙ С ЛИМОНОМ</t>
  </si>
  <si>
    <t>200/7</t>
  </si>
  <si>
    <t>377</t>
  </si>
  <si>
    <t>БУТЕРБРОДЫ С МАСЛОМ</t>
  </si>
  <si>
    <t>60</t>
  </si>
  <si>
    <t>1</t>
  </si>
  <si>
    <t>ХЛЕБ РЖАНОЙ</t>
  </si>
  <si>
    <t>40</t>
  </si>
  <si>
    <t/>
  </si>
  <si>
    <t>2008</t>
  </si>
  <si>
    <t>ФРУКТЫ СВЕЖИЕ</t>
  </si>
  <si>
    <t>100</t>
  </si>
  <si>
    <t>Итого за прием пищи:</t>
  </si>
  <si>
    <t>617</t>
  </si>
  <si>
    <t>Обед</t>
  </si>
  <si>
    <t>СУП С МАКАРОННЫМИ ИЗДЕЛИЯМИ И КАРТОФЕЛЕМ</t>
  </si>
  <si>
    <t>250</t>
  </si>
  <si>
    <t>112</t>
  </si>
  <si>
    <t>ТЕФТЕЛИ МЯСНЫЕ (2 ВАРИАНТ) С СОУСОМ</t>
  </si>
  <si>
    <t>60/40</t>
  </si>
  <si>
    <t>279</t>
  </si>
  <si>
    <t>КАША РАССЫПЧАТАЯ С ОВОЩАМИ</t>
  </si>
  <si>
    <t>180</t>
  </si>
  <si>
    <t>166</t>
  </si>
  <si>
    <t>КОМПОТ ИЗ СВЕЖИХ ПЛОДОВ</t>
  </si>
  <si>
    <t>200</t>
  </si>
  <si>
    <t>342</t>
  </si>
  <si>
    <t xml:space="preserve">ХЛЕБ ПШЕНИЧНЫЙ </t>
  </si>
  <si>
    <t>890</t>
  </si>
  <si>
    <t>Всего за день:</t>
  </si>
  <si>
    <t>ОВОЩИ НАТУРАЛЬНЫЕ (ПО СЕЗОНУ) С МАСЛОМ РАСТИТЕЛЬНЫМ</t>
  </si>
  <si>
    <t>МАКАРОНЫ ОТВАРНЫЕ С СЫРОМ</t>
  </si>
  <si>
    <t>204</t>
  </si>
  <si>
    <t>СОКИ ОВОЩНЫЕ, ФРУКТОВЫЕ И ЯГОДНЫЕ</t>
  </si>
  <si>
    <t>389</t>
  </si>
  <si>
    <t>БАТОН</t>
  </si>
  <si>
    <t>560</t>
  </si>
  <si>
    <t>СУП КАРТОФЕЛЬНЫЙ С КРУПОЙ</t>
  </si>
  <si>
    <t>101</t>
  </si>
  <si>
    <t>ПЛОВ ИЗ ПТИЦЫ</t>
  </si>
  <si>
    <t>291</t>
  </si>
  <si>
    <t>НАПИТОК ИЗ ПЛОДОВ ШИПОВНИКА</t>
  </si>
  <si>
    <t>388</t>
  </si>
  <si>
    <t>810</t>
  </si>
  <si>
    <t xml:space="preserve">СУП МОЛОЧНЫЙ С КРУПОЙ </t>
  </si>
  <si>
    <t>121</t>
  </si>
  <si>
    <t>60/10</t>
  </si>
  <si>
    <t>875</t>
  </si>
  <si>
    <t>2022</t>
  </si>
  <si>
    <t>КОФЕЙНЫЙ НАПИТОК С МОЛОКОМ</t>
  </si>
  <si>
    <t>379</t>
  </si>
  <si>
    <t>50</t>
  </si>
  <si>
    <t xml:space="preserve">БОРЩ С КАПУСТОЙ И КАРТОФЕЛЕМ </t>
  </si>
  <si>
    <t>82</t>
  </si>
  <si>
    <t xml:space="preserve">КОТЛЕТЫ  РЫБНЫЕ ЗАПЕЧЕННЫЕ С СОУСОМ </t>
  </si>
  <si>
    <t>234</t>
  </si>
  <si>
    <t>ПЮРЕ КАРТОФЕЛЬНОЕ</t>
  </si>
  <si>
    <t>128</t>
  </si>
  <si>
    <t>КАША ВЯЗКАЯ МОЛОЧНАЯ ПШЕНИЧНАЯ</t>
  </si>
  <si>
    <t>ОМЛЕТ НАТУРАЛЬНЫЙ</t>
  </si>
  <si>
    <t>567</t>
  </si>
  <si>
    <t>СУП КАРТОФЕЛЬНЫЙ С БОБОВЫМИ</t>
  </si>
  <si>
    <t>102</t>
  </si>
  <si>
    <t>БИТОЧКИ  С СОУСОМ</t>
  </si>
  <si>
    <t>50/50</t>
  </si>
  <si>
    <t>268</t>
  </si>
  <si>
    <t>НАПИТОК ФРУКТОВЫЙ ХОЛОДНЫЙ</t>
  </si>
  <si>
    <t>854</t>
  </si>
  <si>
    <t>ЗАПЕКАНКА ИЗ ТВОРОГА С СОУСОМ СМЕТАННЫМ</t>
  </si>
  <si>
    <t>150/50</t>
  </si>
  <si>
    <t>223</t>
  </si>
  <si>
    <t>ФИТОЧАЙ</t>
  </si>
  <si>
    <t>376</t>
  </si>
  <si>
    <t>СУП ИЗ ОВОЩЕЙ</t>
  </si>
  <si>
    <t>99</t>
  </si>
  <si>
    <t>ОЛАДЬИ ИЗ ПЕЧЕНИ</t>
  </si>
  <si>
    <t>282</t>
  </si>
  <si>
    <t>МАКАРОННЫЕ ИЗДЕЛИЯ ОТВАРНЫЕ С МАСЛОМ</t>
  </si>
  <si>
    <t>203</t>
  </si>
  <si>
    <t>КАША ЖИДКАЯ МОЛОЧНАЯ МАННАЯ</t>
  </si>
  <si>
    <t>182</t>
  </si>
  <si>
    <t>СУП КАРТОФЕЛЬНЫЙ С МАКАРОННЫМИ ИЗДЕЛИЯМИ</t>
  </si>
  <si>
    <t>103</t>
  </si>
  <si>
    <t>КОТЛЕТЫ  С СОУСОМ</t>
  </si>
  <si>
    <t>КОМПОТ ИЗ СМЕСИ СУХОФРУКТОВ</t>
  </si>
  <si>
    <t>349</t>
  </si>
  <si>
    <t>60/20</t>
  </si>
  <si>
    <t>863</t>
  </si>
  <si>
    <t>КАКАО СО СГУЩЕННЫМ МОЛОКОМ</t>
  </si>
  <si>
    <t>383</t>
  </si>
  <si>
    <t>211</t>
  </si>
  <si>
    <t>570</t>
  </si>
  <si>
    <t xml:space="preserve">БИТОЧКИ  РЫБНЫЕ ЗАПЕЧЕННЫЕ С СОУСОМ </t>
  </si>
  <si>
    <t>КАША ВЯЗКАЯ МОЛОЧНАЯ РИСОВАЯ</t>
  </si>
  <si>
    <t>577</t>
  </si>
  <si>
    <t>ШНИЦЕЛЬ  С СОУСОМ</t>
  </si>
  <si>
    <t>ПУДИНГ ИЗ ТВОРОГА (ЗАПЕЧЕННЫЙ) С СОУСОМ СМЕТАННЫМ</t>
  </si>
  <si>
    <t>222</t>
  </si>
  <si>
    <t>ЧАЙ С САХАРОМ</t>
  </si>
  <si>
    <t>РАССОЛЬНИК ЛЕНИНГРАДСКИЙ</t>
  </si>
  <si>
    <t>96</t>
  </si>
  <si>
    <t>ПТИЦА ТУШЕНАЯ</t>
  </si>
  <si>
    <t>290</t>
  </si>
  <si>
    <t>ИТОГО ПО ПРИМЕРНОМУ МЕНЮ</t>
  </si>
  <si>
    <t>Итого</t>
  </si>
  <si>
    <t>Итого за весь период</t>
  </si>
  <si>
    <t>Среднее значение за период</t>
  </si>
  <si>
    <t>СУММАРНЫЕ ОБЪЕМЫ БЛЮД ПО ПРИЕМАМ ПИЩИ (В ГРАММАХ)</t>
  </si>
  <si>
    <t>Возраст детей</t>
  </si>
  <si>
    <t>11-17 лет</t>
  </si>
  <si>
    <t>Возрастная категория: 11-17 лет</t>
  </si>
  <si>
    <t>РАЦИОН 3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</si>
  <si>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</si>
  <si>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</si>
  <si>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</si>
  <si>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</si>
  <si>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</si>
  <si>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</si>
  <si>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</si>
  <si>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</si>
  <si>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БЛИНЧИКИ ФАРШИР. СО СГУЩЕН. МОЛОКОМ, ДЖЕМОМ ИЛИ СМЕТАНОЙ Т/О</t>
  </si>
  <si>
    <t>9 ДЕНЬ</t>
  </si>
  <si>
    <t>10 ДЕНЬ</t>
  </si>
  <si>
    <t>ОЛАДЬИ СО СГУЩЕН. МОЛОКОМ, ДЖЕМОМ ИЛИ СМЕТАНОЙ Т/О</t>
  </si>
  <si>
    <t>КАРТОФЕЛЬ ОТВАРНОЙ / КАПУСТА ТУШЕНАЯ</t>
  </si>
  <si>
    <t>125 / 139</t>
  </si>
  <si>
    <t>САЛАТ ИЗ ОВОЩЕЙ (ПО СЕЗОНУ)</t>
  </si>
  <si>
    <t>19-71</t>
  </si>
  <si>
    <t>Техническое задание (Меню) на оказание услуг по организации горячего питания обучающихся</t>
  </si>
  <si>
    <t xml:space="preserve">РАЦИОН №3  из расчета 143,00 руб., на одного ребенка в день </t>
  </si>
  <si>
    <t xml:space="preserve">                       МБОУ "Никитская средняя школа им.М.Г.Малышева"</t>
  </si>
  <si>
    <t xml:space="preserve">                                  (УФК по Республике Крым) г. Симферополь</t>
  </si>
  <si>
    <t xml:space="preserve">                                                          л/счет 21756Ю13550</t>
  </si>
  <si>
    <t xml:space="preserve">                                                                     ЗАКАЗЧИК:                                                                                                                                     ИСПОЛНИТЕЛЬ:</t>
  </si>
  <si>
    <t xml:space="preserve">                                                                  Индивидуальный предприниматель</t>
  </si>
  <si>
    <t xml:space="preserve">                                             МО ГО Ялта Республика Крым ,                                                                                                  Машталер Владимир Васильевич</t>
  </si>
  <si>
    <t xml:space="preserve">                                298648, Республика Крым г. Ялта, пгт.Никита                                                                                   298600,  Республика Крым г. Ялта</t>
  </si>
  <si>
    <t xml:space="preserve">                                            ул. Шоссе Южнобережное, дом 27                                                                                                ул. Тимирязева дом 25 кв. 44</t>
  </si>
  <si>
    <t xml:space="preserve">                         Номер казначейского счета : 03234643357290007500                                                                                    р/с 40802810400901100442</t>
  </si>
  <si>
    <t xml:space="preserve">                             Банк: Отделение Республика Крым Банк Россия                                                                                                АО "БАНК ЧБРР"</t>
  </si>
  <si>
    <t xml:space="preserve">                                                               БИК 013150002                                                                                                                                       БИК 043510101</t>
  </si>
  <si>
    <t xml:space="preserve">                                                          ОГРН 1149102175606                                                                                                                         ОГРН 314910234309732</t>
  </si>
  <si>
    <t xml:space="preserve">                                             ИНН/КПП 9103016986/910301001                                                                                                                 ИНН    910300106866</t>
  </si>
  <si>
    <t xml:space="preserve">                                                             Телефон: 33 55 83                                                                                                                        Телефон : + 7 978 807 27 29</t>
  </si>
  <si>
    <t xml:space="preserve">                                                                    ДИРЕКТОР                                                                                                                ИНДИВИДУАЛЬНЫЙ ПРЕДПРИНИМАТЕЛЬ</t>
  </si>
  <si>
    <t xml:space="preserve">                                                    ______________Е.Н.Андреева                                                                                             _________________В.В.Машталер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</si>
</sst>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b/>
      <sz val="12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22" fillId="0" borderId="10" xfId="0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0" fillId="0" borderId="25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164" fontId="22" fillId="0" borderId="25" xfId="0" applyNumberFormat="1" applyFont="1" applyBorder="1" applyAlignment="1">
      <alignment horizontal="right" vertical="center" wrapText="1"/>
    </xf>
    <xf numFmtId="39" fontId="22" fillId="0" borderId="25" xfId="0" applyNumberFormat="1" applyFont="1" applyBorder="1" applyAlignment="1">
      <alignment horizontal="right" vertical="center" wrapText="1"/>
    </xf>
    <xf numFmtId="0" fontId="18" fillId="0" borderId="25" xfId="0" applyFont="1" applyBorder="1" applyAlignment="1">
      <alignment horizontal="left" vertical="top" wrapText="1"/>
    </xf>
    <xf numFmtId="0" fontId="19" fillId="0" borderId="0" xfId="0" applyFont="1" applyAlignment="1">
      <alignment vertical="center" wrapText="1"/>
    </xf>
    <xf numFmtId="0" fontId="26" fillId="0" borderId="25" xfId="0" applyFont="1" applyBorder="1" applyAlignment="1">
      <alignment horizontal="center" vertical="center" wrapText="1"/>
    </xf>
    <xf numFmtId="0" fontId="1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20" fillId="0" borderId="25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top" wrapText="1"/>
    </xf>
    <xf numFmtId="0" fontId="22" fillId="0" borderId="25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center" vertical="center" wrapText="1"/>
    </xf>
    <xf numFmtId="164" fontId="22" fillId="0" borderId="25" xfId="0" applyNumberFormat="1" applyFont="1" applyBorder="1" applyAlignment="1">
      <alignment horizontal="right" vertical="center" wrapText="1"/>
    </xf>
    <xf numFmtId="0" fontId="19" fillId="0" borderId="25" xfId="0" applyFont="1" applyBorder="1" applyAlignment="1">
      <alignment horizontal="center" vertical="center" wrapText="1"/>
    </xf>
    <xf numFmtId="39" fontId="22" fillId="0" borderId="25" xfId="0" applyNumberFormat="1" applyFont="1" applyBorder="1" applyAlignment="1">
      <alignment horizontal="righ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164" fontId="20" fillId="0" borderId="25" xfId="0" applyNumberFormat="1" applyFont="1" applyBorder="1" applyAlignment="1">
      <alignment horizontal="right" vertical="center" wrapText="1"/>
    </xf>
    <xf numFmtId="164" fontId="26" fillId="0" borderId="22" xfId="0" applyNumberFormat="1" applyFont="1" applyBorder="1" applyAlignment="1">
      <alignment horizontal="right" vertical="center" wrapText="1"/>
    </xf>
    <xf numFmtId="164" fontId="26" fillId="0" borderId="23" xfId="0" applyNumberFormat="1" applyFont="1" applyBorder="1" applyAlignment="1">
      <alignment horizontal="right" vertical="center" wrapText="1"/>
    </xf>
    <xf numFmtId="164" fontId="26" fillId="0" borderId="24" xfId="0" applyNumberFormat="1" applyFont="1" applyBorder="1" applyAlignment="1">
      <alignment horizontal="right" vertical="center" wrapText="1"/>
    </xf>
    <xf numFmtId="164" fontId="26" fillId="0" borderId="25" xfId="0" applyNumberFormat="1" applyFont="1" applyBorder="1" applyAlignment="1">
      <alignment horizontal="right" vertical="center" wrapText="1"/>
    </xf>
    <xf numFmtId="164" fontId="22" fillId="0" borderId="25" xfId="0" applyNumberFormat="1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Fill="1" applyBorder="1"/>
    <xf numFmtId="0" fontId="16" fillId="0" borderId="0" xfId="0" applyFont="1"/>
    <xf numFmtId="0" fontId="20" fillId="0" borderId="0" xfId="0" applyFont="1" applyBorder="1" applyAlignment="1">
      <alignment horizontal="left" vertical="center" wrapText="1"/>
    </xf>
    <xf numFmtId="164" fontId="20" fillId="0" borderId="0" xfId="0" applyNumberFormat="1" applyFont="1" applyBorder="1" applyAlignment="1">
      <alignment horizontal="right" vertical="center" wrapText="1"/>
    </xf>
    <xf numFmtId="39" fontId="22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7"/>
  <sheetViews>
    <sheetView tabSelected="1" topLeftCell="A169" workbookViewId="0">
      <selection activeCell="A186" sqref="A186:XFD186"/>
    </sheetView>
  </sheetViews>
  <sheetFormatPr defaultRowHeight="15" x14ac:dyDescent="0.25"/>
  <cols>
    <col min="1" max="1" width="23.5703125" customWidth="1"/>
    <col min="2" max="3" width="6.5703125" customWidth="1"/>
    <col min="4" max="4" width="2.5703125" customWidth="1"/>
    <col min="5" max="5" width="7.28515625" customWidth="1"/>
    <col min="6" max="6" width="1.28515625" customWidth="1"/>
    <col min="7" max="7" width="5.7109375" customWidth="1"/>
    <col min="8" max="8" width="0.28515625" customWidth="1"/>
    <col min="9" max="9" width="0.7109375" customWidth="1"/>
    <col min="10" max="10" width="4.7109375" customWidth="1"/>
    <col min="11" max="11" width="2.42578125" customWidth="1"/>
    <col min="12" max="12" width="2.5703125" customWidth="1"/>
    <col min="13" max="13" width="5.28515625" customWidth="1"/>
    <col min="14" max="14" width="0.5703125" customWidth="1"/>
    <col min="15" max="15" width="5.5703125" customWidth="1"/>
    <col min="16" max="16" width="1.5703125" customWidth="1"/>
    <col min="17" max="17" width="4.140625" customWidth="1"/>
    <col min="18" max="18" width="4.7109375" customWidth="1"/>
    <col min="19" max="19" width="2.28515625" customWidth="1"/>
    <col min="20" max="20" width="4.7109375" customWidth="1"/>
    <col min="21" max="21" width="2.42578125" customWidth="1"/>
    <col min="22" max="22" width="4.7109375" customWidth="1"/>
    <col min="23" max="23" width="2.42578125" customWidth="1"/>
    <col min="24" max="24" width="5.28515625" customWidth="1"/>
    <col min="25" max="25" width="1.140625" customWidth="1"/>
    <col min="26" max="26" width="7" customWidth="1"/>
    <col min="27" max="27" width="5.85546875" customWidth="1"/>
    <col min="28" max="28" width="2.140625" customWidth="1"/>
    <col min="29" max="29" width="6.5703125" customWidth="1"/>
    <col min="30" max="30" width="6.42578125" customWidth="1"/>
    <col min="31" max="31" width="5.7109375" customWidth="1"/>
    <col min="32" max="32" width="7.85546875" customWidth="1"/>
    <col min="33" max="33" width="9.140625" customWidth="1"/>
  </cols>
  <sheetData>
    <row r="1" spans="1:34" x14ac:dyDescent="0.25">
      <c r="A1" s="12" t="s">
        <v>152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4" x14ac:dyDescent="0.25">
      <c r="A2" s="12" t="s">
        <v>153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4" spans="1:34" x14ac:dyDescent="0.25">
      <c r="A4" s="10" t="s">
        <v>134</v>
      </c>
    </row>
    <row r="5" spans="1:34" ht="13.5" customHeight="1" x14ac:dyDescent="0.25">
      <c r="A5" s="19" t="s">
        <v>0</v>
      </c>
      <c r="B5" s="19"/>
      <c r="C5" s="19"/>
      <c r="D5" s="19"/>
      <c r="E5" s="19"/>
      <c r="F5" s="19" t="s">
        <v>1</v>
      </c>
      <c r="G5" s="19"/>
      <c r="H5" s="19"/>
      <c r="I5" s="19" t="s">
        <v>2</v>
      </c>
      <c r="J5" s="19"/>
      <c r="K5" s="19"/>
      <c r="L5" s="19"/>
      <c r="M5" s="19"/>
      <c r="N5" s="19"/>
      <c r="O5" s="19"/>
      <c r="P5" s="19"/>
      <c r="Q5" s="14" t="s">
        <v>3</v>
      </c>
      <c r="R5" s="14"/>
      <c r="S5" s="19" t="s">
        <v>4</v>
      </c>
      <c r="T5" s="19"/>
      <c r="U5" s="19"/>
      <c r="V5" s="19"/>
      <c r="W5" s="19"/>
      <c r="X5" s="19"/>
      <c r="Y5" s="19"/>
      <c r="Z5" s="19"/>
      <c r="AA5" s="19" t="s">
        <v>5</v>
      </c>
      <c r="AB5" s="19"/>
      <c r="AC5" s="19"/>
      <c r="AD5" s="19"/>
      <c r="AE5" s="19"/>
      <c r="AF5" s="19" t="s">
        <v>6</v>
      </c>
      <c r="AG5" s="19" t="s">
        <v>7</v>
      </c>
    </row>
    <row r="6" spans="1:34" ht="30" customHeight="1" x14ac:dyDescent="0.25">
      <c r="A6" s="19"/>
      <c r="B6" s="19"/>
      <c r="C6" s="19"/>
      <c r="D6" s="19"/>
      <c r="E6" s="19"/>
      <c r="F6" s="19"/>
      <c r="G6" s="19"/>
      <c r="H6" s="19"/>
      <c r="I6" s="14" t="s">
        <v>8</v>
      </c>
      <c r="J6" s="14"/>
      <c r="K6" s="14"/>
      <c r="L6" s="14" t="s">
        <v>9</v>
      </c>
      <c r="M6" s="14"/>
      <c r="N6" s="14" t="s">
        <v>10</v>
      </c>
      <c r="O6" s="14"/>
      <c r="P6" s="14"/>
      <c r="Q6" s="14"/>
      <c r="R6" s="14"/>
      <c r="S6" s="14" t="s">
        <v>11</v>
      </c>
      <c r="T6" s="14"/>
      <c r="U6" s="14" t="s">
        <v>12</v>
      </c>
      <c r="V6" s="14"/>
      <c r="W6" s="14" t="s">
        <v>13</v>
      </c>
      <c r="X6" s="14"/>
      <c r="Y6" s="14" t="s">
        <v>14</v>
      </c>
      <c r="Z6" s="14"/>
      <c r="AA6" s="14" t="s">
        <v>15</v>
      </c>
      <c r="AB6" s="14"/>
      <c r="AC6" s="3" t="s">
        <v>16</v>
      </c>
      <c r="AD6" s="3" t="s">
        <v>17</v>
      </c>
      <c r="AE6" s="3" t="s">
        <v>18</v>
      </c>
      <c r="AF6" s="19"/>
      <c r="AG6" s="19"/>
    </row>
    <row r="7" spans="1:34" ht="16.5" customHeight="1" x14ac:dyDescent="0.25">
      <c r="A7" s="32" t="s">
        <v>135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4" ht="15" customHeight="1" x14ac:dyDescent="0.25">
      <c r="A8" s="31" t="s">
        <v>136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2"/>
    </row>
    <row r="9" spans="1:34" ht="14.85" customHeight="1" x14ac:dyDescent="0.25">
      <c r="A9" s="15" t="s">
        <v>19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4" ht="12.2" customHeight="1" x14ac:dyDescent="0.25">
      <c r="A10" s="16" t="s">
        <v>20</v>
      </c>
      <c r="B10" s="16"/>
      <c r="C10" s="16"/>
      <c r="D10" s="16"/>
      <c r="E10" s="16"/>
      <c r="F10" s="17" t="s">
        <v>21</v>
      </c>
      <c r="G10" s="17"/>
      <c r="H10" s="17"/>
      <c r="I10" s="18">
        <v>10.199999999999999</v>
      </c>
      <c r="J10" s="18"/>
      <c r="K10" s="18"/>
      <c r="L10" s="18">
        <v>12.1</v>
      </c>
      <c r="M10" s="18"/>
      <c r="N10" s="18">
        <v>37</v>
      </c>
      <c r="O10" s="18"/>
      <c r="P10" s="18"/>
      <c r="Q10" s="18">
        <v>290</v>
      </c>
      <c r="R10" s="18"/>
      <c r="S10" s="20">
        <v>0.17</v>
      </c>
      <c r="T10" s="20"/>
      <c r="U10" s="20">
        <v>0.52</v>
      </c>
      <c r="V10" s="20"/>
      <c r="W10" s="20">
        <v>0.06</v>
      </c>
      <c r="X10" s="20"/>
      <c r="Y10" s="20">
        <v>1.63</v>
      </c>
      <c r="Z10" s="20"/>
      <c r="AA10" s="20">
        <v>126.15</v>
      </c>
      <c r="AB10" s="20"/>
      <c r="AC10" s="6">
        <v>62.82</v>
      </c>
      <c r="AD10" s="6">
        <v>203.41</v>
      </c>
      <c r="AE10" s="6">
        <v>1.68</v>
      </c>
      <c r="AF10" s="4" t="s">
        <v>22</v>
      </c>
      <c r="AG10" s="4" t="s">
        <v>23</v>
      </c>
    </row>
    <row r="11" spans="1:34" ht="12.2" customHeight="1" x14ac:dyDescent="0.25">
      <c r="A11" s="16" t="s">
        <v>24</v>
      </c>
      <c r="B11" s="16"/>
      <c r="C11" s="16"/>
      <c r="D11" s="16"/>
      <c r="E11" s="16"/>
      <c r="F11" s="17" t="s">
        <v>25</v>
      </c>
      <c r="G11" s="17"/>
      <c r="H11" s="17"/>
      <c r="I11" s="18">
        <v>0.4</v>
      </c>
      <c r="J11" s="18"/>
      <c r="K11" s="18"/>
      <c r="L11" s="18">
        <v>0</v>
      </c>
      <c r="M11" s="18"/>
      <c r="N11" s="18">
        <v>15.3</v>
      </c>
      <c r="O11" s="18"/>
      <c r="P11" s="18"/>
      <c r="Q11" s="18">
        <v>64</v>
      </c>
      <c r="R11" s="18"/>
      <c r="S11" s="20">
        <v>0</v>
      </c>
      <c r="T11" s="20"/>
      <c r="U11" s="20">
        <v>1.21</v>
      </c>
      <c r="V11" s="20"/>
      <c r="W11" s="20">
        <v>0</v>
      </c>
      <c r="X11" s="20"/>
      <c r="Y11" s="20">
        <v>0</v>
      </c>
      <c r="Z11" s="20"/>
      <c r="AA11" s="20">
        <v>17.36</v>
      </c>
      <c r="AB11" s="20"/>
      <c r="AC11" s="6">
        <v>8.4499999999999993</v>
      </c>
      <c r="AD11" s="6">
        <v>12.55</v>
      </c>
      <c r="AE11" s="6">
        <v>1.17</v>
      </c>
      <c r="AF11" s="4" t="s">
        <v>26</v>
      </c>
      <c r="AG11" s="4" t="s">
        <v>23</v>
      </c>
    </row>
    <row r="12" spans="1:34" ht="12.2" customHeight="1" x14ac:dyDescent="0.25">
      <c r="A12" s="16" t="s">
        <v>27</v>
      </c>
      <c r="B12" s="16"/>
      <c r="C12" s="16"/>
      <c r="D12" s="16"/>
      <c r="E12" s="16"/>
      <c r="F12" s="17" t="s">
        <v>28</v>
      </c>
      <c r="G12" s="17"/>
      <c r="H12" s="17"/>
      <c r="I12" s="18">
        <v>3.6</v>
      </c>
      <c r="J12" s="18"/>
      <c r="K12" s="18"/>
      <c r="L12" s="18">
        <v>12.2</v>
      </c>
      <c r="M12" s="18"/>
      <c r="N12" s="18">
        <v>23.3</v>
      </c>
      <c r="O12" s="18"/>
      <c r="P12" s="18"/>
      <c r="Q12" s="18">
        <v>217.1</v>
      </c>
      <c r="R12" s="18"/>
      <c r="S12" s="20">
        <v>0.05</v>
      </c>
      <c r="T12" s="20"/>
      <c r="U12" s="20">
        <v>0</v>
      </c>
      <c r="V12" s="20"/>
      <c r="W12" s="20">
        <v>0.11</v>
      </c>
      <c r="X12" s="20"/>
      <c r="Y12" s="20">
        <v>0.33</v>
      </c>
      <c r="Z12" s="20"/>
      <c r="AA12" s="20">
        <v>10.35</v>
      </c>
      <c r="AB12" s="20"/>
      <c r="AC12" s="6">
        <v>5.85</v>
      </c>
      <c r="AD12" s="6">
        <v>32.1</v>
      </c>
      <c r="AE12" s="6">
        <v>0.48</v>
      </c>
      <c r="AF12" s="4" t="s">
        <v>29</v>
      </c>
      <c r="AG12" s="4" t="s">
        <v>23</v>
      </c>
    </row>
    <row r="13" spans="1:34" ht="12.2" customHeight="1" x14ac:dyDescent="0.25">
      <c r="A13" s="16" t="s">
        <v>30</v>
      </c>
      <c r="B13" s="16"/>
      <c r="C13" s="16"/>
      <c r="D13" s="16"/>
      <c r="E13" s="16"/>
      <c r="F13" s="17" t="s">
        <v>31</v>
      </c>
      <c r="G13" s="17"/>
      <c r="H13" s="17"/>
      <c r="I13" s="18">
        <v>3.4</v>
      </c>
      <c r="J13" s="18"/>
      <c r="K13" s="18"/>
      <c r="L13" s="18">
        <v>1.3</v>
      </c>
      <c r="M13" s="18"/>
      <c r="N13" s="18">
        <v>17</v>
      </c>
      <c r="O13" s="18"/>
      <c r="P13" s="18"/>
      <c r="Q13" s="18">
        <v>103.6</v>
      </c>
      <c r="R13" s="18"/>
      <c r="S13" s="20">
        <v>7.0000000000000007E-2</v>
      </c>
      <c r="T13" s="20"/>
      <c r="U13" s="20">
        <v>0</v>
      </c>
      <c r="V13" s="20"/>
      <c r="W13" s="20">
        <v>0</v>
      </c>
      <c r="X13" s="20"/>
      <c r="Y13" s="20">
        <v>0.88</v>
      </c>
      <c r="Z13" s="20"/>
      <c r="AA13" s="20">
        <v>7.2</v>
      </c>
      <c r="AB13" s="20"/>
      <c r="AC13" s="6">
        <v>7.6</v>
      </c>
      <c r="AD13" s="6">
        <v>34.799999999999997</v>
      </c>
      <c r="AE13" s="6">
        <v>1.6</v>
      </c>
      <c r="AF13" s="4" t="s">
        <v>32</v>
      </c>
      <c r="AG13" s="4" t="s">
        <v>33</v>
      </c>
    </row>
    <row r="14" spans="1:34" ht="12.2" customHeight="1" x14ac:dyDescent="0.25">
      <c r="A14" s="16" t="s">
        <v>34</v>
      </c>
      <c r="B14" s="16"/>
      <c r="C14" s="16"/>
      <c r="D14" s="16"/>
      <c r="E14" s="16"/>
      <c r="F14" s="17" t="s">
        <v>35</v>
      </c>
      <c r="G14" s="17"/>
      <c r="H14" s="17"/>
      <c r="I14" s="18">
        <v>0.4</v>
      </c>
      <c r="J14" s="18"/>
      <c r="K14" s="18"/>
      <c r="L14" s="18">
        <v>0.4</v>
      </c>
      <c r="M14" s="18"/>
      <c r="N14" s="18">
        <v>9.8000000000000007</v>
      </c>
      <c r="O14" s="18"/>
      <c r="P14" s="18"/>
      <c r="Q14" s="18">
        <v>47</v>
      </c>
      <c r="R14" s="18"/>
      <c r="S14" s="20">
        <v>0.03</v>
      </c>
      <c r="T14" s="20"/>
      <c r="U14" s="20">
        <v>10</v>
      </c>
      <c r="V14" s="20"/>
      <c r="W14" s="20">
        <v>0.01</v>
      </c>
      <c r="X14" s="20"/>
      <c r="Y14" s="20">
        <v>0.63</v>
      </c>
      <c r="Z14" s="20"/>
      <c r="AA14" s="20">
        <v>16</v>
      </c>
      <c r="AB14" s="20"/>
      <c r="AC14" s="6">
        <v>8</v>
      </c>
      <c r="AD14" s="6">
        <v>11</v>
      </c>
      <c r="AE14" s="6">
        <v>2.2000000000000002</v>
      </c>
      <c r="AF14" s="4" t="s">
        <v>32</v>
      </c>
      <c r="AG14" s="4" t="s">
        <v>33</v>
      </c>
    </row>
    <row r="15" spans="1:34" ht="12.2" customHeight="1" x14ac:dyDescent="0.25">
      <c r="A15" s="24" t="s">
        <v>36</v>
      </c>
      <c r="B15" s="24"/>
      <c r="C15" s="24"/>
      <c r="D15" s="24"/>
      <c r="E15" s="24"/>
      <c r="F15" s="14" t="s">
        <v>37</v>
      </c>
      <c r="G15" s="14"/>
      <c r="H15" s="14"/>
      <c r="I15" s="25">
        <v>18</v>
      </c>
      <c r="J15" s="25"/>
      <c r="K15" s="25"/>
      <c r="L15" s="25">
        <v>26</v>
      </c>
      <c r="M15" s="25"/>
      <c r="N15" s="25">
        <v>102.4</v>
      </c>
      <c r="O15" s="25"/>
      <c r="P15" s="25"/>
      <c r="Q15" s="25">
        <v>721.6</v>
      </c>
      <c r="R15" s="25"/>
      <c r="S15" s="20">
        <v>0.33</v>
      </c>
      <c r="T15" s="20"/>
      <c r="U15" s="20">
        <v>11.73</v>
      </c>
      <c r="V15" s="20"/>
      <c r="W15" s="20">
        <v>0.18</v>
      </c>
      <c r="X15" s="20"/>
      <c r="Y15" s="20">
        <v>3.47</v>
      </c>
      <c r="Z15" s="20"/>
      <c r="AA15" s="20">
        <v>177.06</v>
      </c>
      <c r="AB15" s="20"/>
      <c r="AC15" s="6">
        <v>92.73</v>
      </c>
      <c r="AD15" s="6">
        <v>293.86</v>
      </c>
      <c r="AE15" s="6">
        <v>7.13</v>
      </c>
      <c r="AF15" s="7" t="s">
        <v>32</v>
      </c>
      <c r="AG15" s="7" t="s">
        <v>32</v>
      </c>
    </row>
    <row r="16" spans="1:34" ht="14.85" customHeight="1" x14ac:dyDescent="0.25">
      <c r="A16" s="15" t="s">
        <v>38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2.2" customHeight="1" x14ac:dyDescent="0.25">
      <c r="A17" s="21" t="s">
        <v>150</v>
      </c>
      <c r="B17" s="22"/>
      <c r="C17" s="22"/>
      <c r="D17" s="22"/>
      <c r="E17" s="23"/>
      <c r="F17" s="17" t="s">
        <v>28</v>
      </c>
      <c r="G17" s="17"/>
      <c r="H17" s="17"/>
      <c r="I17" s="18">
        <v>0.7</v>
      </c>
      <c r="J17" s="18"/>
      <c r="K17" s="18"/>
      <c r="L17" s="18">
        <v>0.1</v>
      </c>
      <c r="M17" s="18"/>
      <c r="N17" s="18">
        <v>6.8</v>
      </c>
      <c r="O17" s="18"/>
      <c r="P17" s="18"/>
      <c r="Q17" s="18">
        <v>31.2</v>
      </c>
      <c r="R17" s="18"/>
      <c r="S17" s="20">
        <v>0.03</v>
      </c>
      <c r="T17" s="20"/>
      <c r="U17" s="20">
        <v>1.1499999999999999</v>
      </c>
      <c r="V17" s="20"/>
      <c r="W17" s="20">
        <v>1.1499999999999999</v>
      </c>
      <c r="X17" s="20"/>
      <c r="Y17" s="20">
        <v>0.36</v>
      </c>
      <c r="Z17" s="20"/>
      <c r="AA17" s="20">
        <v>26.49</v>
      </c>
      <c r="AB17" s="20"/>
      <c r="AC17" s="6">
        <v>19.7</v>
      </c>
      <c r="AD17" s="6">
        <v>28.51</v>
      </c>
      <c r="AE17" s="6">
        <v>0.52</v>
      </c>
      <c r="AF17" s="9" t="s">
        <v>151</v>
      </c>
      <c r="AG17" s="4" t="s">
        <v>23</v>
      </c>
    </row>
    <row r="18" spans="1:33" ht="12.2" customHeight="1" x14ac:dyDescent="0.25">
      <c r="A18" s="16" t="s">
        <v>39</v>
      </c>
      <c r="B18" s="16"/>
      <c r="C18" s="16"/>
      <c r="D18" s="16"/>
      <c r="E18" s="16"/>
      <c r="F18" s="17" t="s">
        <v>40</v>
      </c>
      <c r="G18" s="17"/>
      <c r="H18" s="17"/>
      <c r="I18" s="18">
        <v>2.6</v>
      </c>
      <c r="J18" s="18"/>
      <c r="K18" s="18"/>
      <c r="L18" s="18">
        <v>2.8</v>
      </c>
      <c r="M18" s="18"/>
      <c r="N18" s="18">
        <v>18.3</v>
      </c>
      <c r="O18" s="18"/>
      <c r="P18" s="18"/>
      <c r="Q18" s="18">
        <v>112.3</v>
      </c>
      <c r="R18" s="18"/>
      <c r="S18" s="20">
        <v>7.0000000000000007E-2</v>
      </c>
      <c r="T18" s="20"/>
      <c r="U18" s="20">
        <v>5.05</v>
      </c>
      <c r="V18" s="20"/>
      <c r="W18" s="20">
        <v>0.21</v>
      </c>
      <c r="X18" s="20"/>
      <c r="Y18" s="20">
        <v>1.47</v>
      </c>
      <c r="Z18" s="20"/>
      <c r="AA18" s="20">
        <v>23.07</v>
      </c>
      <c r="AB18" s="20"/>
      <c r="AC18" s="6">
        <v>19.87</v>
      </c>
      <c r="AD18" s="6">
        <v>47.63</v>
      </c>
      <c r="AE18" s="6">
        <v>0.91</v>
      </c>
      <c r="AF18" s="4" t="s">
        <v>41</v>
      </c>
      <c r="AG18" s="4" t="s">
        <v>23</v>
      </c>
    </row>
    <row r="19" spans="1:33" ht="12.2" customHeight="1" x14ac:dyDescent="0.25">
      <c r="A19" s="16" t="s">
        <v>42</v>
      </c>
      <c r="B19" s="16"/>
      <c r="C19" s="16"/>
      <c r="D19" s="16"/>
      <c r="E19" s="16"/>
      <c r="F19" s="17" t="s">
        <v>43</v>
      </c>
      <c r="G19" s="17"/>
      <c r="H19" s="17"/>
      <c r="I19" s="18">
        <v>8.4</v>
      </c>
      <c r="J19" s="18"/>
      <c r="K19" s="18"/>
      <c r="L19" s="18">
        <v>14.2</v>
      </c>
      <c r="M19" s="18"/>
      <c r="N19" s="18">
        <v>10.199999999999999</v>
      </c>
      <c r="O19" s="18"/>
      <c r="P19" s="18"/>
      <c r="Q19" s="18">
        <v>172.1</v>
      </c>
      <c r="R19" s="18"/>
      <c r="S19" s="20">
        <v>0.04</v>
      </c>
      <c r="T19" s="20"/>
      <c r="U19" s="20">
        <v>0.73</v>
      </c>
      <c r="V19" s="20"/>
      <c r="W19" s="20">
        <v>0.01</v>
      </c>
      <c r="X19" s="20"/>
      <c r="Y19" s="20">
        <v>1.54</v>
      </c>
      <c r="Z19" s="20"/>
      <c r="AA19" s="20">
        <v>19.88</v>
      </c>
      <c r="AB19" s="20"/>
      <c r="AC19" s="6">
        <v>13.32</v>
      </c>
      <c r="AD19" s="6">
        <v>84.11</v>
      </c>
      <c r="AE19" s="6">
        <v>1.1200000000000001</v>
      </c>
      <c r="AF19" s="4" t="s">
        <v>44</v>
      </c>
      <c r="AG19" s="4" t="s">
        <v>23</v>
      </c>
    </row>
    <row r="20" spans="1:33" ht="12.2" customHeight="1" x14ac:dyDescent="0.25">
      <c r="A20" s="16" t="s">
        <v>45</v>
      </c>
      <c r="B20" s="16"/>
      <c r="C20" s="16"/>
      <c r="D20" s="16"/>
      <c r="E20" s="16"/>
      <c r="F20" s="17" t="s">
        <v>46</v>
      </c>
      <c r="G20" s="17"/>
      <c r="H20" s="17"/>
      <c r="I20" s="18">
        <v>7.4</v>
      </c>
      <c r="J20" s="18"/>
      <c r="K20" s="18"/>
      <c r="L20" s="18">
        <v>5</v>
      </c>
      <c r="M20" s="18"/>
      <c r="N20" s="18">
        <v>43</v>
      </c>
      <c r="O20" s="18"/>
      <c r="P20" s="18"/>
      <c r="Q20" s="18">
        <v>246.9</v>
      </c>
      <c r="R20" s="18"/>
      <c r="S20" s="20">
        <v>0.15</v>
      </c>
      <c r="T20" s="20"/>
      <c r="U20" s="20">
        <v>0.83</v>
      </c>
      <c r="V20" s="20"/>
      <c r="W20" s="20">
        <v>0.45</v>
      </c>
      <c r="X20" s="20"/>
      <c r="Y20" s="20">
        <v>0.28999999999999998</v>
      </c>
      <c r="Z20" s="20"/>
      <c r="AA20" s="20">
        <v>35.36</v>
      </c>
      <c r="AB20" s="20"/>
      <c r="AC20" s="6">
        <v>41.86</v>
      </c>
      <c r="AD20" s="6">
        <v>161.80000000000001</v>
      </c>
      <c r="AE20" s="6">
        <v>2.74</v>
      </c>
      <c r="AF20" s="4" t="s">
        <v>47</v>
      </c>
      <c r="AG20" s="4" t="s">
        <v>23</v>
      </c>
    </row>
    <row r="21" spans="1:33" ht="12.2" customHeight="1" x14ac:dyDescent="0.25">
      <c r="A21" s="16" t="s">
        <v>48</v>
      </c>
      <c r="B21" s="16"/>
      <c r="C21" s="16"/>
      <c r="D21" s="16"/>
      <c r="E21" s="16"/>
      <c r="F21" s="17" t="s">
        <v>49</v>
      </c>
      <c r="G21" s="17"/>
      <c r="H21" s="17"/>
      <c r="I21" s="18">
        <v>0.2</v>
      </c>
      <c r="J21" s="18"/>
      <c r="K21" s="18"/>
      <c r="L21" s="18">
        <v>0.2</v>
      </c>
      <c r="M21" s="18"/>
      <c r="N21" s="18">
        <v>23.2</v>
      </c>
      <c r="O21" s="18"/>
      <c r="P21" s="18"/>
      <c r="Q21" s="18">
        <v>95.6</v>
      </c>
      <c r="R21" s="18"/>
      <c r="S21" s="20">
        <v>0.01</v>
      </c>
      <c r="T21" s="20"/>
      <c r="U21" s="20">
        <v>1.6</v>
      </c>
      <c r="V21" s="20"/>
      <c r="W21" s="20">
        <v>0</v>
      </c>
      <c r="X21" s="20"/>
      <c r="Y21" s="20">
        <v>0.25</v>
      </c>
      <c r="Z21" s="20"/>
      <c r="AA21" s="20">
        <v>13.09</v>
      </c>
      <c r="AB21" s="20"/>
      <c r="AC21" s="6">
        <v>4.43</v>
      </c>
      <c r="AD21" s="6">
        <v>3.96</v>
      </c>
      <c r="AE21" s="6">
        <v>0.79</v>
      </c>
      <c r="AF21" s="4" t="s">
        <v>50</v>
      </c>
      <c r="AG21" s="4" t="s">
        <v>23</v>
      </c>
    </row>
    <row r="22" spans="1:33" ht="12.2" customHeight="1" x14ac:dyDescent="0.25">
      <c r="A22" s="16" t="s">
        <v>51</v>
      </c>
      <c r="B22" s="16"/>
      <c r="C22" s="16"/>
      <c r="D22" s="16"/>
      <c r="E22" s="16"/>
      <c r="F22" s="17" t="s">
        <v>28</v>
      </c>
      <c r="G22" s="17"/>
      <c r="H22" s="17"/>
      <c r="I22" s="18">
        <v>6.4</v>
      </c>
      <c r="J22" s="18"/>
      <c r="K22" s="18"/>
      <c r="L22" s="18">
        <v>2.7</v>
      </c>
      <c r="M22" s="18"/>
      <c r="N22" s="18">
        <v>26.1</v>
      </c>
      <c r="O22" s="18"/>
      <c r="P22" s="18"/>
      <c r="Q22" s="18">
        <v>164.4</v>
      </c>
      <c r="R22" s="18"/>
      <c r="S22" s="20">
        <v>0.1</v>
      </c>
      <c r="T22" s="20"/>
      <c r="U22" s="20">
        <v>0</v>
      </c>
      <c r="V22" s="20"/>
      <c r="W22" s="20">
        <v>0</v>
      </c>
      <c r="X22" s="20"/>
      <c r="Y22" s="20">
        <v>1.18</v>
      </c>
      <c r="Z22" s="20"/>
      <c r="AA22" s="20">
        <v>13.8</v>
      </c>
      <c r="AB22" s="20"/>
      <c r="AC22" s="6">
        <v>19.8</v>
      </c>
      <c r="AD22" s="6">
        <v>50.4</v>
      </c>
      <c r="AE22" s="6">
        <v>1.2</v>
      </c>
      <c r="AF22" s="4" t="s">
        <v>32</v>
      </c>
      <c r="AG22" s="4" t="s">
        <v>33</v>
      </c>
    </row>
    <row r="23" spans="1:33" ht="12.2" customHeight="1" x14ac:dyDescent="0.25">
      <c r="A23" s="16" t="s">
        <v>30</v>
      </c>
      <c r="B23" s="16"/>
      <c r="C23" s="16"/>
      <c r="D23" s="16"/>
      <c r="E23" s="16"/>
      <c r="F23" s="17" t="s">
        <v>31</v>
      </c>
      <c r="G23" s="17"/>
      <c r="H23" s="17"/>
      <c r="I23" s="18">
        <v>3.4</v>
      </c>
      <c r="J23" s="18"/>
      <c r="K23" s="18"/>
      <c r="L23" s="18">
        <v>1.3</v>
      </c>
      <c r="M23" s="18"/>
      <c r="N23" s="18">
        <v>17</v>
      </c>
      <c r="O23" s="18"/>
      <c r="P23" s="18"/>
      <c r="Q23" s="18">
        <v>103.6</v>
      </c>
      <c r="R23" s="18"/>
      <c r="S23" s="20">
        <v>7.0000000000000007E-2</v>
      </c>
      <c r="T23" s="20"/>
      <c r="U23" s="20">
        <v>0</v>
      </c>
      <c r="V23" s="20"/>
      <c r="W23" s="20">
        <v>0</v>
      </c>
      <c r="X23" s="20"/>
      <c r="Y23" s="20">
        <v>0.88</v>
      </c>
      <c r="Z23" s="20"/>
      <c r="AA23" s="20">
        <v>7.2</v>
      </c>
      <c r="AB23" s="20"/>
      <c r="AC23" s="6">
        <v>7.6</v>
      </c>
      <c r="AD23" s="6">
        <v>34.799999999999997</v>
      </c>
      <c r="AE23" s="6">
        <v>1.6</v>
      </c>
      <c r="AF23" s="4" t="s">
        <v>32</v>
      </c>
      <c r="AG23" s="4" t="s">
        <v>33</v>
      </c>
    </row>
    <row r="24" spans="1:33" ht="12.75" customHeight="1" x14ac:dyDescent="0.25">
      <c r="A24" s="24" t="s">
        <v>36</v>
      </c>
      <c r="B24" s="24"/>
      <c r="C24" s="24"/>
      <c r="D24" s="24"/>
      <c r="E24" s="24"/>
      <c r="F24" s="14" t="s">
        <v>52</v>
      </c>
      <c r="G24" s="14"/>
      <c r="H24" s="14"/>
      <c r="I24" s="25">
        <v>29.2</v>
      </c>
      <c r="J24" s="25"/>
      <c r="K24" s="25"/>
      <c r="L24" s="25">
        <f>SUM(L17:M23)</f>
        <v>26.299999999999997</v>
      </c>
      <c r="M24" s="25"/>
      <c r="N24" s="25">
        <v>144.5</v>
      </c>
      <c r="O24" s="25"/>
      <c r="P24" s="25"/>
      <c r="Q24" s="25">
        <v>926</v>
      </c>
      <c r="R24" s="25"/>
      <c r="S24" s="20">
        <v>0.47</v>
      </c>
      <c r="T24" s="20"/>
      <c r="U24" s="20">
        <v>9.36</v>
      </c>
      <c r="V24" s="20"/>
      <c r="W24" s="20">
        <v>1.82</v>
      </c>
      <c r="X24" s="20"/>
      <c r="Y24" s="20">
        <v>5.96</v>
      </c>
      <c r="Z24" s="20"/>
      <c r="AA24" s="20">
        <v>138.88999999999999</v>
      </c>
      <c r="AB24" s="20"/>
      <c r="AC24" s="6">
        <v>126.57</v>
      </c>
      <c r="AD24" s="6">
        <v>411.21</v>
      </c>
      <c r="AE24" s="6">
        <v>8.8800000000000008</v>
      </c>
      <c r="AF24" s="7" t="s">
        <v>32</v>
      </c>
      <c r="AG24" s="7" t="s">
        <v>32</v>
      </c>
    </row>
    <row r="25" spans="1:33" ht="15" customHeight="1" x14ac:dyDescent="0.25">
      <c r="A25" s="24" t="s">
        <v>53</v>
      </c>
      <c r="B25" s="24"/>
      <c r="C25" s="24"/>
      <c r="D25" s="24"/>
      <c r="E25" s="24"/>
      <c r="F25" s="24"/>
      <c r="G25" s="24"/>
      <c r="H25" s="24"/>
      <c r="I25" s="25">
        <v>47.1</v>
      </c>
      <c r="J25" s="25"/>
      <c r="K25" s="25"/>
      <c r="L25" s="25">
        <f>L15+L24</f>
        <v>52.3</v>
      </c>
      <c r="M25" s="25"/>
      <c r="N25" s="25">
        <v>246.9</v>
      </c>
      <c r="O25" s="25"/>
      <c r="P25" s="25"/>
      <c r="Q25" s="25">
        <v>1647.7</v>
      </c>
      <c r="R25" s="25"/>
      <c r="S25" s="20">
        <v>0.8</v>
      </c>
      <c r="T25" s="20"/>
      <c r="U25" s="20">
        <v>21.09</v>
      </c>
      <c r="V25" s="20"/>
      <c r="W25" s="20">
        <v>1.99</v>
      </c>
      <c r="X25" s="20"/>
      <c r="Y25" s="20">
        <v>9.43</v>
      </c>
      <c r="Z25" s="20"/>
      <c r="AA25" s="20">
        <v>315.95999999999998</v>
      </c>
      <c r="AB25" s="20"/>
      <c r="AC25" s="6">
        <v>219.3</v>
      </c>
      <c r="AD25" s="6">
        <v>705.07</v>
      </c>
      <c r="AE25" s="6">
        <v>16.010000000000002</v>
      </c>
      <c r="AF25" s="7" t="s">
        <v>32</v>
      </c>
      <c r="AG25" s="7" t="s">
        <v>32</v>
      </c>
    </row>
    <row r="26" spans="1:33" ht="15" customHeight="1" x14ac:dyDescent="0.25">
      <c r="A26" s="31" t="s">
        <v>137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33" ht="14.85" customHeight="1" x14ac:dyDescent="0.25">
      <c r="A27" s="15" t="s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2.2" customHeight="1" x14ac:dyDescent="0.25">
      <c r="A28" s="16" t="s">
        <v>54</v>
      </c>
      <c r="B28" s="16"/>
      <c r="C28" s="16"/>
      <c r="D28" s="16"/>
      <c r="E28" s="16"/>
      <c r="F28" s="17" t="s">
        <v>28</v>
      </c>
      <c r="G28" s="17"/>
      <c r="H28" s="17"/>
      <c r="I28" s="18">
        <v>0.5</v>
      </c>
      <c r="J28" s="18"/>
      <c r="K28" s="18"/>
      <c r="L28" s="18">
        <v>3</v>
      </c>
      <c r="M28" s="18"/>
      <c r="N28" s="18">
        <v>1</v>
      </c>
      <c r="O28" s="18"/>
      <c r="P28" s="18"/>
      <c r="Q28" s="18">
        <v>36.9</v>
      </c>
      <c r="R28" s="18"/>
      <c r="S28" s="20">
        <v>0.01</v>
      </c>
      <c r="T28" s="20"/>
      <c r="U28" s="20">
        <v>3</v>
      </c>
      <c r="V28" s="20"/>
      <c r="W28" s="20">
        <v>0</v>
      </c>
      <c r="X28" s="20"/>
      <c r="Y28" s="20">
        <v>1.26</v>
      </c>
      <c r="Z28" s="20"/>
      <c r="AA28" s="20">
        <v>13.8</v>
      </c>
      <c r="AB28" s="20"/>
      <c r="AC28" s="6">
        <v>8.4</v>
      </c>
      <c r="AD28" s="6">
        <v>14.45</v>
      </c>
      <c r="AE28" s="6">
        <v>0.36</v>
      </c>
      <c r="AF28" s="4" t="s">
        <v>32</v>
      </c>
      <c r="AG28" s="4" t="s">
        <v>33</v>
      </c>
    </row>
    <row r="29" spans="1:33" ht="12.2" customHeight="1" x14ac:dyDescent="0.25">
      <c r="A29" s="16" t="s">
        <v>55</v>
      </c>
      <c r="B29" s="16"/>
      <c r="C29" s="16"/>
      <c r="D29" s="16"/>
      <c r="E29" s="16"/>
      <c r="F29" s="17" t="s">
        <v>49</v>
      </c>
      <c r="G29" s="17"/>
      <c r="H29" s="17"/>
      <c r="I29" s="18">
        <v>12.5</v>
      </c>
      <c r="J29" s="18"/>
      <c r="K29" s="18"/>
      <c r="L29" s="18">
        <v>22.2</v>
      </c>
      <c r="M29" s="18"/>
      <c r="N29" s="18">
        <v>38</v>
      </c>
      <c r="O29" s="18"/>
      <c r="P29" s="18"/>
      <c r="Q29" s="18">
        <v>352.5</v>
      </c>
      <c r="R29" s="18"/>
      <c r="S29" s="20">
        <v>0.08</v>
      </c>
      <c r="T29" s="20"/>
      <c r="U29" s="20">
        <v>0.08</v>
      </c>
      <c r="V29" s="20"/>
      <c r="W29" s="20">
        <v>0.1</v>
      </c>
      <c r="X29" s="20"/>
      <c r="Y29" s="20">
        <v>1.49</v>
      </c>
      <c r="Z29" s="20"/>
      <c r="AA29" s="20">
        <v>248.82</v>
      </c>
      <c r="AB29" s="20"/>
      <c r="AC29" s="6">
        <v>17.920000000000002</v>
      </c>
      <c r="AD29" s="6">
        <v>167.39</v>
      </c>
      <c r="AE29" s="6">
        <v>1.34</v>
      </c>
      <c r="AF29" s="4" t="s">
        <v>56</v>
      </c>
      <c r="AG29" s="4" t="s">
        <v>23</v>
      </c>
    </row>
    <row r="30" spans="1:33" ht="12.2" customHeight="1" x14ac:dyDescent="0.25">
      <c r="A30" s="16" t="s">
        <v>57</v>
      </c>
      <c r="B30" s="16"/>
      <c r="C30" s="16"/>
      <c r="D30" s="16"/>
      <c r="E30" s="16"/>
      <c r="F30" s="17" t="s">
        <v>49</v>
      </c>
      <c r="G30" s="17"/>
      <c r="H30" s="17"/>
      <c r="I30" s="18">
        <v>1</v>
      </c>
      <c r="J30" s="18"/>
      <c r="K30" s="18"/>
      <c r="L30" s="18">
        <v>0.2</v>
      </c>
      <c r="M30" s="18"/>
      <c r="N30" s="18">
        <v>19.600000000000001</v>
      </c>
      <c r="O30" s="18"/>
      <c r="P30" s="18"/>
      <c r="Q30" s="18">
        <v>83.4</v>
      </c>
      <c r="R30" s="18"/>
      <c r="S30" s="20">
        <v>0.02</v>
      </c>
      <c r="T30" s="20"/>
      <c r="U30" s="20">
        <v>1.6</v>
      </c>
      <c r="V30" s="20"/>
      <c r="W30" s="20">
        <v>0</v>
      </c>
      <c r="X30" s="20"/>
      <c r="Y30" s="20">
        <v>0</v>
      </c>
      <c r="Z30" s="20"/>
      <c r="AA30" s="20">
        <v>12.6</v>
      </c>
      <c r="AB30" s="20"/>
      <c r="AC30" s="6">
        <v>7.2</v>
      </c>
      <c r="AD30" s="6">
        <v>12.6</v>
      </c>
      <c r="AE30" s="6">
        <v>2.52</v>
      </c>
      <c r="AF30" s="4" t="s">
        <v>58</v>
      </c>
      <c r="AG30" s="4" t="s">
        <v>23</v>
      </c>
    </row>
    <row r="31" spans="1:33" ht="12.2" customHeight="1" x14ac:dyDescent="0.25">
      <c r="A31" s="16" t="s">
        <v>59</v>
      </c>
      <c r="B31" s="16"/>
      <c r="C31" s="16"/>
      <c r="D31" s="16"/>
      <c r="E31" s="16"/>
      <c r="F31" s="17" t="s">
        <v>28</v>
      </c>
      <c r="G31" s="17"/>
      <c r="H31" s="17"/>
      <c r="I31" s="18">
        <v>4.5</v>
      </c>
      <c r="J31" s="18"/>
      <c r="K31" s="18"/>
      <c r="L31" s="18">
        <v>1.7</v>
      </c>
      <c r="M31" s="18"/>
      <c r="N31" s="18">
        <v>30.8</v>
      </c>
      <c r="O31" s="18"/>
      <c r="P31" s="18"/>
      <c r="Q31" s="18">
        <v>157.19999999999999</v>
      </c>
      <c r="R31" s="18"/>
      <c r="S31" s="20">
        <v>7.0000000000000007E-2</v>
      </c>
      <c r="T31" s="20"/>
      <c r="U31" s="20">
        <v>0</v>
      </c>
      <c r="V31" s="20"/>
      <c r="W31" s="20">
        <v>0</v>
      </c>
      <c r="X31" s="20"/>
      <c r="Y31" s="20">
        <v>0</v>
      </c>
      <c r="Z31" s="20"/>
      <c r="AA31" s="20">
        <v>11.4</v>
      </c>
      <c r="AB31" s="20"/>
      <c r="AC31" s="6">
        <v>7.8</v>
      </c>
      <c r="AD31" s="6">
        <v>39</v>
      </c>
      <c r="AE31" s="6">
        <v>0.6</v>
      </c>
      <c r="AF31" s="4" t="s">
        <v>32</v>
      </c>
      <c r="AG31" s="4" t="s">
        <v>33</v>
      </c>
    </row>
    <row r="32" spans="1:33" ht="12.2" customHeight="1" x14ac:dyDescent="0.25">
      <c r="A32" s="16" t="s">
        <v>30</v>
      </c>
      <c r="B32" s="16"/>
      <c r="C32" s="16"/>
      <c r="D32" s="16"/>
      <c r="E32" s="16"/>
      <c r="F32" s="17" t="s">
        <v>31</v>
      </c>
      <c r="G32" s="17"/>
      <c r="H32" s="17"/>
      <c r="I32" s="18">
        <v>3.4</v>
      </c>
      <c r="J32" s="18"/>
      <c r="K32" s="18"/>
      <c r="L32" s="18">
        <v>1.3</v>
      </c>
      <c r="M32" s="18"/>
      <c r="N32" s="18">
        <v>17</v>
      </c>
      <c r="O32" s="18"/>
      <c r="P32" s="18"/>
      <c r="Q32" s="18">
        <v>103.6</v>
      </c>
      <c r="R32" s="18"/>
      <c r="S32" s="20">
        <v>7.0000000000000007E-2</v>
      </c>
      <c r="T32" s="20"/>
      <c r="U32" s="20">
        <v>0</v>
      </c>
      <c r="V32" s="20"/>
      <c r="W32" s="20">
        <v>0</v>
      </c>
      <c r="X32" s="20"/>
      <c r="Y32" s="20">
        <v>0.88</v>
      </c>
      <c r="Z32" s="20"/>
      <c r="AA32" s="20">
        <v>7.2</v>
      </c>
      <c r="AB32" s="20"/>
      <c r="AC32" s="6">
        <v>7.6</v>
      </c>
      <c r="AD32" s="6">
        <v>34.799999999999997</v>
      </c>
      <c r="AE32" s="6">
        <v>1.6</v>
      </c>
      <c r="AF32" s="4" t="s">
        <v>32</v>
      </c>
      <c r="AG32" s="4" t="s">
        <v>33</v>
      </c>
    </row>
    <row r="33" spans="1:33" ht="12.2" customHeight="1" x14ac:dyDescent="0.25">
      <c r="A33" s="24" t="s">
        <v>36</v>
      </c>
      <c r="B33" s="24"/>
      <c r="C33" s="24"/>
      <c r="D33" s="24"/>
      <c r="E33" s="24"/>
      <c r="F33" s="14" t="s">
        <v>60</v>
      </c>
      <c r="G33" s="14"/>
      <c r="H33" s="14"/>
      <c r="I33" s="25">
        <v>21.9</v>
      </c>
      <c r="J33" s="25"/>
      <c r="K33" s="25"/>
      <c r="L33" s="25">
        <v>28.4</v>
      </c>
      <c r="M33" s="25"/>
      <c r="N33" s="25">
        <v>106.4</v>
      </c>
      <c r="O33" s="25"/>
      <c r="P33" s="25"/>
      <c r="Q33" s="25">
        <v>733.6</v>
      </c>
      <c r="R33" s="25"/>
      <c r="S33" s="20">
        <v>0.24</v>
      </c>
      <c r="T33" s="20"/>
      <c r="U33" s="20">
        <v>4.68</v>
      </c>
      <c r="V33" s="20"/>
      <c r="W33" s="20">
        <v>0.1</v>
      </c>
      <c r="X33" s="20"/>
      <c r="Y33" s="20">
        <v>3.63</v>
      </c>
      <c r="Z33" s="20"/>
      <c r="AA33" s="20">
        <v>293.82</v>
      </c>
      <c r="AB33" s="20"/>
      <c r="AC33" s="6">
        <v>48.92</v>
      </c>
      <c r="AD33" s="6">
        <v>268.25</v>
      </c>
      <c r="AE33" s="6">
        <v>6.42</v>
      </c>
      <c r="AF33" s="7" t="s">
        <v>32</v>
      </c>
      <c r="AG33" s="7" t="s">
        <v>32</v>
      </c>
    </row>
    <row r="34" spans="1:33" ht="14.85" customHeight="1" x14ac:dyDescent="0.25">
      <c r="A34" s="15" t="s">
        <v>38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2.2" customHeight="1" x14ac:dyDescent="0.25">
      <c r="A35" s="21" t="s">
        <v>150</v>
      </c>
      <c r="B35" s="22"/>
      <c r="C35" s="22"/>
      <c r="D35" s="22"/>
      <c r="E35" s="23"/>
      <c r="F35" s="17" t="s">
        <v>28</v>
      </c>
      <c r="G35" s="17"/>
      <c r="H35" s="17"/>
      <c r="I35" s="18">
        <v>0.9</v>
      </c>
      <c r="J35" s="18"/>
      <c r="K35" s="18"/>
      <c r="L35" s="18">
        <v>3</v>
      </c>
      <c r="M35" s="18"/>
      <c r="N35" s="18">
        <v>5.2</v>
      </c>
      <c r="O35" s="18"/>
      <c r="P35" s="18"/>
      <c r="Q35" s="18">
        <v>54.7</v>
      </c>
      <c r="R35" s="18"/>
      <c r="S35" s="20">
        <v>0.01</v>
      </c>
      <c r="T35" s="20"/>
      <c r="U35" s="20">
        <v>9.24</v>
      </c>
      <c r="V35" s="20"/>
      <c r="W35" s="20">
        <v>0.02</v>
      </c>
      <c r="X35" s="20"/>
      <c r="Y35" s="20">
        <v>1.35</v>
      </c>
      <c r="Z35" s="20"/>
      <c r="AA35" s="20">
        <v>26.14</v>
      </c>
      <c r="AB35" s="20"/>
      <c r="AC35" s="6">
        <v>7.84</v>
      </c>
      <c r="AD35" s="6">
        <v>14.67</v>
      </c>
      <c r="AE35" s="6">
        <v>0.48</v>
      </c>
      <c r="AF35" s="9" t="s">
        <v>151</v>
      </c>
      <c r="AG35" s="4" t="s">
        <v>23</v>
      </c>
    </row>
    <row r="36" spans="1:33" ht="12.2" customHeight="1" x14ac:dyDescent="0.25">
      <c r="A36" s="16" t="s">
        <v>61</v>
      </c>
      <c r="B36" s="16"/>
      <c r="C36" s="16"/>
      <c r="D36" s="16"/>
      <c r="E36" s="16"/>
      <c r="F36" s="17" t="s">
        <v>40</v>
      </c>
      <c r="G36" s="17"/>
      <c r="H36" s="17"/>
      <c r="I36" s="18">
        <v>2.8</v>
      </c>
      <c r="J36" s="18"/>
      <c r="K36" s="18"/>
      <c r="L36" s="18">
        <v>2.9</v>
      </c>
      <c r="M36" s="18"/>
      <c r="N36" s="18">
        <v>19.899999999999999</v>
      </c>
      <c r="O36" s="18"/>
      <c r="P36" s="18"/>
      <c r="Q36" s="18">
        <v>119.5</v>
      </c>
      <c r="R36" s="18"/>
      <c r="S36" s="20">
        <v>0.1</v>
      </c>
      <c r="T36" s="20"/>
      <c r="U36" s="20">
        <v>6.6</v>
      </c>
      <c r="V36" s="20"/>
      <c r="W36" s="20">
        <v>0.2</v>
      </c>
      <c r="X36" s="20"/>
      <c r="Y36" s="20">
        <v>1.21</v>
      </c>
      <c r="Z36" s="20"/>
      <c r="AA36" s="20">
        <v>24.82</v>
      </c>
      <c r="AB36" s="20"/>
      <c r="AC36" s="6">
        <v>27.18</v>
      </c>
      <c r="AD36" s="6">
        <v>72.86</v>
      </c>
      <c r="AE36" s="6">
        <v>1.25</v>
      </c>
      <c r="AF36" s="4" t="s">
        <v>62</v>
      </c>
      <c r="AG36" s="4" t="s">
        <v>23</v>
      </c>
    </row>
    <row r="37" spans="1:33" ht="12.2" customHeight="1" x14ac:dyDescent="0.25">
      <c r="A37" s="16" t="s">
        <v>63</v>
      </c>
      <c r="B37" s="16"/>
      <c r="C37" s="16"/>
      <c r="D37" s="16"/>
      <c r="E37" s="16"/>
      <c r="F37" s="17" t="s">
        <v>49</v>
      </c>
      <c r="G37" s="17"/>
      <c r="H37" s="17"/>
      <c r="I37" s="18">
        <v>20.7</v>
      </c>
      <c r="J37" s="18"/>
      <c r="K37" s="18"/>
      <c r="L37" s="18">
        <v>26.6</v>
      </c>
      <c r="M37" s="18"/>
      <c r="N37" s="18">
        <v>36.200000000000003</v>
      </c>
      <c r="O37" s="18"/>
      <c r="P37" s="18"/>
      <c r="Q37" s="18">
        <v>476.6</v>
      </c>
      <c r="R37" s="18"/>
      <c r="S37" s="20">
        <v>0.09</v>
      </c>
      <c r="T37" s="20"/>
      <c r="U37" s="20">
        <v>2.48</v>
      </c>
      <c r="V37" s="20"/>
      <c r="W37" s="20">
        <v>0.3</v>
      </c>
      <c r="X37" s="20"/>
      <c r="Y37" s="20">
        <v>4.46</v>
      </c>
      <c r="Z37" s="20"/>
      <c r="AA37" s="20">
        <v>25.9</v>
      </c>
      <c r="AB37" s="20"/>
      <c r="AC37" s="6">
        <v>44.41</v>
      </c>
      <c r="AD37" s="6">
        <v>220.02</v>
      </c>
      <c r="AE37" s="6">
        <v>2.12</v>
      </c>
      <c r="AF37" s="4" t="s">
        <v>64</v>
      </c>
      <c r="AG37" s="4" t="s">
        <v>23</v>
      </c>
    </row>
    <row r="38" spans="1:33" ht="12.2" customHeight="1" x14ac:dyDescent="0.25">
      <c r="A38" s="16" t="s">
        <v>65</v>
      </c>
      <c r="B38" s="16"/>
      <c r="C38" s="16"/>
      <c r="D38" s="16"/>
      <c r="E38" s="16"/>
      <c r="F38" s="17" t="s">
        <v>49</v>
      </c>
      <c r="G38" s="17"/>
      <c r="H38" s="17"/>
      <c r="I38" s="18">
        <v>0.7</v>
      </c>
      <c r="J38" s="18"/>
      <c r="K38" s="18"/>
      <c r="L38" s="18">
        <v>0.3</v>
      </c>
      <c r="M38" s="18"/>
      <c r="N38" s="18">
        <v>20.100000000000001</v>
      </c>
      <c r="O38" s="18"/>
      <c r="P38" s="18"/>
      <c r="Q38" s="18">
        <v>98.1</v>
      </c>
      <c r="R38" s="18"/>
      <c r="S38" s="20">
        <v>0.01</v>
      </c>
      <c r="T38" s="20"/>
      <c r="U38" s="20">
        <v>80</v>
      </c>
      <c r="V38" s="20"/>
      <c r="W38" s="20">
        <v>0.16</v>
      </c>
      <c r="X38" s="20"/>
      <c r="Y38" s="20">
        <v>0</v>
      </c>
      <c r="Z38" s="20"/>
      <c r="AA38" s="20">
        <v>19.100000000000001</v>
      </c>
      <c r="AB38" s="20"/>
      <c r="AC38" s="6">
        <v>4.8600000000000003</v>
      </c>
      <c r="AD38" s="6">
        <v>3.06</v>
      </c>
      <c r="AE38" s="6">
        <v>0.54</v>
      </c>
      <c r="AF38" s="4" t="s">
        <v>66</v>
      </c>
      <c r="AG38" s="4" t="s">
        <v>23</v>
      </c>
    </row>
    <row r="39" spans="1:33" ht="12.2" customHeight="1" x14ac:dyDescent="0.25">
      <c r="A39" s="16" t="s">
        <v>51</v>
      </c>
      <c r="B39" s="16"/>
      <c r="C39" s="16"/>
      <c r="D39" s="16"/>
      <c r="E39" s="16"/>
      <c r="F39" s="17" t="s">
        <v>28</v>
      </c>
      <c r="G39" s="17"/>
      <c r="H39" s="17"/>
      <c r="I39" s="18">
        <v>6.4</v>
      </c>
      <c r="J39" s="18"/>
      <c r="K39" s="18"/>
      <c r="L39" s="18">
        <v>2.7</v>
      </c>
      <c r="M39" s="18"/>
      <c r="N39" s="18">
        <v>26.1</v>
      </c>
      <c r="O39" s="18"/>
      <c r="P39" s="18"/>
      <c r="Q39" s="18">
        <v>164.4</v>
      </c>
      <c r="R39" s="18"/>
      <c r="S39" s="20">
        <v>0.1</v>
      </c>
      <c r="T39" s="20"/>
      <c r="U39" s="20">
        <v>0</v>
      </c>
      <c r="V39" s="20"/>
      <c r="W39" s="20">
        <v>0</v>
      </c>
      <c r="X39" s="20"/>
      <c r="Y39" s="20">
        <v>1.18</v>
      </c>
      <c r="Z39" s="20"/>
      <c r="AA39" s="20">
        <v>13.8</v>
      </c>
      <c r="AB39" s="20"/>
      <c r="AC39" s="6">
        <v>19.8</v>
      </c>
      <c r="AD39" s="6">
        <v>50.4</v>
      </c>
      <c r="AE39" s="6">
        <v>1.2</v>
      </c>
      <c r="AF39" s="4" t="s">
        <v>32</v>
      </c>
      <c r="AG39" s="4" t="s">
        <v>33</v>
      </c>
    </row>
    <row r="40" spans="1:33" ht="12.2" customHeight="1" x14ac:dyDescent="0.25">
      <c r="A40" s="16" t="s">
        <v>30</v>
      </c>
      <c r="B40" s="16"/>
      <c r="C40" s="16"/>
      <c r="D40" s="16"/>
      <c r="E40" s="16"/>
      <c r="F40" s="17" t="s">
        <v>31</v>
      </c>
      <c r="G40" s="17"/>
      <c r="H40" s="17"/>
      <c r="I40" s="18">
        <v>3.4</v>
      </c>
      <c r="J40" s="18"/>
      <c r="K40" s="18"/>
      <c r="L40" s="18">
        <v>1.3</v>
      </c>
      <c r="M40" s="18"/>
      <c r="N40" s="18">
        <v>17</v>
      </c>
      <c r="O40" s="18"/>
      <c r="P40" s="18"/>
      <c r="Q40" s="18">
        <v>103.6</v>
      </c>
      <c r="R40" s="18"/>
      <c r="S40" s="20">
        <v>7.0000000000000007E-2</v>
      </c>
      <c r="T40" s="20"/>
      <c r="U40" s="20">
        <v>0</v>
      </c>
      <c r="V40" s="20"/>
      <c r="W40" s="20">
        <v>0</v>
      </c>
      <c r="X40" s="20"/>
      <c r="Y40" s="20">
        <v>0.88</v>
      </c>
      <c r="Z40" s="20"/>
      <c r="AA40" s="20">
        <v>7.2</v>
      </c>
      <c r="AB40" s="20"/>
      <c r="AC40" s="6">
        <v>7.6</v>
      </c>
      <c r="AD40" s="6">
        <v>34.799999999999997</v>
      </c>
      <c r="AE40" s="6">
        <v>1.6</v>
      </c>
      <c r="AF40" s="4" t="s">
        <v>32</v>
      </c>
      <c r="AG40" s="4" t="s">
        <v>33</v>
      </c>
    </row>
    <row r="41" spans="1:33" ht="13.5" customHeight="1" x14ac:dyDescent="0.25">
      <c r="A41" s="24" t="s">
        <v>36</v>
      </c>
      <c r="B41" s="24"/>
      <c r="C41" s="24"/>
      <c r="D41" s="24"/>
      <c r="E41" s="24"/>
      <c r="F41" s="14" t="s">
        <v>67</v>
      </c>
      <c r="G41" s="14"/>
      <c r="H41" s="14"/>
      <c r="I41" s="25">
        <v>34.9</v>
      </c>
      <c r="J41" s="25"/>
      <c r="K41" s="25"/>
      <c r="L41" s="25">
        <v>36.700000000000003</v>
      </c>
      <c r="M41" s="25"/>
      <c r="N41" s="25">
        <v>124.6</v>
      </c>
      <c r="O41" s="25"/>
      <c r="P41" s="25"/>
      <c r="Q41" s="25">
        <v>1016.8</v>
      </c>
      <c r="R41" s="25"/>
      <c r="S41" s="20">
        <v>0.38</v>
      </c>
      <c r="T41" s="20"/>
      <c r="U41" s="20">
        <v>98.32</v>
      </c>
      <c r="V41" s="20"/>
      <c r="W41" s="20">
        <v>0.69</v>
      </c>
      <c r="X41" s="20"/>
      <c r="Y41" s="20">
        <v>9.07</v>
      </c>
      <c r="Z41" s="20"/>
      <c r="AA41" s="20">
        <v>116.96</v>
      </c>
      <c r="AB41" s="20"/>
      <c r="AC41" s="6">
        <v>111.69</v>
      </c>
      <c r="AD41" s="6">
        <v>395.8</v>
      </c>
      <c r="AE41" s="6">
        <v>7.19</v>
      </c>
      <c r="AF41" s="7" t="s">
        <v>32</v>
      </c>
      <c r="AG41" s="7" t="s">
        <v>32</v>
      </c>
    </row>
    <row r="42" spans="1:33" ht="12" customHeight="1" x14ac:dyDescent="0.25">
      <c r="A42" s="24" t="s">
        <v>53</v>
      </c>
      <c r="B42" s="24"/>
      <c r="C42" s="24"/>
      <c r="D42" s="24"/>
      <c r="E42" s="24"/>
      <c r="F42" s="24"/>
      <c r="G42" s="24"/>
      <c r="H42" s="24"/>
      <c r="I42" s="25">
        <v>56.8</v>
      </c>
      <c r="J42" s="25"/>
      <c r="K42" s="25"/>
      <c r="L42" s="25">
        <v>65.099999999999994</v>
      </c>
      <c r="M42" s="25"/>
      <c r="N42" s="25">
        <v>231</v>
      </c>
      <c r="O42" s="25"/>
      <c r="P42" s="25"/>
      <c r="Q42" s="25">
        <v>1750.4</v>
      </c>
      <c r="R42" s="25"/>
      <c r="S42" s="20">
        <v>0.63</v>
      </c>
      <c r="T42" s="20"/>
      <c r="U42" s="20">
        <v>103.01</v>
      </c>
      <c r="V42" s="20"/>
      <c r="W42" s="20">
        <v>0.79</v>
      </c>
      <c r="X42" s="20"/>
      <c r="Y42" s="20">
        <v>12.7</v>
      </c>
      <c r="Z42" s="20"/>
      <c r="AA42" s="20">
        <v>410.78</v>
      </c>
      <c r="AB42" s="20"/>
      <c r="AC42" s="6">
        <v>160.62</v>
      </c>
      <c r="AD42" s="6">
        <v>664.05</v>
      </c>
      <c r="AE42" s="6">
        <v>13.61</v>
      </c>
      <c r="AF42" s="7" t="s">
        <v>32</v>
      </c>
      <c r="AG42" s="7" t="s">
        <v>32</v>
      </c>
    </row>
    <row r="43" spans="1:33" ht="15.75" customHeight="1" x14ac:dyDescent="0.25">
      <c r="A43" s="31" t="s">
        <v>138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3" ht="14.85" customHeight="1" x14ac:dyDescent="0.25">
      <c r="A44" s="15" t="s">
        <v>19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2.2" customHeight="1" x14ac:dyDescent="0.25">
      <c r="A45" s="16" t="s">
        <v>68</v>
      </c>
      <c r="B45" s="16"/>
      <c r="C45" s="16"/>
      <c r="D45" s="16"/>
      <c r="E45" s="16"/>
      <c r="F45" s="17" t="s">
        <v>49</v>
      </c>
      <c r="G45" s="17"/>
      <c r="H45" s="17"/>
      <c r="I45" s="18">
        <v>6.6</v>
      </c>
      <c r="J45" s="18"/>
      <c r="K45" s="18"/>
      <c r="L45" s="18">
        <v>4.3</v>
      </c>
      <c r="M45" s="18"/>
      <c r="N45" s="18">
        <v>17.5</v>
      </c>
      <c r="O45" s="18"/>
      <c r="P45" s="18"/>
      <c r="Q45" s="18">
        <v>127.6</v>
      </c>
      <c r="R45" s="18"/>
      <c r="S45" s="20">
        <v>0.08</v>
      </c>
      <c r="T45" s="20"/>
      <c r="U45" s="20">
        <v>0.52</v>
      </c>
      <c r="V45" s="20"/>
      <c r="W45" s="20">
        <v>0.03</v>
      </c>
      <c r="X45" s="20"/>
      <c r="Y45" s="20">
        <v>0.46</v>
      </c>
      <c r="Z45" s="20"/>
      <c r="AA45" s="20">
        <v>110.58</v>
      </c>
      <c r="AB45" s="20"/>
      <c r="AC45" s="6">
        <v>24.14</v>
      </c>
      <c r="AD45" s="6">
        <v>105.86</v>
      </c>
      <c r="AE45" s="6">
        <v>0.52</v>
      </c>
      <c r="AF45" s="4" t="s">
        <v>69</v>
      </c>
      <c r="AG45" s="4" t="s">
        <v>23</v>
      </c>
    </row>
    <row r="46" spans="1:33" ht="12.2" customHeight="1" x14ac:dyDescent="0.25">
      <c r="A46" s="16" t="s">
        <v>147</v>
      </c>
      <c r="B46" s="16"/>
      <c r="C46" s="16"/>
      <c r="D46" s="16"/>
      <c r="E46" s="16"/>
      <c r="F46" s="17" t="s">
        <v>70</v>
      </c>
      <c r="G46" s="17"/>
      <c r="H46" s="17"/>
      <c r="I46" s="18">
        <v>6.3</v>
      </c>
      <c r="J46" s="18"/>
      <c r="K46" s="18"/>
      <c r="L46" s="18">
        <v>7.2</v>
      </c>
      <c r="M46" s="18"/>
      <c r="N46" s="18">
        <v>31.2</v>
      </c>
      <c r="O46" s="18"/>
      <c r="P46" s="18"/>
      <c r="Q46" s="18">
        <v>190.7</v>
      </c>
      <c r="R46" s="18"/>
      <c r="S46" s="20">
        <v>0.06</v>
      </c>
      <c r="T46" s="20"/>
      <c r="U46" s="20">
        <v>0.22</v>
      </c>
      <c r="V46" s="20"/>
      <c r="W46" s="20">
        <v>0.03</v>
      </c>
      <c r="X46" s="20"/>
      <c r="Y46" s="20">
        <v>0.14000000000000001</v>
      </c>
      <c r="Z46" s="20"/>
      <c r="AA46" s="20">
        <v>71.16</v>
      </c>
      <c r="AB46" s="20"/>
      <c r="AC46" s="6">
        <v>12.5</v>
      </c>
      <c r="AD46" s="6">
        <v>77.849999999999994</v>
      </c>
      <c r="AE46" s="6">
        <v>0.44</v>
      </c>
      <c r="AF46" s="4" t="s">
        <v>71</v>
      </c>
      <c r="AG46" s="4" t="s">
        <v>72</v>
      </c>
    </row>
    <row r="47" spans="1:33" ht="12.2" customHeight="1" x14ac:dyDescent="0.25">
      <c r="A47" s="16" t="s">
        <v>73</v>
      </c>
      <c r="B47" s="16"/>
      <c r="C47" s="16"/>
      <c r="D47" s="16"/>
      <c r="E47" s="16"/>
      <c r="F47" s="17" t="s">
        <v>49</v>
      </c>
      <c r="G47" s="17"/>
      <c r="H47" s="17"/>
      <c r="I47" s="18">
        <v>5.3</v>
      </c>
      <c r="J47" s="18"/>
      <c r="K47" s="18"/>
      <c r="L47" s="18">
        <v>2.4</v>
      </c>
      <c r="M47" s="18"/>
      <c r="N47" s="18">
        <v>26.6</v>
      </c>
      <c r="O47" s="18"/>
      <c r="P47" s="18"/>
      <c r="Q47" s="18">
        <v>142.19999999999999</v>
      </c>
      <c r="R47" s="18"/>
      <c r="S47" s="20">
        <v>0.04</v>
      </c>
      <c r="T47" s="20"/>
      <c r="U47" s="20">
        <v>0.52</v>
      </c>
      <c r="V47" s="20"/>
      <c r="W47" s="20">
        <v>0.02</v>
      </c>
      <c r="X47" s="20"/>
      <c r="Y47" s="20">
        <v>0</v>
      </c>
      <c r="Z47" s="20"/>
      <c r="AA47" s="20">
        <v>111.41</v>
      </c>
      <c r="AB47" s="20"/>
      <c r="AC47" s="6">
        <v>19.03</v>
      </c>
      <c r="AD47" s="6">
        <v>87.89</v>
      </c>
      <c r="AE47" s="6">
        <v>0.4</v>
      </c>
      <c r="AF47" s="4" t="s">
        <v>74</v>
      </c>
      <c r="AG47" s="4" t="s">
        <v>23</v>
      </c>
    </row>
    <row r="48" spans="1:33" ht="12.2" customHeight="1" x14ac:dyDescent="0.25">
      <c r="A48" s="16" t="s">
        <v>59</v>
      </c>
      <c r="B48" s="16"/>
      <c r="C48" s="16"/>
      <c r="D48" s="16"/>
      <c r="E48" s="16"/>
      <c r="F48" s="17" t="s">
        <v>75</v>
      </c>
      <c r="G48" s="17"/>
      <c r="H48" s="17"/>
      <c r="I48" s="18">
        <v>3.8</v>
      </c>
      <c r="J48" s="18"/>
      <c r="K48" s="18"/>
      <c r="L48" s="18">
        <v>1.5</v>
      </c>
      <c r="M48" s="18"/>
      <c r="N48" s="18">
        <v>25.7</v>
      </c>
      <c r="O48" s="18"/>
      <c r="P48" s="18"/>
      <c r="Q48" s="18">
        <v>131</v>
      </c>
      <c r="R48" s="18"/>
      <c r="S48" s="20">
        <v>0.06</v>
      </c>
      <c r="T48" s="20"/>
      <c r="U48" s="20">
        <v>0</v>
      </c>
      <c r="V48" s="20"/>
      <c r="W48" s="20">
        <v>0</v>
      </c>
      <c r="X48" s="20"/>
      <c r="Y48" s="20">
        <v>0</v>
      </c>
      <c r="Z48" s="20"/>
      <c r="AA48" s="20">
        <v>9.5</v>
      </c>
      <c r="AB48" s="20"/>
      <c r="AC48" s="6">
        <v>6.5</v>
      </c>
      <c r="AD48" s="6">
        <v>32.5</v>
      </c>
      <c r="AE48" s="6">
        <v>0.5</v>
      </c>
      <c r="AF48" s="4" t="s">
        <v>32</v>
      </c>
      <c r="AG48" s="4" t="s">
        <v>33</v>
      </c>
    </row>
    <row r="49" spans="1:33" ht="12.2" customHeight="1" x14ac:dyDescent="0.25">
      <c r="A49" s="16" t="s">
        <v>30</v>
      </c>
      <c r="B49" s="16"/>
      <c r="C49" s="16"/>
      <c r="D49" s="16"/>
      <c r="E49" s="16"/>
      <c r="F49" s="17" t="s">
        <v>31</v>
      </c>
      <c r="G49" s="17"/>
      <c r="H49" s="17"/>
      <c r="I49" s="18">
        <v>3.4</v>
      </c>
      <c r="J49" s="18"/>
      <c r="K49" s="18"/>
      <c r="L49" s="18">
        <v>1.3</v>
      </c>
      <c r="M49" s="18"/>
      <c r="N49" s="18">
        <v>17</v>
      </c>
      <c r="O49" s="18"/>
      <c r="P49" s="18"/>
      <c r="Q49" s="18">
        <v>103.6</v>
      </c>
      <c r="R49" s="18"/>
      <c r="S49" s="20">
        <v>7.0000000000000007E-2</v>
      </c>
      <c r="T49" s="20"/>
      <c r="U49" s="20">
        <v>0</v>
      </c>
      <c r="V49" s="20"/>
      <c r="W49" s="20">
        <v>0</v>
      </c>
      <c r="X49" s="20"/>
      <c r="Y49" s="20">
        <v>0.88</v>
      </c>
      <c r="Z49" s="20"/>
      <c r="AA49" s="20">
        <v>7.2</v>
      </c>
      <c r="AB49" s="20"/>
      <c r="AC49" s="6">
        <v>7.6</v>
      </c>
      <c r="AD49" s="6">
        <v>34.799999999999997</v>
      </c>
      <c r="AE49" s="6">
        <v>1.6</v>
      </c>
      <c r="AF49" s="4" t="s">
        <v>32</v>
      </c>
      <c r="AG49" s="4" t="s">
        <v>33</v>
      </c>
    </row>
    <row r="50" spans="1:33" ht="12.2" customHeight="1" x14ac:dyDescent="0.25">
      <c r="A50" s="24" t="s">
        <v>36</v>
      </c>
      <c r="B50" s="24"/>
      <c r="C50" s="24"/>
      <c r="D50" s="24"/>
      <c r="E50" s="24"/>
      <c r="F50" s="14" t="s">
        <v>60</v>
      </c>
      <c r="G50" s="14"/>
      <c r="H50" s="14"/>
      <c r="I50" s="25">
        <v>25.2</v>
      </c>
      <c r="J50" s="25"/>
      <c r="K50" s="25"/>
      <c r="L50" s="25">
        <f>SUM(L45:M49)</f>
        <v>16.7</v>
      </c>
      <c r="M50" s="25"/>
      <c r="N50" s="25">
        <v>118.1</v>
      </c>
      <c r="O50" s="25"/>
      <c r="P50" s="25"/>
      <c r="Q50" s="25">
        <v>695</v>
      </c>
      <c r="R50" s="25"/>
      <c r="S50" s="20">
        <v>0.3</v>
      </c>
      <c r="T50" s="20"/>
      <c r="U50" s="20">
        <v>1.26</v>
      </c>
      <c r="V50" s="20"/>
      <c r="W50" s="20">
        <v>7.0000000000000007E-2</v>
      </c>
      <c r="X50" s="20"/>
      <c r="Y50" s="20">
        <v>1.48</v>
      </c>
      <c r="Z50" s="20"/>
      <c r="AA50" s="20">
        <v>309.85000000000002</v>
      </c>
      <c r="AB50" s="20"/>
      <c r="AC50" s="6">
        <v>69.77</v>
      </c>
      <c r="AD50" s="6">
        <v>338.89</v>
      </c>
      <c r="AE50" s="6">
        <v>3.45</v>
      </c>
      <c r="AF50" s="7" t="s">
        <v>32</v>
      </c>
      <c r="AG50" s="7" t="s">
        <v>32</v>
      </c>
    </row>
    <row r="51" spans="1:33" ht="14.85" customHeight="1" x14ac:dyDescent="0.25">
      <c r="A51" s="15" t="s">
        <v>38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ht="12.2" customHeight="1" x14ac:dyDescent="0.25">
      <c r="A52" s="16" t="s">
        <v>54</v>
      </c>
      <c r="B52" s="16"/>
      <c r="C52" s="16"/>
      <c r="D52" s="16"/>
      <c r="E52" s="16"/>
      <c r="F52" s="17" t="s">
        <v>28</v>
      </c>
      <c r="G52" s="17"/>
      <c r="H52" s="17"/>
      <c r="I52" s="18">
        <v>0.7</v>
      </c>
      <c r="J52" s="18"/>
      <c r="K52" s="18"/>
      <c r="L52" s="18">
        <v>2.9</v>
      </c>
      <c r="M52" s="18"/>
      <c r="N52" s="18">
        <v>1.4</v>
      </c>
      <c r="O52" s="18"/>
      <c r="P52" s="18"/>
      <c r="Q52" s="18">
        <v>37.5</v>
      </c>
      <c r="R52" s="18"/>
      <c r="S52" s="20">
        <v>0.02</v>
      </c>
      <c r="T52" s="20"/>
      <c r="U52" s="20">
        <v>6</v>
      </c>
      <c r="V52" s="20"/>
      <c r="W52" s="20">
        <v>0</v>
      </c>
      <c r="X52" s="20"/>
      <c r="Y52" s="20">
        <v>1.26</v>
      </c>
      <c r="Z52" s="20"/>
      <c r="AA52" s="20">
        <v>8.4</v>
      </c>
      <c r="AB52" s="20"/>
      <c r="AC52" s="6">
        <v>12</v>
      </c>
      <c r="AD52" s="6">
        <v>15.65</v>
      </c>
      <c r="AE52" s="6">
        <v>0.6</v>
      </c>
      <c r="AF52" s="4" t="s">
        <v>32</v>
      </c>
      <c r="AG52" s="4" t="s">
        <v>33</v>
      </c>
    </row>
    <row r="53" spans="1:33" ht="12.2" customHeight="1" x14ac:dyDescent="0.25">
      <c r="A53" s="16" t="s">
        <v>76</v>
      </c>
      <c r="B53" s="16"/>
      <c r="C53" s="16"/>
      <c r="D53" s="16"/>
      <c r="E53" s="16"/>
      <c r="F53" s="17" t="s">
        <v>40</v>
      </c>
      <c r="G53" s="17"/>
      <c r="H53" s="17"/>
      <c r="I53" s="18">
        <v>2</v>
      </c>
      <c r="J53" s="18"/>
      <c r="K53" s="18"/>
      <c r="L53" s="18">
        <v>5</v>
      </c>
      <c r="M53" s="18"/>
      <c r="N53" s="18">
        <v>12.9</v>
      </c>
      <c r="O53" s="18"/>
      <c r="P53" s="18"/>
      <c r="Q53" s="18">
        <v>110.4</v>
      </c>
      <c r="R53" s="18"/>
      <c r="S53" s="20">
        <v>0.05</v>
      </c>
      <c r="T53" s="20"/>
      <c r="U53" s="20">
        <v>8.8000000000000007</v>
      </c>
      <c r="V53" s="20"/>
      <c r="W53" s="20">
        <v>0.27</v>
      </c>
      <c r="X53" s="20"/>
      <c r="Y53" s="20">
        <v>2.36</v>
      </c>
      <c r="Z53" s="20"/>
      <c r="AA53" s="20">
        <v>41.78</v>
      </c>
      <c r="AB53" s="20"/>
      <c r="AC53" s="6">
        <v>25.65</v>
      </c>
      <c r="AD53" s="6">
        <v>47.59</v>
      </c>
      <c r="AE53" s="6">
        <v>1.22</v>
      </c>
      <c r="AF53" s="4" t="s">
        <v>77</v>
      </c>
      <c r="AG53" s="4" t="s">
        <v>23</v>
      </c>
    </row>
    <row r="54" spans="1:33" ht="12.2" customHeight="1" x14ac:dyDescent="0.25">
      <c r="A54" s="16" t="s">
        <v>78</v>
      </c>
      <c r="B54" s="16"/>
      <c r="C54" s="16"/>
      <c r="D54" s="16"/>
      <c r="E54" s="16"/>
      <c r="F54" s="17" t="s">
        <v>43</v>
      </c>
      <c r="G54" s="17"/>
      <c r="H54" s="17"/>
      <c r="I54" s="26">
        <v>12</v>
      </c>
      <c r="J54" s="27"/>
      <c r="K54" s="28"/>
      <c r="L54" s="29">
        <v>9.1999999999999993</v>
      </c>
      <c r="M54" s="29"/>
      <c r="N54" s="29">
        <v>13.5</v>
      </c>
      <c r="O54" s="29"/>
      <c r="P54" s="29"/>
      <c r="Q54" s="18">
        <v>176.5</v>
      </c>
      <c r="R54" s="18"/>
      <c r="S54" s="20">
        <v>7.0000000000000007E-2</v>
      </c>
      <c r="T54" s="20"/>
      <c r="U54" s="20">
        <v>0.18</v>
      </c>
      <c r="V54" s="20"/>
      <c r="W54" s="20">
        <v>0.02</v>
      </c>
      <c r="X54" s="20"/>
      <c r="Y54" s="20">
        <v>2.69</v>
      </c>
      <c r="Z54" s="20"/>
      <c r="AA54" s="20">
        <v>40.9</v>
      </c>
      <c r="AB54" s="20"/>
      <c r="AC54" s="6">
        <v>19.47</v>
      </c>
      <c r="AD54" s="6">
        <v>126.91</v>
      </c>
      <c r="AE54" s="6">
        <v>0.51</v>
      </c>
      <c r="AF54" s="4" t="s">
        <v>79</v>
      </c>
      <c r="AG54" s="4" t="s">
        <v>23</v>
      </c>
    </row>
    <row r="55" spans="1:33" ht="12.2" customHeight="1" x14ac:dyDescent="0.25">
      <c r="A55" s="16" t="s">
        <v>80</v>
      </c>
      <c r="B55" s="16"/>
      <c r="C55" s="16"/>
      <c r="D55" s="16"/>
      <c r="E55" s="16"/>
      <c r="F55" s="17" t="s">
        <v>46</v>
      </c>
      <c r="G55" s="17"/>
      <c r="H55" s="17"/>
      <c r="I55" s="18">
        <v>4.5</v>
      </c>
      <c r="J55" s="18"/>
      <c r="K55" s="18"/>
      <c r="L55" s="18">
        <v>5.5</v>
      </c>
      <c r="M55" s="18"/>
      <c r="N55" s="18">
        <v>26.4</v>
      </c>
      <c r="O55" s="18"/>
      <c r="P55" s="18"/>
      <c r="Q55" s="18">
        <v>170.9</v>
      </c>
      <c r="R55" s="18"/>
      <c r="S55" s="20">
        <v>0.15</v>
      </c>
      <c r="T55" s="20"/>
      <c r="U55" s="20">
        <v>12.81</v>
      </c>
      <c r="V55" s="20"/>
      <c r="W55" s="20">
        <v>0.04</v>
      </c>
      <c r="X55" s="20"/>
      <c r="Y55" s="20">
        <v>0.28999999999999998</v>
      </c>
      <c r="Z55" s="20"/>
      <c r="AA55" s="20">
        <v>42.41</v>
      </c>
      <c r="AB55" s="20"/>
      <c r="AC55" s="6">
        <v>35.81</v>
      </c>
      <c r="AD55" s="6">
        <v>103.04</v>
      </c>
      <c r="AE55" s="6">
        <v>1.46</v>
      </c>
      <c r="AF55" s="4" t="s">
        <v>81</v>
      </c>
      <c r="AG55" s="4" t="s">
        <v>23</v>
      </c>
    </row>
    <row r="56" spans="1:33" ht="12.2" customHeight="1" x14ac:dyDescent="0.25">
      <c r="A56" s="16" t="s">
        <v>48</v>
      </c>
      <c r="B56" s="16"/>
      <c r="C56" s="16"/>
      <c r="D56" s="16"/>
      <c r="E56" s="16"/>
      <c r="F56" s="17" t="s">
        <v>49</v>
      </c>
      <c r="G56" s="17"/>
      <c r="H56" s="17"/>
      <c r="I56" s="18">
        <v>0.2</v>
      </c>
      <c r="J56" s="18"/>
      <c r="K56" s="18"/>
      <c r="L56" s="18">
        <v>0.2</v>
      </c>
      <c r="M56" s="18"/>
      <c r="N56" s="18">
        <v>23.2</v>
      </c>
      <c r="O56" s="18"/>
      <c r="P56" s="18"/>
      <c r="Q56" s="18">
        <v>95.6</v>
      </c>
      <c r="R56" s="18"/>
      <c r="S56" s="20">
        <v>0.01</v>
      </c>
      <c r="T56" s="20"/>
      <c r="U56" s="20">
        <v>1.6</v>
      </c>
      <c r="V56" s="20"/>
      <c r="W56" s="20">
        <v>0</v>
      </c>
      <c r="X56" s="20"/>
      <c r="Y56" s="20">
        <v>0.25</v>
      </c>
      <c r="Z56" s="20"/>
      <c r="AA56" s="20">
        <v>13.09</v>
      </c>
      <c r="AB56" s="20"/>
      <c r="AC56" s="6">
        <v>4.43</v>
      </c>
      <c r="AD56" s="6">
        <v>3.96</v>
      </c>
      <c r="AE56" s="6">
        <v>0.79</v>
      </c>
      <c r="AF56" s="4" t="s">
        <v>50</v>
      </c>
      <c r="AG56" s="4" t="s">
        <v>23</v>
      </c>
    </row>
    <row r="57" spans="1:33" ht="12.2" customHeight="1" x14ac:dyDescent="0.25">
      <c r="A57" s="16" t="s">
        <v>51</v>
      </c>
      <c r="B57" s="16"/>
      <c r="C57" s="16"/>
      <c r="D57" s="16"/>
      <c r="E57" s="16"/>
      <c r="F57" s="17" t="s">
        <v>28</v>
      </c>
      <c r="G57" s="17"/>
      <c r="H57" s="17"/>
      <c r="I57" s="18">
        <v>6.4</v>
      </c>
      <c r="J57" s="18"/>
      <c r="K57" s="18"/>
      <c r="L57" s="18">
        <v>2.7</v>
      </c>
      <c r="M57" s="18"/>
      <c r="N57" s="18">
        <v>26.1</v>
      </c>
      <c r="O57" s="18"/>
      <c r="P57" s="18"/>
      <c r="Q57" s="18">
        <v>164.4</v>
      </c>
      <c r="R57" s="18"/>
      <c r="S57" s="20">
        <v>0.1</v>
      </c>
      <c r="T57" s="20"/>
      <c r="U57" s="20">
        <v>0</v>
      </c>
      <c r="V57" s="20"/>
      <c r="W57" s="20">
        <v>0</v>
      </c>
      <c r="X57" s="20"/>
      <c r="Y57" s="20">
        <v>1.18</v>
      </c>
      <c r="Z57" s="20"/>
      <c r="AA57" s="20">
        <v>13.8</v>
      </c>
      <c r="AB57" s="20"/>
      <c r="AC57" s="6">
        <v>19.8</v>
      </c>
      <c r="AD57" s="6">
        <v>50.4</v>
      </c>
      <c r="AE57" s="6">
        <v>1.2</v>
      </c>
      <c r="AF57" s="4" t="s">
        <v>32</v>
      </c>
      <c r="AG57" s="4" t="s">
        <v>33</v>
      </c>
    </row>
    <row r="58" spans="1:33" ht="12.2" customHeight="1" x14ac:dyDescent="0.25">
      <c r="A58" s="16" t="s">
        <v>30</v>
      </c>
      <c r="B58" s="16"/>
      <c r="C58" s="16"/>
      <c r="D58" s="16"/>
      <c r="E58" s="16"/>
      <c r="F58" s="17" t="s">
        <v>31</v>
      </c>
      <c r="G58" s="17"/>
      <c r="H58" s="17"/>
      <c r="I58" s="18">
        <v>3.4</v>
      </c>
      <c r="J58" s="18"/>
      <c r="K58" s="18"/>
      <c r="L58" s="18">
        <v>1.3</v>
      </c>
      <c r="M58" s="18"/>
      <c r="N58" s="18">
        <v>17</v>
      </c>
      <c r="O58" s="18"/>
      <c r="P58" s="18"/>
      <c r="Q58" s="18">
        <v>103.6</v>
      </c>
      <c r="R58" s="18"/>
      <c r="S58" s="20">
        <v>7.0000000000000007E-2</v>
      </c>
      <c r="T58" s="20"/>
      <c r="U58" s="20">
        <v>0</v>
      </c>
      <c r="V58" s="20"/>
      <c r="W58" s="20">
        <v>0</v>
      </c>
      <c r="X58" s="20"/>
      <c r="Y58" s="20">
        <v>0.88</v>
      </c>
      <c r="Z58" s="20"/>
      <c r="AA58" s="20">
        <v>7.2</v>
      </c>
      <c r="AB58" s="20"/>
      <c r="AC58" s="6">
        <v>7.6</v>
      </c>
      <c r="AD58" s="6">
        <v>34.799999999999997</v>
      </c>
      <c r="AE58" s="6">
        <v>1.6</v>
      </c>
      <c r="AF58" s="4" t="s">
        <v>32</v>
      </c>
      <c r="AG58" s="4" t="s">
        <v>33</v>
      </c>
    </row>
    <row r="59" spans="1:33" ht="13.5" customHeight="1" x14ac:dyDescent="0.25">
      <c r="A59" s="24" t="s">
        <v>36</v>
      </c>
      <c r="B59" s="24"/>
      <c r="C59" s="24"/>
      <c r="D59" s="24"/>
      <c r="E59" s="24"/>
      <c r="F59" s="14" t="s">
        <v>52</v>
      </c>
      <c r="G59" s="14"/>
      <c r="H59" s="14"/>
      <c r="I59" s="25">
        <f>SUM(I52:K58)</f>
        <v>29.199999999999996</v>
      </c>
      <c r="J59" s="25"/>
      <c r="K59" s="25"/>
      <c r="L59" s="25">
        <f>SUM(L52:M58)</f>
        <v>26.8</v>
      </c>
      <c r="M59" s="25"/>
      <c r="N59" s="25">
        <f>SUM(N52:P58)</f>
        <v>120.5</v>
      </c>
      <c r="O59" s="25"/>
      <c r="P59" s="25"/>
      <c r="Q59" s="25">
        <v>859</v>
      </c>
      <c r="R59" s="25"/>
      <c r="S59" s="20">
        <v>0.47</v>
      </c>
      <c r="T59" s="20"/>
      <c r="U59" s="20">
        <v>29.39</v>
      </c>
      <c r="V59" s="20"/>
      <c r="W59" s="20">
        <v>0.33</v>
      </c>
      <c r="X59" s="20"/>
      <c r="Y59" s="20">
        <v>8.91</v>
      </c>
      <c r="Z59" s="20"/>
      <c r="AA59" s="20">
        <v>167.58</v>
      </c>
      <c r="AB59" s="20"/>
      <c r="AC59" s="6">
        <v>124.76</v>
      </c>
      <c r="AD59" s="6">
        <v>382.35</v>
      </c>
      <c r="AE59" s="6">
        <v>7.38</v>
      </c>
      <c r="AF59" s="7" t="s">
        <v>32</v>
      </c>
      <c r="AG59" s="7" t="s">
        <v>32</v>
      </c>
    </row>
    <row r="60" spans="1:33" ht="16.5" customHeight="1" x14ac:dyDescent="0.25">
      <c r="A60" s="24" t="s">
        <v>53</v>
      </c>
      <c r="B60" s="24"/>
      <c r="C60" s="24"/>
      <c r="D60" s="24"/>
      <c r="E60" s="24"/>
      <c r="F60" s="24"/>
      <c r="G60" s="24"/>
      <c r="H60" s="24"/>
      <c r="I60" s="25">
        <f>I50+I59</f>
        <v>54.399999999999991</v>
      </c>
      <c r="J60" s="25"/>
      <c r="K60" s="25"/>
      <c r="L60" s="25">
        <f>L50+L59</f>
        <v>43.5</v>
      </c>
      <c r="M60" s="25"/>
      <c r="N60" s="25">
        <f>N50+N59</f>
        <v>238.6</v>
      </c>
      <c r="O60" s="25"/>
      <c r="P60" s="25"/>
      <c r="Q60" s="25">
        <v>1554</v>
      </c>
      <c r="R60" s="25"/>
      <c r="S60" s="20">
        <v>0.77</v>
      </c>
      <c r="T60" s="20"/>
      <c r="U60" s="20">
        <v>30.65</v>
      </c>
      <c r="V60" s="20"/>
      <c r="W60" s="20">
        <v>0.4</v>
      </c>
      <c r="X60" s="20"/>
      <c r="Y60" s="20">
        <v>10.38</v>
      </c>
      <c r="Z60" s="20"/>
      <c r="AA60" s="20">
        <v>477.43</v>
      </c>
      <c r="AB60" s="20"/>
      <c r="AC60" s="6">
        <v>194.53</v>
      </c>
      <c r="AD60" s="6">
        <v>721.24</v>
      </c>
      <c r="AE60" s="6">
        <v>10.82</v>
      </c>
      <c r="AF60" s="7" t="s">
        <v>32</v>
      </c>
      <c r="AG60" s="7" t="s">
        <v>32</v>
      </c>
    </row>
    <row r="61" spans="1:33" ht="16.5" customHeight="1" x14ac:dyDescent="0.25">
      <c r="A61" s="31" t="s">
        <v>139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</row>
    <row r="62" spans="1:33" ht="14.85" customHeight="1" x14ac:dyDescent="0.25">
      <c r="A62" s="15" t="s">
        <v>19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ht="12.2" customHeight="1" x14ac:dyDescent="0.25">
      <c r="A63" s="16" t="s">
        <v>82</v>
      </c>
      <c r="B63" s="16"/>
      <c r="C63" s="16"/>
      <c r="D63" s="16"/>
      <c r="E63" s="16"/>
      <c r="F63" s="17" t="s">
        <v>21</v>
      </c>
      <c r="G63" s="17"/>
      <c r="H63" s="17"/>
      <c r="I63" s="18">
        <v>10.5</v>
      </c>
      <c r="J63" s="18"/>
      <c r="K63" s="18"/>
      <c r="L63" s="18">
        <v>10.1</v>
      </c>
      <c r="M63" s="18"/>
      <c r="N63" s="18">
        <v>43.5</v>
      </c>
      <c r="O63" s="18"/>
      <c r="P63" s="18"/>
      <c r="Q63" s="18">
        <v>299.3</v>
      </c>
      <c r="R63" s="18"/>
      <c r="S63" s="20">
        <v>0.14000000000000001</v>
      </c>
      <c r="T63" s="20"/>
      <c r="U63" s="20">
        <v>0.52</v>
      </c>
      <c r="V63" s="20"/>
      <c r="W63" s="20">
        <v>0.06</v>
      </c>
      <c r="X63" s="20"/>
      <c r="Y63" s="20">
        <v>0.22</v>
      </c>
      <c r="Z63" s="20"/>
      <c r="AA63" s="20">
        <v>123.56</v>
      </c>
      <c r="AB63" s="20"/>
      <c r="AC63" s="6">
        <v>38.74</v>
      </c>
      <c r="AD63" s="6">
        <v>190.97</v>
      </c>
      <c r="AE63" s="6">
        <v>2.08</v>
      </c>
      <c r="AF63" s="4" t="s">
        <v>22</v>
      </c>
      <c r="AG63" s="4" t="s">
        <v>23</v>
      </c>
    </row>
    <row r="64" spans="1:33" ht="12.2" customHeight="1" x14ac:dyDescent="0.25">
      <c r="A64" s="16" t="s">
        <v>83</v>
      </c>
      <c r="B64" s="16"/>
      <c r="C64" s="16"/>
      <c r="D64" s="16"/>
      <c r="E64" s="16"/>
      <c r="F64" s="17" t="s">
        <v>28</v>
      </c>
      <c r="G64" s="17"/>
      <c r="H64" s="17"/>
      <c r="I64" s="18">
        <v>5.8</v>
      </c>
      <c r="J64" s="18"/>
      <c r="K64" s="18"/>
      <c r="L64" s="18">
        <v>9.8000000000000007</v>
      </c>
      <c r="M64" s="18"/>
      <c r="N64" s="18">
        <v>1.1000000000000001</v>
      </c>
      <c r="O64" s="18"/>
      <c r="P64" s="18"/>
      <c r="Q64" s="18">
        <v>114</v>
      </c>
      <c r="R64" s="18"/>
      <c r="S64" s="20">
        <v>0.03</v>
      </c>
      <c r="T64" s="20"/>
      <c r="U64" s="20">
        <v>0.08</v>
      </c>
      <c r="V64" s="20"/>
      <c r="W64" s="20">
        <v>0.14000000000000001</v>
      </c>
      <c r="X64" s="20"/>
      <c r="Y64" s="20">
        <v>0.96</v>
      </c>
      <c r="Z64" s="20"/>
      <c r="AA64" s="20">
        <v>35.94</v>
      </c>
      <c r="AB64" s="20"/>
      <c r="AC64" s="6">
        <v>6.03</v>
      </c>
      <c r="AD64" s="6">
        <v>81.42</v>
      </c>
      <c r="AE64" s="6">
        <v>0.93</v>
      </c>
      <c r="AF64" s="4" t="s">
        <v>21</v>
      </c>
      <c r="AG64" s="4" t="s">
        <v>23</v>
      </c>
    </row>
    <row r="65" spans="1:33" ht="12.2" customHeight="1" x14ac:dyDescent="0.25">
      <c r="A65" s="16" t="s">
        <v>24</v>
      </c>
      <c r="B65" s="16"/>
      <c r="C65" s="16"/>
      <c r="D65" s="16"/>
      <c r="E65" s="16"/>
      <c r="F65" s="17" t="s">
        <v>25</v>
      </c>
      <c r="G65" s="17"/>
      <c r="H65" s="17"/>
      <c r="I65" s="18">
        <v>0.4</v>
      </c>
      <c r="J65" s="18"/>
      <c r="K65" s="18"/>
      <c r="L65" s="18">
        <v>0</v>
      </c>
      <c r="M65" s="18"/>
      <c r="N65" s="18">
        <v>15.3</v>
      </c>
      <c r="O65" s="18"/>
      <c r="P65" s="18"/>
      <c r="Q65" s="18">
        <v>64</v>
      </c>
      <c r="R65" s="18"/>
      <c r="S65" s="20">
        <v>0</v>
      </c>
      <c r="T65" s="20"/>
      <c r="U65" s="20">
        <v>1.21</v>
      </c>
      <c r="V65" s="20"/>
      <c r="W65" s="20">
        <v>0</v>
      </c>
      <c r="X65" s="20"/>
      <c r="Y65" s="20">
        <v>0</v>
      </c>
      <c r="Z65" s="20"/>
      <c r="AA65" s="20">
        <v>17.36</v>
      </c>
      <c r="AB65" s="20"/>
      <c r="AC65" s="6">
        <v>8.4499999999999993</v>
      </c>
      <c r="AD65" s="6">
        <v>12.55</v>
      </c>
      <c r="AE65" s="6">
        <v>1.17</v>
      </c>
      <c r="AF65" s="4" t="s">
        <v>26</v>
      </c>
      <c r="AG65" s="4" t="s">
        <v>23</v>
      </c>
    </row>
    <row r="66" spans="1:33" ht="12.2" customHeight="1" x14ac:dyDescent="0.25">
      <c r="A66" s="16" t="s">
        <v>59</v>
      </c>
      <c r="B66" s="16"/>
      <c r="C66" s="16"/>
      <c r="D66" s="16"/>
      <c r="E66" s="16"/>
      <c r="F66" s="17" t="s">
        <v>75</v>
      </c>
      <c r="G66" s="17"/>
      <c r="H66" s="17"/>
      <c r="I66" s="18">
        <v>3.8</v>
      </c>
      <c r="J66" s="18"/>
      <c r="K66" s="18"/>
      <c r="L66" s="18">
        <v>1.5</v>
      </c>
      <c r="M66" s="18"/>
      <c r="N66" s="18">
        <v>25.7</v>
      </c>
      <c r="O66" s="18"/>
      <c r="P66" s="18"/>
      <c r="Q66" s="18">
        <v>131</v>
      </c>
      <c r="R66" s="18"/>
      <c r="S66" s="20">
        <v>0.06</v>
      </c>
      <c r="T66" s="20"/>
      <c r="U66" s="20">
        <v>0</v>
      </c>
      <c r="V66" s="20"/>
      <c r="W66" s="20">
        <v>0</v>
      </c>
      <c r="X66" s="20"/>
      <c r="Y66" s="20">
        <v>0</v>
      </c>
      <c r="Z66" s="20"/>
      <c r="AA66" s="20">
        <v>9.5</v>
      </c>
      <c r="AB66" s="20"/>
      <c r="AC66" s="6">
        <v>6.5</v>
      </c>
      <c r="AD66" s="6">
        <v>32.5</v>
      </c>
      <c r="AE66" s="6">
        <v>0.5</v>
      </c>
      <c r="AF66" s="4" t="s">
        <v>32</v>
      </c>
      <c r="AG66" s="4" t="s">
        <v>33</v>
      </c>
    </row>
    <row r="67" spans="1:33" ht="12.2" customHeight="1" x14ac:dyDescent="0.25">
      <c r="A67" s="16" t="s">
        <v>30</v>
      </c>
      <c r="B67" s="16"/>
      <c r="C67" s="16"/>
      <c r="D67" s="16"/>
      <c r="E67" s="16"/>
      <c r="F67" s="17" t="s">
        <v>31</v>
      </c>
      <c r="G67" s="17"/>
      <c r="H67" s="17"/>
      <c r="I67" s="18">
        <v>3.4</v>
      </c>
      <c r="J67" s="18"/>
      <c r="K67" s="18"/>
      <c r="L67" s="18">
        <v>1.3</v>
      </c>
      <c r="M67" s="18"/>
      <c r="N67" s="18">
        <v>17</v>
      </c>
      <c r="O67" s="18"/>
      <c r="P67" s="18"/>
      <c r="Q67" s="18">
        <v>103.6</v>
      </c>
      <c r="R67" s="18"/>
      <c r="S67" s="20">
        <v>7.0000000000000007E-2</v>
      </c>
      <c r="T67" s="20"/>
      <c r="U67" s="20">
        <v>0</v>
      </c>
      <c r="V67" s="20"/>
      <c r="W67" s="20">
        <v>0</v>
      </c>
      <c r="X67" s="20"/>
      <c r="Y67" s="20">
        <v>0.88</v>
      </c>
      <c r="Z67" s="20"/>
      <c r="AA67" s="20">
        <v>7.2</v>
      </c>
      <c r="AB67" s="20"/>
      <c r="AC67" s="6">
        <v>7.6</v>
      </c>
      <c r="AD67" s="6">
        <v>34.799999999999997</v>
      </c>
      <c r="AE67" s="6">
        <v>1.6</v>
      </c>
      <c r="AF67" s="4" t="s">
        <v>32</v>
      </c>
      <c r="AG67" s="4" t="s">
        <v>33</v>
      </c>
    </row>
    <row r="68" spans="1:33" ht="12.2" customHeight="1" x14ac:dyDescent="0.25">
      <c r="A68" s="24" t="s">
        <v>36</v>
      </c>
      <c r="B68" s="24"/>
      <c r="C68" s="24"/>
      <c r="D68" s="24"/>
      <c r="E68" s="24"/>
      <c r="F68" s="14" t="s">
        <v>84</v>
      </c>
      <c r="G68" s="14"/>
      <c r="H68" s="14"/>
      <c r="I68" s="25">
        <v>23.8</v>
      </c>
      <c r="J68" s="25"/>
      <c r="K68" s="25"/>
      <c r="L68" s="25">
        <v>22.6</v>
      </c>
      <c r="M68" s="25"/>
      <c r="N68" s="25">
        <v>102.6</v>
      </c>
      <c r="O68" s="25"/>
      <c r="P68" s="25"/>
      <c r="Q68" s="25">
        <v>712</v>
      </c>
      <c r="R68" s="25"/>
      <c r="S68" s="20">
        <v>0.28999999999999998</v>
      </c>
      <c r="T68" s="20"/>
      <c r="U68" s="20">
        <v>1.81</v>
      </c>
      <c r="V68" s="20"/>
      <c r="W68" s="20">
        <v>0.2</v>
      </c>
      <c r="X68" s="20"/>
      <c r="Y68" s="20">
        <v>2.06</v>
      </c>
      <c r="Z68" s="20"/>
      <c r="AA68" s="20">
        <v>193.56</v>
      </c>
      <c r="AB68" s="20"/>
      <c r="AC68" s="6">
        <v>67.319999999999993</v>
      </c>
      <c r="AD68" s="6">
        <v>352.24</v>
      </c>
      <c r="AE68" s="6">
        <v>6.28</v>
      </c>
      <c r="AF68" s="7" t="s">
        <v>32</v>
      </c>
      <c r="AG68" s="7" t="s">
        <v>32</v>
      </c>
    </row>
    <row r="69" spans="1:33" ht="14.85" customHeight="1" x14ac:dyDescent="0.25">
      <c r="A69" s="15" t="s">
        <v>38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12.2" customHeight="1" x14ac:dyDescent="0.25">
      <c r="A70" s="21" t="s">
        <v>150</v>
      </c>
      <c r="B70" s="22"/>
      <c r="C70" s="22"/>
      <c r="D70" s="22"/>
      <c r="E70" s="23"/>
      <c r="F70" s="17" t="s">
        <v>28</v>
      </c>
      <c r="G70" s="17"/>
      <c r="H70" s="17"/>
      <c r="I70" s="18">
        <v>0.8</v>
      </c>
      <c r="J70" s="18"/>
      <c r="K70" s="18"/>
      <c r="L70" s="18">
        <v>3.5</v>
      </c>
      <c r="M70" s="18"/>
      <c r="N70" s="18">
        <v>4.9000000000000004</v>
      </c>
      <c r="O70" s="18"/>
      <c r="P70" s="18"/>
      <c r="Q70" s="18">
        <v>58.1</v>
      </c>
      <c r="R70" s="18"/>
      <c r="S70" s="20">
        <v>0.01</v>
      </c>
      <c r="T70" s="20"/>
      <c r="U70" s="20">
        <v>2.2799999999999998</v>
      </c>
      <c r="V70" s="20"/>
      <c r="W70" s="20">
        <v>0</v>
      </c>
      <c r="X70" s="20"/>
      <c r="Y70" s="20">
        <v>1.59</v>
      </c>
      <c r="Z70" s="20"/>
      <c r="AA70" s="20">
        <v>18.98</v>
      </c>
      <c r="AB70" s="20"/>
      <c r="AC70" s="6">
        <v>11.29</v>
      </c>
      <c r="AD70" s="6">
        <v>22.12</v>
      </c>
      <c r="AE70" s="6">
        <v>0.72</v>
      </c>
      <c r="AF70" s="9" t="s">
        <v>151</v>
      </c>
      <c r="AG70" s="4" t="s">
        <v>23</v>
      </c>
    </row>
    <row r="71" spans="1:33" ht="12.2" customHeight="1" x14ac:dyDescent="0.25">
      <c r="A71" s="16" t="s">
        <v>85</v>
      </c>
      <c r="B71" s="16"/>
      <c r="C71" s="16"/>
      <c r="D71" s="16"/>
      <c r="E71" s="16"/>
      <c r="F71" s="17" t="s">
        <v>40</v>
      </c>
      <c r="G71" s="17"/>
      <c r="H71" s="17"/>
      <c r="I71" s="18">
        <v>5.7</v>
      </c>
      <c r="J71" s="18"/>
      <c r="K71" s="18"/>
      <c r="L71" s="18">
        <v>5.4</v>
      </c>
      <c r="M71" s="18"/>
      <c r="N71" s="18">
        <v>18.899999999999999</v>
      </c>
      <c r="O71" s="18"/>
      <c r="P71" s="18"/>
      <c r="Q71" s="18">
        <v>152</v>
      </c>
      <c r="R71" s="18"/>
      <c r="S71" s="20">
        <v>0.18</v>
      </c>
      <c r="T71" s="20"/>
      <c r="U71" s="20">
        <v>4.6500000000000004</v>
      </c>
      <c r="V71" s="20"/>
      <c r="W71" s="20">
        <v>0.25</v>
      </c>
      <c r="X71" s="20"/>
      <c r="Y71" s="20">
        <v>4.07</v>
      </c>
      <c r="Z71" s="20"/>
      <c r="AA71" s="20">
        <v>36.14</v>
      </c>
      <c r="AB71" s="20"/>
      <c r="AC71" s="6">
        <v>33.299999999999997</v>
      </c>
      <c r="AD71" s="6">
        <v>78.28</v>
      </c>
      <c r="AE71" s="6">
        <v>1.91</v>
      </c>
      <c r="AF71" s="4" t="s">
        <v>86</v>
      </c>
      <c r="AG71" s="4" t="s">
        <v>23</v>
      </c>
    </row>
    <row r="72" spans="1:33" ht="12.2" customHeight="1" x14ac:dyDescent="0.25">
      <c r="A72" s="16" t="s">
        <v>87</v>
      </c>
      <c r="B72" s="16"/>
      <c r="C72" s="16"/>
      <c r="D72" s="16"/>
      <c r="E72" s="16"/>
      <c r="F72" s="17" t="s">
        <v>88</v>
      </c>
      <c r="G72" s="17"/>
      <c r="H72" s="17"/>
      <c r="I72" s="18">
        <v>10</v>
      </c>
      <c r="J72" s="18"/>
      <c r="K72" s="18"/>
      <c r="L72" s="18">
        <v>11.9</v>
      </c>
      <c r="M72" s="18"/>
      <c r="N72" s="18">
        <v>12</v>
      </c>
      <c r="O72" s="18"/>
      <c r="P72" s="18"/>
      <c r="Q72" s="18">
        <v>194.7</v>
      </c>
      <c r="R72" s="18"/>
      <c r="S72" s="20">
        <v>0.04</v>
      </c>
      <c r="T72" s="20"/>
      <c r="U72" s="20">
        <v>0.19</v>
      </c>
      <c r="V72" s="20"/>
      <c r="W72" s="20">
        <v>0.02</v>
      </c>
      <c r="X72" s="20"/>
      <c r="Y72" s="20">
        <v>1.53</v>
      </c>
      <c r="Z72" s="20"/>
      <c r="AA72" s="20">
        <v>44.69</v>
      </c>
      <c r="AB72" s="20"/>
      <c r="AC72" s="6">
        <v>13.07</v>
      </c>
      <c r="AD72" s="6">
        <v>94.07</v>
      </c>
      <c r="AE72" s="6">
        <v>0.99</v>
      </c>
      <c r="AF72" s="4" t="s">
        <v>89</v>
      </c>
      <c r="AG72" s="4" t="s">
        <v>23</v>
      </c>
    </row>
    <row r="73" spans="1:33" ht="12.2" customHeight="1" x14ac:dyDescent="0.25">
      <c r="A73" s="16" t="s">
        <v>45</v>
      </c>
      <c r="B73" s="16"/>
      <c r="C73" s="16"/>
      <c r="D73" s="16"/>
      <c r="E73" s="16"/>
      <c r="F73" s="17" t="s">
        <v>46</v>
      </c>
      <c r="G73" s="17"/>
      <c r="H73" s="17"/>
      <c r="I73" s="18">
        <v>7.4</v>
      </c>
      <c r="J73" s="18"/>
      <c r="K73" s="18"/>
      <c r="L73" s="18">
        <v>5.9</v>
      </c>
      <c r="M73" s="18"/>
      <c r="N73" s="18">
        <v>44.5</v>
      </c>
      <c r="O73" s="18"/>
      <c r="P73" s="18"/>
      <c r="Q73" s="18">
        <v>260.7</v>
      </c>
      <c r="R73" s="18"/>
      <c r="S73" s="20">
        <v>0.21</v>
      </c>
      <c r="T73" s="20"/>
      <c r="U73" s="20">
        <v>0.83</v>
      </c>
      <c r="V73" s="20"/>
      <c r="W73" s="20">
        <v>0.45</v>
      </c>
      <c r="X73" s="20"/>
      <c r="Y73" s="20">
        <v>1.89</v>
      </c>
      <c r="Z73" s="20"/>
      <c r="AA73" s="20">
        <v>28.13</v>
      </c>
      <c r="AB73" s="20"/>
      <c r="AC73" s="6">
        <v>54.65</v>
      </c>
      <c r="AD73" s="6">
        <v>146.22</v>
      </c>
      <c r="AE73" s="6">
        <v>1.96</v>
      </c>
      <c r="AF73" s="4" t="s">
        <v>47</v>
      </c>
      <c r="AG73" s="4" t="s">
        <v>23</v>
      </c>
    </row>
    <row r="74" spans="1:33" ht="12.2" customHeight="1" x14ac:dyDescent="0.25">
      <c r="A74" s="16" t="s">
        <v>90</v>
      </c>
      <c r="B74" s="16"/>
      <c r="C74" s="16"/>
      <c r="D74" s="16"/>
      <c r="E74" s="16"/>
      <c r="F74" s="17" t="s">
        <v>49</v>
      </c>
      <c r="G74" s="17"/>
      <c r="H74" s="17"/>
      <c r="I74" s="18">
        <v>0</v>
      </c>
      <c r="J74" s="18"/>
      <c r="K74" s="18"/>
      <c r="L74" s="18">
        <v>0</v>
      </c>
      <c r="M74" s="18"/>
      <c r="N74" s="18">
        <v>15.6</v>
      </c>
      <c r="O74" s="18"/>
      <c r="P74" s="18"/>
      <c r="Q74" s="18">
        <v>62.6</v>
      </c>
      <c r="R74" s="18"/>
      <c r="S74" s="20">
        <v>0.02</v>
      </c>
      <c r="T74" s="20"/>
      <c r="U74" s="20">
        <v>0.15</v>
      </c>
      <c r="V74" s="20"/>
      <c r="W74" s="20">
        <v>0</v>
      </c>
      <c r="X74" s="20"/>
      <c r="Y74" s="20">
        <v>0</v>
      </c>
      <c r="Z74" s="20"/>
      <c r="AA74" s="20">
        <v>0.31</v>
      </c>
      <c r="AB74" s="20"/>
      <c r="AC74" s="6">
        <v>0.02</v>
      </c>
      <c r="AD74" s="6">
        <v>0.05</v>
      </c>
      <c r="AE74" s="6">
        <v>0.16</v>
      </c>
      <c r="AF74" s="4" t="s">
        <v>91</v>
      </c>
      <c r="AG74" s="4" t="s">
        <v>72</v>
      </c>
    </row>
    <row r="75" spans="1:33" ht="12.2" customHeight="1" x14ac:dyDescent="0.25">
      <c r="A75" s="16" t="s">
        <v>51</v>
      </c>
      <c r="B75" s="16"/>
      <c r="C75" s="16"/>
      <c r="D75" s="16"/>
      <c r="E75" s="16"/>
      <c r="F75" s="17" t="s">
        <v>28</v>
      </c>
      <c r="G75" s="17"/>
      <c r="H75" s="17"/>
      <c r="I75" s="18">
        <v>6.4</v>
      </c>
      <c r="J75" s="18"/>
      <c r="K75" s="18"/>
      <c r="L75" s="18">
        <v>2.7</v>
      </c>
      <c r="M75" s="18"/>
      <c r="N75" s="18">
        <v>26.1</v>
      </c>
      <c r="O75" s="18"/>
      <c r="P75" s="18"/>
      <c r="Q75" s="18">
        <v>164.4</v>
      </c>
      <c r="R75" s="18"/>
      <c r="S75" s="20">
        <v>0.1</v>
      </c>
      <c r="T75" s="20"/>
      <c r="U75" s="20">
        <v>0</v>
      </c>
      <c r="V75" s="20"/>
      <c r="W75" s="20">
        <v>0</v>
      </c>
      <c r="X75" s="20"/>
      <c r="Y75" s="20">
        <v>1.18</v>
      </c>
      <c r="Z75" s="20"/>
      <c r="AA75" s="20">
        <v>13.8</v>
      </c>
      <c r="AB75" s="20"/>
      <c r="AC75" s="6">
        <v>19.8</v>
      </c>
      <c r="AD75" s="6">
        <v>50.4</v>
      </c>
      <c r="AE75" s="6">
        <v>1.2</v>
      </c>
      <c r="AF75" s="4" t="s">
        <v>32</v>
      </c>
      <c r="AG75" s="4" t="s">
        <v>33</v>
      </c>
    </row>
    <row r="76" spans="1:33" ht="12.2" customHeight="1" x14ac:dyDescent="0.25">
      <c r="A76" s="16" t="s">
        <v>30</v>
      </c>
      <c r="B76" s="16"/>
      <c r="C76" s="16"/>
      <c r="D76" s="16"/>
      <c r="E76" s="16"/>
      <c r="F76" s="17" t="s">
        <v>31</v>
      </c>
      <c r="G76" s="17"/>
      <c r="H76" s="17"/>
      <c r="I76" s="18">
        <v>3.4</v>
      </c>
      <c r="J76" s="18"/>
      <c r="K76" s="18"/>
      <c r="L76" s="18">
        <v>1.3</v>
      </c>
      <c r="M76" s="18"/>
      <c r="N76" s="18">
        <v>17</v>
      </c>
      <c r="O76" s="18"/>
      <c r="P76" s="18"/>
      <c r="Q76" s="18">
        <v>103.6</v>
      </c>
      <c r="R76" s="18"/>
      <c r="S76" s="20">
        <v>7.0000000000000007E-2</v>
      </c>
      <c r="T76" s="20"/>
      <c r="U76" s="20">
        <v>0</v>
      </c>
      <c r="V76" s="20"/>
      <c r="W76" s="20">
        <v>0</v>
      </c>
      <c r="X76" s="20"/>
      <c r="Y76" s="20">
        <v>0.88</v>
      </c>
      <c r="Z76" s="20"/>
      <c r="AA76" s="20">
        <v>7.2</v>
      </c>
      <c r="AB76" s="20"/>
      <c r="AC76" s="6">
        <v>7.6</v>
      </c>
      <c r="AD76" s="6">
        <v>34.799999999999997</v>
      </c>
      <c r="AE76" s="6">
        <v>1.6</v>
      </c>
      <c r="AF76" s="4" t="s">
        <v>32</v>
      </c>
      <c r="AG76" s="4" t="s">
        <v>33</v>
      </c>
    </row>
    <row r="77" spans="1:33" ht="16.5" customHeight="1" x14ac:dyDescent="0.25">
      <c r="A77" s="24" t="s">
        <v>36</v>
      </c>
      <c r="B77" s="24"/>
      <c r="C77" s="24"/>
      <c r="D77" s="24"/>
      <c r="E77" s="24"/>
      <c r="F77" s="14" t="s">
        <v>52</v>
      </c>
      <c r="G77" s="14"/>
      <c r="H77" s="14"/>
      <c r="I77" s="25">
        <v>33.700000000000003</v>
      </c>
      <c r="J77" s="25"/>
      <c r="K77" s="25"/>
      <c r="L77" s="25">
        <v>30.7</v>
      </c>
      <c r="M77" s="25"/>
      <c r="N77" s="25">
        <v>139</v>
      </c>
      <c r="O77" s="25"/>
      <c r="P77" s="25"/>
      <c r="Q77" s="25">
        <v>996.2</v>
      </c>
      <c r="R77" s="25"/>
      <c r="S77" s="20">
        <v>0.62</v>
      </c>
      <c r="T77" s="20"/>
      <c r="U77" s="20">
        <v>8.1</v>
      </c>
      <c r="V77" s="20"/>
      <c r="W77" s="20">
        <v>0.72</v>
      </c>
      <c r="X77" s="20"/>
      <c r="Y77" s="20">
        <v>11.14</v>
      </c>
      <c r="Z77" s="20"/>
      <c r="AA77" s="20">
        <v>149.24</v>
      </c>
      <c r="AB77" s="20"/>
      <c r="AC77" s="6">
        <v>139.72999999999999</v>
      </c>
      <c r="AD77" s="6">
        <v>425.95</v>
      </c>
      <c r="AE77" s="6">
        <v>8.5399999999999991</v>
      </c>
      <c r="AF77" s="7" t="s">
        <v>32</v>
      </c>
      <c r="AG77" s="7" t="s">
        <v>32</v>
      </c>
    </row>
    <row r="78" spans="1:33" ht="15.75" customHeight="1" x14ac:dyDescent="0.25">
      <c r="A78" s="24" t="s">
        <v>53</v>
      </c>
      <c r="B78" s="24"/>
      <c r="C78" s="24"/>
      <c r="D78" s="24"/>
      <c r="E78" s="24"/>
      <c r="F78" s="24"/>
      <c r="G78" s="24"/>
      <c r="H78" s="24"/>
      <c r="I78" s="25">
        <v>57.5</v>
      </c>
      <c r="J78" s="25"/>
      <c r="K78" s="25"/>
      <c r="L78" s="25">
        <v>53.4</v>
      </c>
      <c r="M78" s="25"/>
      <c r="N78" s="25">
        <v>241.6</v>
      </c>
      <c r="O78" s="25"/>
      <c r="P78" s="25"/>
      <c r="Q78" s="25">
        <v>1708.1</v>
      </c>
      <c r="R78" s="25"/>
      <c r="S78" s="20">
        <v>0.91</v>
      </c>
      <c r="T78" s="20"/>
      <c r="U78" s="20">
        <v>9.91</v>
      </c>
      <c r="V78" s="20"/>
      <c r="W78" s="20">
        <v>0.92</v>
      </c>
      <c r="X78" s="20"/>
      <c r="Y78" s="20">
        <v>13.2</v>
      </c>
      <c r="Z78" s="20"/>
      <c r="AA78" s="20">
        <v>342.8</v>
      </c>
      <c r="AB78" s="20"/>
      <c r="AC78" s="6">
        <v>207.05</v>
      </c>
      <c r="AD78" s="6">
        <v>778.18</v>
      </c>
      <c r="AE78" s="6">
        <v>14.82</v>
      </c>
      <c r="AF78" s="7" t="s">
        <v>32</v>
      </c>
      <c r="AG78" s="7" t="s">
        <v>32</v>
      </c>
    </row>
    <row r="79" spans="1:33" ht="15.75" customHeight="1" x14ac:dyDescent="0.25">
      <c r="A79" s="31" t="s">
        <v>140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</row>
    <row r="80" spans="1:33" ht="14.85" customHeight="1" x14ac:dyDescent="0.25">
      <c r="A80" s="15" t="s">
        <v>19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ht="12.2" customHeight="1" x14ac:dyDescent="0.25">
      <c r="A81" s="16" t="s">
        <v>92</v>
      </c>
      <c r="B81" s="16"/>
      <c r="C81" s="16"/>
      <c r="D81" s="16"/>
      <c r="E81" s="16"/>
      <c r="F81" s="17" t="s">
        <v>93</v>
      </c>
      <c r="G81" s="17"/>
      <c r="H81" s="17"/>
      <c r="I81" s="18">
        <v>30.1</v>
      </c>
      <c r="J81" s="18"/>
      <c r="K81" s="18"/>
      <c r="L81" s="18">
        <v>19.8</v>
      </c>
      <c r="M81" s="18"/>
      <c r="N81" s="18">
        <v>29.4</v>
      </c>
      <c r="O81" s="18"/>
      <c r="P81" s="18"/>
      <c r="Q81" s="18">
        <v>410.5</v>
      </c>
      <c r="R81" s="18"/>
      <c r="S81" s="20">
        <v>7.0000000000000007E-2</v>
      </c>
      <c r="T81" s="20"/>
      <c r="U81" s="20">
        <v>0.3</v>
      </c>
      <c r="V81" s="20"/>
      <c r="W81" s="20">
        <v>0.12</v>
      </c>
      <c r="X81" s="20"/>
      <c r="Y81" s="20">
        <v>0.48</v>
      </c>
      <c r="Z81" s="20"/>
      <c r="AA81" s="20">
        <v>216.12</v>
      </c>
      <c r="AB81" s="20"/>
      <c r="AC81" s="6">
        <v>30.57</v>
      </c>
      <c r="AD81" s="6">
        <v>278.01</v>
      </c>
      <c r="AE81" s="6">
        <v>0.8</v>
      </c>
      <c r="AF81" s="4" t="s">
        <v>94</v>
      </c>
      <c r="AG81" s="4" t="s">
        <v>23</v>
      </c>
    </row>
    <row r="82" spans="1:33" ht="12.2" customHeight="1" x14ac:dyDescent="0.25">
      <c r="A82" s="16" t="s">
        <v>95</v>
      </c>
      <c r="B82" s="16"/>
      <c r="C82" s="16"/>
      <c r="D82" s="16"/>
      <c r="E82" s="16"/>
      <c r="F82" s="17" t="s">
        <v>49</v>
      </c>
      <c r="G82" s="17"/>
      <c r="H82" s="17"/>
      <c r="I82" s="18">
        <v>0.3</v>
      </c>
      <c r="J82" s="18"/>
      <c r="K82" s="18"/>
      <c r="L82" s="18">
        <v>0</v>
      </c>
      <c r="M82" s="18"/>
      <c r="N82" s="18">
        <v>15.1</v>
      </c>
      <c r="O82" s="18"/>
      <c r="P82" s="18"/>
      <c r="Q82" s="18">
        <v>61.7</v>
      </c>
      <c r="R82" s="18"/>
      <c r="S82" s="20">
        <v>0</v>
      </c>
      <c r="T82" s="20"/>
      <c r="U82" s="20">
        <v>0.06</v>
      </c>
      <c r="V82" s="20"/>
      <c r="W82" s="20">
        <v>0</v>
      </c>
      <c r="X82" s="20"/>
      <c r="Y82" s="20">
        <v>0</v>
      </c>
      <c r="Z82" s="20"/>
      <c r="AA82" s="20">
        <v>15.05</v>
      </c>
      <c r="AB82" s="20"/>
      <c r="AC82" s="6">
        <v>7.74</v>
      </c>
      <c r="AD82" s="6">
        <v>11.12</v>
      </c>
      <c r="AE82" s="6">
        <v>1.1100000000000001</v>
      </c>
      <c r="AF82" s="4" t="s">
        <v>96</v>
      </c>
      <c r="AG82" s="4" t="s">
        <v>23</v>
      </c>
    </row>
    <row r="83" spans="1:33" ht="12.2" customHeight="1" x14ac:dyDescent="0.25">
      <c r="A83" s="16" t="s">
        <v>59</v>
      </c>
      <c r="B83" s="16"/>
      <c r="C83" s="16"/>
      <c r="D83" s="16"/>
      <c r="E83" s="16"/>
      <c r="F83" s="17" t="s">
        <v>28</v>
      </c>
      <c r="G83" s="17"/>
      <c r="H83" s="17"/>
      <c r="I83" s="18">
        <v>4.5</v>
      </c>
      <c r="J83" s="18"/>
      <c r="K83" s="18"/>
      <c r="L83" s="18">
        <v>1.7</v>
      </c>
      <c r="M83" s="18"/>
      <c r="N83" s="18">
        <v>30.8</v>
      </c>
      <c r="O83" s="18"/>
      <c r="P83" s="18"/>
      <c r="Q83" s="18">
        <v>157.19999999999999</v>
      </c>
      <c r="R83" s="18"/>
      <c r="S83" s="20">
        <v>7.0000000000000007E-2</v>
      </c>
      <c r="T83" s="20"/>
      <c r="U83" s="20">
        <v>0</v>
      </c>
      <c r="V83" s="20"/>
      <c r="W83" s="20">
        <v>0</v>
      </c>
      <c r="X83" s="20"/>
      <c r="Y83" s="20">
        <v>0</v>
      </c>
      <c r="Z83" s="20"/>
      <c r="AA83" s="20">
        <v>11.4</v>
      </c>
      <c r="AB83" s="20"/>
      <c r="AC83" s="6">
        <v>7.8</v>
      </c>
      <c r="AD83" s="6">
        <v>39</v>
      </c>
      <c r="AE83" s="6">
        <v>0.6</v>
      </c>
      <c r="AF83" s="4" t="s">
        <v>32</v>
      </c>
      <c r="AG83" s="4" t="s">
        <v>33</v>
      </c>
    </row>
    <row r="84" spans="1:33" ht="12.2" customHeight="1" x14ac:dyDescent="0.25">
      <c r="A84" s="16" t="s">
        <v>34</v>
      </c>
      <c r="B84" s="16"/>
      <c r="C84" s="16"/>
      <c r="D84" s="16"/>
      <c r="E84" s="16"/>
      <c r="F84" s="17" t="s">
        <v>35</v>
      </c>
      <c r="G84" s="17"/>
      <c r="H84" s="17"/>
      <c r="I84" s="18">
        <v>0.4</v>
      </c>
      <c r="J84" s="18"/>
      <c r="K84" s="18"/>
      <c r="L84" s="18">
        <v>0.4</v>
      </c>
      <c r="M84" s="18"/>
      <c r="N84" s="18">
        <v>9.8000000000000007</v>
      </c>
      <c r="O84" s="18"/>
      <c r="P84" s="18"/>
      <c r="Q84" s="18">
        <v>47</v>
      </c>
      <c r="R84" s="18"/>
      <c r="S84" s="20">
        <v>0.03</v>
      </c>
      <c r="T84" s="20"/>
      <c r="U84" s="20">
        <v>10</v>
      </c>
      <c r="V84" s="20"/>
      <c r="W84" s="20">
        <v>0.01</v>
      </c>
      <c r="X84" s="20"/>
      <c r="Y84" s="20">
        <v>0.63</v>
      </c>
      <c r="Z84" s="20"/>
      <c r="AA84" s="20">
        <v>16</v>
      </c>
      <c r="AB84" s="20"/>
      <c r="AC84" s="6">
        <v>8</v>
      </c>
      <c r="AD84" s="6">
        <v>11</v>
      </c>
      <c r="AE84" s="6">
        <v>2.2000000000000002</v>
      </c>
      <c r="AF84" s="4" t="s">
        <v>32</v>
      </c>
      <c r="AG84" s="4" t="s">
        <v>33</v>
      </c>
    </row>
    <row r="85" spans="1:33" ht="12.2" customHeight="1" x14ac:dyDescent="0.25">
      <c r="A85" s="24" t="s">
        <v>36</v>
      </c>
      <c r="B85" s="24"/>
      <c r="C85" s="24"/>
      <c r="D85" s="24"/>
      <c r="E85" s="24"/>
      <c r="F85" s="14" t="s">
        <v>60</v>
      </c>
      <c r="G85" s="14"/>
      <c r="H85" s="14"/>
      <c r="I85" s="25">
        <v>35.200000000000003</v>
      </c>
      <c r="J85" s="25"/>
      <c r="K85" s="25"/>
      <c r="L85" s="25">
        <v>22</v>
      </c>
      <c r="M85" s="25"/>
      <c r="N85" s="25">
        <v>85.1</v>
      </c>
      <c r="O85" s="25"/>
      <c r="P85" s="25"/>
      <c r="Q85" s="25">
        <v>676.3</v>
      </c>
      <c r="R85" s="25"/>
      <c r="S85" s="20">
        <v>0.16</v>
      </c>
      <c r="T85" s="20"/>
      <c r="U85" s="20">
        <v>10.36</v>
      </c>
      <c r="V85" s="20"/>
      <c r="W85" s="20">
        <v>0.12</v>
      </c>
      <c r="X85" s="20"/>
      <c r="Y85" s="20">
        <v>1.1100000000000001</v>
      </c>
      <c r="Z85" s="20"/>
      <c r="AA85" s="20">
        <v>258.57</v>
      </c>
      <c r="AB85" s="20"/>
      <c r="AC85" s="6">
        <v>54.11</v>
      </c>
      <c r="AD85" s="6">
        <v>339.13</v>
      </c>
      <c r="AE85" s="6">
        <v>4.71</v>
      </c>
      <c r="AF85" s="7" t="s">
        <v>32</v>
      </c>
      <c r="AG85" s="7" t="s">
        <v>32</v>
      </c>
    </row>
    <row r="86" spans="1:33" ht="14.85" customHeight="1" x14ac:dyDescent="0.25">
      <c r="A86" s="15" t="s">
        <v>38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ht="12.2" customHeight="1" x14ac:dyDescent="0.25">
      <c r="A87" s="16" t="s">
        <v>54</v>
      </c>
      <c r="B87" s="16"/>
      <c r="C87" s="16"/>
      <c r="D87" s="16"/>
      <c r="E87" s="16"/>
      <c r="F87" s="17" t="s">
        <v>28</v>
      </c>
      <c r="G87" s="17"/>
      <c r="H87" s="17"/>
      <c r="I87" s="18">
        <v>0.5</v>
      </c>
      <c r="J87" s="18"/>
      <c r="K87" s="18"/>
      <c r="L87" s="18">
        <v>3</v>
      </c>
      <c r="M87" s="18"/>
      <c r="N87" s="18">
        <v>1</v>
      </c>
      <c r="O87" s="18"/>
      <c r="P87" s="18"/>
      <c r="Q87" s="18">
        <v>36.9</v>
      </c>
      <c r="R87" s="18"/>
      <c r="S87" s="20">
        <v>0.01</v>
      </c>
      <c r="T87" s="20"/>
      <c r="U87" s="20">
        <v>3</v>
      </c>
      <c r="V87" s="20"/>
      <c r="W87" s="20">
        <v>0</v>
      </c>
      <c r="X87" s="20"/>
      <c r="Y87" s="20">
        <v>1.26</v>
      </c>
      <c r="Z87" s="20"/>
      <c r="AA87" s="20">
        <v>13.8</v>
      </c>
      <c r="AB87" s="20"/>
      <c r="AC87" s="6">
        <v>8.4</v>
      </c>
      <c r="AD87" s="6">
        <v>14.45</v>
      </c>
      <c r="AE87" s="6">
        <v>0.36</v>
      </c>
      <c r="AF87" s="4" t="s">
        <v>32</v>
      </c>
      <c r="AG87" s="4" t="s">
        <v>33</v>
      </c>
    </row>
    <row r="88" spans="1:33" ht="12.2" customHeight="1" x14ac:dyDescent="0.25">
      <c r="A88" s="16" t="s">
        <v>97</v>
      </c>
      <c r="B88" s="16"/>
      <c r="C88" s="16"/>
      <c r="D88" s="16"/>
      <c r="E88" s="16"/>
      <c r="F88" s="17" t="s">
        <v>40</v>
      </c>
      <c r="G88" s="17"/>
      <c r="H88" s="17"/>
      <c r="I88" s="18">
        <v>1.8</v>
      </c>
      <c r="J88" s="18"/>
      <c r="K88" s="18"/>
      <c r="L88" s="18">
        <v>5.0999999999999996</v>
      </c>
      <c r="M88" s="18"/>
      <c r="N88" s="18">
        <v>10.8</v>
      </c>
      <c r="O88" s="18"/>
      <c r="P88" s="18"/>
      <c r="Q88" s="18">
        <v>101.5</v>
      </c>
      <c r="R88" s="18"/>
      <c r="S88" s="20">
        <v>0.06</v>
      </c>
      <c r="T88" s="20"/>
      <c r="U88" s="20">
        <v>8.5</v>
      </c>
      <c r="V88" s="20"/>
      <c r="W88" s="20">
        <v>0.2</v>
      </c>
      <c r="X88" s="20"/>
      <c r="Y88" s="20">
        <v>2.34</v>
      </c>
      <c r="Z88" s="20"/>
      <c r="AA88" s="20">
        <v>29.46</v>
      </c>
      <c r="AB88" s="20"/>
      <c r="AC88" s="6">
        <v>21.02</v>
      </c>
      <c r="AD88" s="6">
        <v>46.13</v>
      </c>
      <c r="AE88" s="6">
        <v>0.86</v>
      </c>
      <c r="AF88" s="4" t="s">
        <v>98</v>
      </c>
      <c r="AG88" s="4" t="s">
        <v>23</v>
      </c>
    </row>
    <row r="89" spans="1:33" ht="12.2" customHeight="1" x14ac:dyDescent="0.25">
      <c r="A89" s="16" t="s">
        <v>99</v>
      </c>
      <c r="B89" s="16"/>
      <c r="C89" s="16"/>
      <c r="D89" s="16"/>
      <c r="E89" s="16"/>
      <c r="F89" s="17" t="s">
        <v>35</v>
      </c>
      <c r="G89" s="17"/>
      <c r="H89" s="17"/>
      <c r="I89" s="18">
        <v>18.600000000000001</v>
      </c>
      <c r="J89" s="18"/>
      <c r="K89" s="18"/>
      <c r="L89" s="18">
        <v>18.5</v>
      </c>
      <c r="M89" s="18"/>
      <c r="N89" s="18">
        <v>8</v>
      </c>
      <c r="O89" s="18"/>
      <c r="P89" s="18"/>
      <c r="Q89" s="18">
        <v>305.8</v>
      </c>
      <c r="R89" s="18"/>
      <c r="S89" s="20">
        <v>0.21</v>
      </c>
      <c r="T89" s="20"/>
      <c r="U89" s="20">
        <v>13.2</v>
      </c>
      <c r="V89" s="20"/>
      <c r="W89" s="20">
        <v>6.27</v>
      </c>
      <c r="X89" s="20"/>
      <c r="Y89" s="20">
        <v>6.41</v>
      </c>
      <c r="Z89" s="20"/>
      <c r="AA89" s="20">
        <v>10.79</v>
      </c>
      <c r="AB89" s="20"/>
      <c r="AC89" s="6">
        <v>16.27</v>
      </c>
      <c r="AD89" s="6">
        <v>261.38</v>
      </c>
      <c r="AE89" s="6">
        <v>5.75</v>
      </c>
      <c r="AF89" s="4" t="s">
        <v>100</v>
      </c>
      <c r="AG89" s="4" t="s">
        <v>23</v>
      </c>
    </row>
    <row r="90" spans="1:33" ht="12.2" customHeight="1" x14ac:dyDescent="0.25">
      <c r="A90" s="16" t="s">
        <v>101</v>
      </c>
      <c r="B90" s="16"/>
      <c r="C90" s="16"/>
      <c r="D90" s="16"/>
      <c r="E90" s="16"/>
      <c r="F90" s="17" t="s">
        <v>46</v>
      </c>
      <c r="G90" s="17"/>
      <c r="H90" s="17"/>
      <c r="I90" s="18">
        <v>6.5</v>
      </c>
      <c r="J90" s="18"/>
      <c r="K90" s="18"/>
      <c r="L90" s="18">
        <v>6.6</v>
      </c>
      <c r="M90" s="18"/>
      <c r="N90" s="18">
        <v>42.7</v>
      </c>
      <c r="O90" s="18"/>
      <c r="P90" s="18"/>
      <c r="Q90" s="18">
        <v>260.39999999999998</v>
      </c>
      <c r="R90" s="18"/>
      <c r="S90" s="20">
        <v>0.08</v>
      </c>
      <c r="T90" s="20"/>
      <c r="U90" s="20">
        <v>0</v>
      </c>
      <c r="V90" s="20"/>
      <c r="W90" s="20">
        <v>0.04</v>
      </c>
      <c r="X90" s="20"/>
      <c r="Y90" s="20">
        <v>1.51</v>
      </c>
      <c r="Z90" s="20"/>
      <c r="AA90" s="20">
        <v>11.64</v>
      </c>
      <c r="AB90" s="20"/>
      <c r="AC90" s="6">
        <v>9.07</v>
      </c>
      <c r="AD90" s="6">
        <v>50.62</v>
      </c>
      <c r="AE90" s="6">
        <v>1.1499999999999999</v>
      </c>
      <c r="AF90" s="4" t="s">
        <v>102</v>
      </c>
      <c r="AG90" s="4" t="s">
        <v>23</v>
      </c>
    </row>
    <row r="91" spans="1:33" ht="12.2" customHeight="1" x14ac:dyDescent="0.25">
      <c r="A91" s="16" t="s">
        <v>48</v>
      </c>
      <c r="B91" s="16"/>
      <c r="C91" s="16"/>
      <c r="D91" s="16"/>
      <c r="E91" s="16"/>
      <c r="F91" s="17" t="s">
        <v>49</v>
      </c>
      <c r="G91" s="17"/>
      <c r="H91" s="17"/>
      <c r="I91" s="18">
        <v>0.2</v>
      </c>
      <c r="J91" s="18"/>
      <c r="K91" s="18"/>
      <c r="L91" s="18">
        <v>0.2</v>
      </c>
      <c r="M91" s="18"/>
      <c r="N91" s="18">
        <v>23.2</v>
      </c>
      <c r="O91" s="18"/>
      <c r="P91" s="18"/>
      <c r="Q91" s="18">
        <v>95.6</v>
      </c>
      <c r="R91" s="18"/>
      <c r="S91" s="20">
        <v>0.01</v>
      </c>
      <c r="T91" s="20"/>
      <c r="U91" s="20">
        <v>1.6</v>
      </c>
      <c r="V91" s="20"/>
      <c r="W91" s="20">
        <v>0</v>
      </c>
      <c r="X91" s="20"/>
      <c r="Y91" s="20">
        <v>0.25</v>
      </c>
      <c r="Z91" s="20"/>
      <c r="AA91" s="20">
        <v>13.09</v>
      </c>
      <c r="AB91" s="20"/>
      <c r="AC91" s="6">
        <v>4.43</v>
      </c>
      <c r="AD91" s="6">
        <v>3.96</v>
      </c>
      <c r="AE91" s="6">
        <v>0.79</v>
      </c>
      <c r="AF91" s="4" t="s">
        <v>50</v>
      </c>
      <c r="AG91" s="4" t="s">
        <v>23</v>
      </c>
    </row>
    <row r="92" spans="1:33" ht="12.2" customHeight="1" x14ac:dyDescent="0.25">
      <c r="A92" s="16" t="s">
        <v>51</v>
      </c>
      <c r="B92" s="16"/>
      <c r="C92" s="16"/>
      <c r="D92" s="16"/>
      <c r="E92" s="16"/>
      <c r="F92" s="17" t="s">
        <v>28</v>
      </c>
      <c r="G92" s="17"/>
      <c r="H92" s="17"/>
      <c r="I92" s="18">
        <v>6.4</v>
      </c>
      <c r="J92" s="18"/>
      <c r="K92" s="18"/>
      <c r="L92" s="18">
        <v>2.7</v>
      </c>
      <c r="M92" s="18"/>
      <c r="N92" s="18">
        <v>26.1</v>
      </c>
      <c r="O92" s="18"/>
      <c r="P92" s="18"/>
      <c r="Q92" s="18">
        <v>164.4</v>
      </c>
      <c r="R92" s="18"/>
      <c r="S92" s="20">
        <v>0.1</v>
      </c>
      <c r="T92" s="20"/>
      <c r="U92" s="20">
        <v>0</v>
      </c>
      <c r="V92" s="20"/>
      <c r="W92" s="20">
        <v>0</v>
      </c>
      <c r="X92" s="20"/>
      <c r="Y92" s="20">
        <v>1.18</v>
      </c>
      <c r="Z92" s="20"/>
      <c r="AA92" s="20">
        <v>13.8</v>
      </c>
      <c r="AB92" s="20"/>
      <c r="AC92" s="6">
        <v>19.8</v>
      </c>
      <c r="AD92" s="6">
        <v>50.4</v>
      </c>
      <c r="AE92" s="6">
        <v>1.2</v>
      </c>
      <c r="AF92" s="4" t="s">
        <v>32</v>
      </c>
      <c r="AG92" s="4" t="s">
        <v>33</v>
      </c>
    </row>
    <row r="93" spans="1:33" ht="12.2" customHeight="1" x14ac:dyDescent="0.25">
      <c r="A93" s="16" t="s">
        <v>30</v>
      </c>
      <c r="B93" s="16"/>
      <c r="C93" s="16"/>
      <c r="D93" s="16"/>
      <c r="E93" s="16"/>
      <c r="F93" s="17" t="s">
        <v>31</v>
      </c>
      <c r="G93" s="17"/>
      <c r="H93" s="17"/>
      <c r="I93" s="18">
        <v>3.4</v>
      </c>
      <c r="J93" s="18"/>
      <c r="K93" s="18"/>
      <c r="L93" s="18">
        <v>1.3</v>
      </c>
      <c r="M93" s="18"/>
      <c r="N93" s="18">
        <v>17</v>
      </c>
      <c r="O93" s="18"/>
      <c r="P93" s="18"/>
      <c r="Q93" s="18">
        <v>103.6</v>
      </c>
      <c r="R93" s="18"/>
      <c r="S93" s="20">
        <v>7.0000000000000007E-2</v>
      </c>
      <c r="T93" s="20"/>
      <c r="U93" s="20">
        <v>0</v>
      </c>
      <c r="V93" s="20"/>
      <c r="W93" s="20">
        <v>0</v>
      </c>
      <c r="X93" s="20"/>
      <c r="Y93" s="20">
        <v>0.88</v>
      </c>
      <c r="Z93" s="20"/>
      <c r="AA93" s="20">
        <v>7.2</v>
      </c>
      <c r="AB93" s="20"/>
      <c r="AC93" s="6">
        <v>7.6</v>
      </c>
      <c r="AD93" s="6">
        <v>34.799999999999997</v>
      </c>
      <c r="AE93" s="6">
        <v>1.6</v>
      </c>
      <c r="AF93" s="4" t="s">
        <v>32</v>
      </c>
      <c r="AG93" s="4" t="s">
        <v>33</v>
      </c>
    </row>
    <row r="94" spans="1:33" ht="14.25" customHeight="1" x14ac:dyDescent="0.25">
      <c r="A94" s="24" t="s">
        <v>36</v>
      </c>
      <c r="B94" s="24"/>
      <c r="C94" s="24"/>
      <c r="D94" s="24"/>
      <c r="E94" s="24"/>
      <c r="F94" s="14" t="s">
        <v>52</v>
      </c>
      <c r="G94" s="14"/>
      <c r="H94" s="14"/>
      <c r="I94" s="25">
        <v>37.4</v>
      </c>
      <c r="J94" s="25"/>
      <c r="K94" s="25"/>
      <c r="L94" s="25">
        <v>37.4</v>
      </c>
      <c r="M94" s="25"/>
      <c r="N94" s="25">
        <v>128.80000000000001</v>
      </c>
      <c r="O94" s="25"/>
      <c r="P94" s="25"/>
      <c r="Q94" s="25">
        <v>1068.2</v>
      </c>
      <c r="R94" s="25"/>
      <c r="S94" s="20">
        <v>0.54</v>
      </c>
      <c r="T94" s="20"/>
      <c r="U94" s="20">
        <v>26.3</v>
      </c>
      <c r="V94" s="20"/>
      <c r="W94" s="20">
        <v>6.51</v>
      </c>
      <c r="X94" s="20"/>
      <c r="Y94" s="20">
        <v>13.82</v>
      </c>
      <c r="Z94" s="20"/>
      <c r="AA94" s="20">
        <v>99.78</v>
      </c>
      <c r="AB94" s="20"/>
      <c r="AC94" s="6">
        <v>86.59</v>
      </c>
      <c r="AD94" s="6">
        <v>461.74</v>
      </c>
      <c r="AE94" s="6">
        <v>11.71</v>
      </c>
      <c r="AF94" s="7" t="s">
        <v>32</v>
      </c>
      <c r="AG94" s="7" t="s">
        <v>32</v>
      </c>
    </row>
    <row r="95" spans="1:33" ht="15" customHeight="1" x14ac:dyDescent="0.25">
      <c r="A95" s="24" t="s">
        <v>53</v>
      </c>
      <c r="B95" s="24"/>
      <c r="C95" s="24"/>
      <c r="D95" s="24"/>
      <c r="E95" s="24"/>
      <c r="F95" s="24"/>
      <c r="G95" s="24"/>
      <c r="H95" s="24"/>
      <c r="I95" s="25">
        <v>72.599999999999994</v>
      </c>
      <c r="J95" s="25"/>
      <c r="K95" s="25"/>
      <c r="L95" s="25">
        <v>59.4</v>
      </c>
      <c r="M95" s="25"/>
      <c r="N95" s="25">
        <v>213.9</v>
      </c>
      <c r="O95" s="25"/>
      <c r="P95" s="25"/>
      <c r="Q95" s="25">
        <v>1744.6</v>
      </c>
      <c r="R95" s="25"/>
      <c r="S95" s="20">
        <v>0.71</v>
      </c>
      <c r="T95" s="20"/>
      <c r="U95" s="20">
        <v>36.659999999999997</v>
      </c>
      <c r="V95" s="20"/>
      <c r="W95" s="20">
        <v>6.63</v>
      </c>
      <c r="X95" s="20"/>
      <c r="Y95" s="20">
        <v>14.93</v>
      </c>
      <c r="Z95" s="20"/>
      <c r="AA95" s="20">
        <v>358.35</v>
      </c>
      <c r="AB95" s="20"/>
      <c r="AC95" s="6">
        <v>140.69</v>
      </c>
      <c r="AD95" s="6">
        <v>800.88</v>
      </c>
      <c r="AE95" s="6">
        <v>16.420000000000002</v>
      </c>
      <c r="AF95" s="7" t="s">
        <v>32</v>
      </c>
      <c r="AG95" s="7" t="s">
        <v>32</v>
      </c>
    </row>
    <row r="96" spans="1:33" ht="15" customHeight="1" x14ac:dyDescent="0.25">
      <c r="A96" s="31" t="s">
        <v>141</v>
      </c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</row>
    <row r="97" spans="1:33" ht="14.85" customHeight="1" x14ac:dyDescent="0.25">
      <c r="A97" s="15" t="s">
        <v>19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ht="12.2" customHeight="1" x14ac:dyDescent="0.25">
      <c r="A98" s="16" t="s">
        <v>103</v>
      </c>
      <c r="B98" s="16"/>
      <c r="C98" s="16"/>
      <c r="D98" s="16"/>
      <c r="E98" s="16"/>
      <c r="F98" s="17" t="s">
        <v>21</v>
      </c>
      <c r="G98" s="17"/>
      <c r="H98" s="17"/>
      <c r="I98" s="18">
        <v>9.4</v>
      </c>
      <c r="J98" s="18"/>
      <c r="K98" s="18"/>
      <c r="L98" s="18">
        <v>9.8000000000000007</v>
      </c>
      <c r="M98" s="18"/>
      <c r="N98" s="18">
        <v>31.8</v>
      </c>
      <c r="O98" s="18"/>
      <c r="P98" s="18"/>
      <c r="Q98" s="18">
        <v>238.6</v>
      </c>
      <c r="R98" s="18"/>
      <c r="S98" s="20">
        <v>0.06</v>
      </c>
      <c r="T98" s="20"/>
      <c r="U98" s="20">
        <v>0.52</v>
      </c>
      <c r="V98" s="20"/>
      <c r="W98" s="20">
        <v>0.06</v>
      </c>
      <c r="X98" s="20"/>
      <c r="Y98" s="20">
        <v>1.01</v>
      </c>
      <c r="Z98" s="20"/>
      <c r="AA98" s="20">
        <v>111.75</v>
      </c>
      <c r="AB98" s="20"/>
      <c r="AC98" s="6">
        <v>16.899999999999999</v>
      </c>
      <c r="AD98" s="6">
        <v>97.24</v>
      </c>
      <c r="AE98" s="6">
        <v>0.38</v>
      </c>
      <c r="AF98" s="4" t="s">
        <v>104</v>
      </c>
      <c r="AG98" s="4" t="s">
        <v>23</v>
      </c>
    </row>
    <row r="99" spans="1:33" ht="12.2" customHeight="1" x14ac:dyDescent="0.25">
      <c r="A99" s="16" t="s">
        <v>24</v>
      </c>
      <c r="B99" s="16"/>
      <c r="C99" s="16"/>
      <c r="D99" s="16"/>
      <c r="E99" s="16"/>
      <c r="F99" s="17" t="s">
        <v>25</v>
      </c>
      <c r="G99" s="17"/>
      <c r="H99" s="17"/>
      <c r="I99" s="18">
        <v>0.4</v>
      </c>
      <c r="J99" s="18"/>
      <c r="K99" s="18"/>
      <c r="L99" s="18">
        <v>0</v>
      </c>
      <c r="M99" s="18"/>
      <c r="N99" s="18">
        <v>15.3</v>
      </c>
      <c r="O99" s="18"/>
      <c r="P99" s="18"/>
      <c r="Q99" s="18">
        <v>64</v>
      </c>
      <c r="R99" s="18"/>
      <c r="S99" s="20">
        <v>0</v>
      </c>
      <c r="T99" s="20"/>
      <c r="U99" s="20">
        <v>1.21</v>
      </c>
      <c r="V99" s="20"/>
      <c r="W99" s="20">
        <v>0</v>
      </c>
      <c r="X99" s="20"/>
      <c r="Y99" s="20">
        <v>0</v>
      </c>
      <c r="Z99" s="20"/>
      <c r="AA99" s="20">
        <v>17.36</v>
      </c>
      <c r="AB99" s="20"/>
      <c r="AC99" s="6">
        <v>8.4499999999999993</v>
      </c>
      <c r="AD99" s="6">
        <v>12.55</v>
      </c>
      <c r="AE99" s="6">
        <v>1.17</v>
      </c>
      <c r="AF99" s="4" t="s">
        <v>26</v>
      </c>
      <c r="AG99" s="4" t="s">
        <v>23</v>
      </c>
    </row>
    <row r="100" spans="1:33" ht="12.2" customHeight="1" x14ac:dyDescent="0.25">
      <c r="A100" s="16" t="s">
        <v>27</v>
      </c>
      <c r="B100" s="16"/>
      <c r="C100" s="16"/>
      <c r="D100" s="16"/>
      <c r="E100" s="16"/>
      <c r="F100" s="17" t="s">
        <v>28</v>
      </c>
      <c r="G100" s="17"/>
      <c r="H100" s="17"/>
      <c r="I100" s="18">
        <v>3.6</v>
      </c>
      <c r="J100" s="18"/>
      <c r="K100" s="18"/>
      <c r="L100" s="18">
        <v>12.2</v>
      </c>
      <c r="M100" s="18"/>
      <c r="N100" s="18">
        <v>23.3</v>
      </c>
      <c r="O100" s="18"/>
      <c r="P100" s="18"/>
      <c r="Q100" s="18">
        <v>217.1</v>
      </c>
      <c r="R100" s="18"/>
      <c r="S100" s="20">
        <v>0.05</v>
      </c>
      <c r="T100" s="20"/>
      <c r="U100" s="20">
        <v>0</v>
      </c>
      <c r="V100" s="20"/>
      <c r="W100" s="20">
        <v>0.11</v>
      </c>
      <c r="X100" s="20"/>
      <c r="Y100" s="20">
        <v>0.33</v>
      </c>
      <c r="Z100" s="20"/>
      <c r="AA100" s="20">
        <v>10.35</v>
      </c>
      <c r="AB100" s="20"/>
      <c r="AC100" s="6">
        <v>5.85</v>
      </c>
      <c r="AD100" s="6">
        <v>32.1</v>
      </c>
      <c r="AE100" s="6">
        <v>0.48</v>
      </c>
      <c r="AF100" s="4" t="s">
        <v>29</v>
      </c>
      <c r="AG100" s="4" t="s">
        <v>23</v>
      </c>
    </row>
    <row r="101" spans="1:33" ht="12.2" customHeight="1" x14ac:dyDescent="0.25">
      <c r="A101" s="16" t="s">
        <v>30</v>
      </c>
      <c r="B101" s="16"/>
      <c r="C101" s="16"/>
      <c r="D101" s="16"/>
      <c r="E101" s="16"/>
      <c r="F101" s="17" t="s">
        <v>31</v>
      </c>
      <c r="G101" s="17"/>
      <c r="H101" s="17"/>
      <c r="I101" s="18">
        <v>3.4</v>
      </c>
      <c r="J101" s="18"/>
      <c r="K101" s="18"/>
      <c r="L101" s="18">
        <v>1.3</v>
      </c>
      <c r="M101" s="18"/>
      <c r="N101" s="18">
        <v>17</v>
      </c>
      <c r="O101" s="18"/>
      <c r="P101" s="18"/>
      <c r="Q101" s="18">
        <v>103.6</v>
      </c>
      <c r="R101" s="18"/>
      <c r="S101" s="20">
        <v>7.0000000000000007E-2</v>
      </c>
      <c r="T101" s="20"/>
      <c r="U101" s="20">
        <v>0</v>
      </c>
      <c r="V101" s="20"/>
      <c r="W101" s="20">
        <v>0</v>
      </c>
      <c r="X101" s="20"/>
      <c r="Y101" s="20">
        <v>0.88</v>
      </c>
      <c r="Z101" s="20"/>
      <c r="AA101" s="20">
        <v>7.2</v>
      </c>
      <c r="AB101" s="20"/>
      <c r="AC101" s="6">
        <v>7.6</v>
      </c>
      <c r="AD101" s="6">
        <v>34.799999999999997</v>
      </c>
      <c r="AE101" s="6">
        <v>1.6</v>
      </c>
      <c r="AF101" s="4" t="s">
        <v>32</v>
      </c>
      <c r="AG101" s="4" t="s">
        <v>33</v>
      </c>
    </row>
    <row r="102" spans="1:33" ht="12.2" customHeight="1" x14ac:dyDescent="0.25">
      <c r="A102" s="16" t="s">
        <v>34</v>
      </c>
      <c r="B102" s="16"/>
      <c r="C102" s="16"/>
      <c r="D102" s="16"/>
      <c r="E102" s="16"/>
      <c r="F102" s="17" t="s">
        <v>35</v>
      </c>
      <c r="G102" s="17"/>
      <c r="H102" s="17"/>
      <c r="I102" s="18">
        <v>0.4</v>
      </c>
      <c r="J102" s="18"/>
      <c r="K102" s="18"/>
      <c r="L102" s="18">
        <v>0.4</v>
      </c>
      <c r="M102" s="18"/>
      <c r="N102" s="18">
        <v>9.8000000000000007</v>
      </c>
      <c r="O102" s="18"/>
      <c r="P102" s="18"/>
      <c r="Q102" s="18">
        <v>47</v>
      </c>
      <c r="R102" s="18"/>
      <c r="S102" s="20">
        <v>0.03</v>
      </c>
      <c r="T102" s="20"/>
      <c r="U102" s="20">
        <v>10</v>
      </c>
      <c r="V102" s="20"/>
      <c r="W102" s="20">
        <v>0.01</v>
      </c>
      <c r="X102" s="20"/>
      <c r="Y102" s="20">
        <v>0.63</v>
      </c>
      <c r="Z102" s="20"/>
      <c r="AA102" s="20">
        <v>16</v>
      </c>
      <c r="AB102" s="20"/>
      <c r="AC102" s="6">
        <v>8</v>
      </c>
      <c r="AD102" s="6">
        <v>11</v>
      </c>
      <c r="AE102" s="6">
        <v>2.2000000000000002</v>
      </c>
      <c r="AF102" s="4" t="s">
        <v>32</v>
      </c>
      <c r="AG102" s="4" t="s">
        <v>33</v>
      </c>
    </row>
    <row r="103" spans="1:33" ht="12.2" customHeight="1" x14ac:dyDescent="0.25">
      <c r="A103" s="24" t="s">
        <v>36</v>
      </c>
      <c r="B103" s="24"/>
      <c r="C103" s="24"/>
      <c r="D103" s="24"/>
      <c r="E103" s="24"/>
      <c r="F103" s="14" t="s">
        <v>37</v>
      </c>
      <c r="G103" s="14"/>
      <c r="H103" s="14"/>
      <c r="I103" s="25">
        <f>SUM(I98:K102)</f>
        <v>17.2</v>
      </c>
      <c r="J103" s="25"/>
      <c r="K103" s="25"/>
      <c r="L103" s="25">
        <v>23.7</v>
      </c>
      <c r="M103" s="25"/>
      <c r="N103" s="25">
        <v>97.3</v>
      </c>
      <c r="O103" s="25"/>
      <c r="P103" s="25"/>
      <c r="Q103" s="25">
        <v>670.3</v>
      </c>
      <c r="R103" s="25"/>
      <c r="S103" s="20">
        <v>0.21</v>
      </c>
      <c r="T103" s="20"/>
      <c r="U103" s="20">
        <v>11.73</v>
      </c>
      <c r="V103" s="20"/>
      <c r="W103" s="20">
        <v>0.18</v>
      </c>
      <c r="X103" s="20"/>
      <c r="Y103" s="20">
        <v>2.85</v>
      </c>
      <c r="Z103" s="20"/>
      <c r="AA103" s="20">
        <v>162.66</v>
      </c>
      <c r="AB103" s="20"/>
      <c r="AC103" s="6">
        <v>46.8</v>
      </c>
      <c r="AD103" s="6">
        <v>187.68</v>
      </c>
      <c r="AE103" s="6">
        <v>5.83</v>
      </c>
      <c r="AF103" s="7" t="s">
        <v>32</v>
      </c>
      <c r="AG103" s="7" t="s">
        <v>32</v>
      </c>
    </row>
    <row r="104" spans="1:33" ht="14.85" customHeight="1" x14ac:dyDescent="0.25">
      <c r="A104" s="15" t="s">
        <v>38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ht="12.2" customHeight="1" x14ac:dyDescent="0.25">
      <c r="A105" s="21" t="s">
        <v>150</v>
      </c>
      <c r="B105" s="22"/>
      <c r="C105" s="22"/>
      <c r="D105" s="22"/>
      <c r="E105" s="23"/>
      <c r="F105" s="17" t="s">
        <v>28</v>
      </c>
      <c r="G105" s="17"/>
      <c r="H105" s="17"/>
      <c r="I105" s="18">
        <v>0.9</v>
      </c>
      <c r="J105" s="18"/>
      <c r="K105" s="18"/>
      <c r="L105" s="18">
        <v>3</v>
      </c>
      <c r="M105" s="18"/>
      <c r="N105" s="18">
        <v>5.2</v>
      </c>
      <c r="O105" s="18"/>
      <c r="P105" s="18"/>
      <c r="Q105" s="18">
        <v>54.7</v>
      </c>
      <c r="R105" s="18"/>
      <c r="S105" s="20">
        <v>0.01</v>
      </c>
      <c r="T105" s="20"/>
      <c r="U105" s="20">
        <v>9.24</v>
      </c>
      <c r="V105" s="20"/>
      <c r="W105" s="20">
        <v>0.02</v>
      </c>
      <c r="X105" s="20"/>
      <c r="Y105" s="20">
        <v>1.35</v>
      </c>
      <c r="Z105" s="20"/>
      <c r="AA105" s="20">
        <v>26.14</v>
      </c>
      <c r="AB105" s="20"/>
      <c r="AC105" s="6">
        <v>7.84</v>
      </c>
      <c r="AD105" s="6">
        <v>14.67</v>
      </c>
      <c r="AE105" s="6">
        <v>0.48</v>
      </c>
      <c r="AF105" s="9" t="s">
        <v>151</v>
      </c>
      <c r="AG105" s="4" t="s">
        <v>23</v>
      </c>
    </row>
    <row r="106" spans="1:33" ht="12.2" customHeight="1" x14ac:dyDescent="0.25">
      <c r="A106" s="16" t="s">
        <v>105</v>
      </c>
      <c r="B106" s="16"/>
      <c r="C106" s="16"/>
      <c r="D106" s="16"/>
      <c r="E106" s="16"/>
      <c r="F106" s="17" t="s">
        <v>40</v>
      </c>
      <c r="G106" s="17"/>
      <c r="H106" s="17"/>
      <c r="I106" s="18">
        <v>2.7</v>
      </c>
      <c r="J106" s="18"/>
      <c r="K106" s="18"/>
      <c r="L106" s="18">
        <v>2.8</v>
      </c>
      <c r="M106" s="18"/>
      <c r="N106" s="18">
        <v>20.100000000000001</v>
      </c>
      <c r="O106" s="18"/>
      <c r="P106" s="18"/>
      <c r="Q106" s="18">
        <v>120.3</v>
      </c>
      <c r="R106" s="18"/>
      <c r="S106" s="20">
        <v>0.09</v>
      </c>
      <c r="T106" s="20"/>
      <c r="U106" s="20">
        <v>6.6</v>
      </c>
      <c r="V106" s="20"/>
      <c r="W106" s="20">
        <v>0.2</v>
      </c>
      <c r="X106" s="20"/>
      <c r="Y106" s="20">
        <v>1.42</v>
      </c>
      <c r="Z106" s="20"/>
      <c r="AA106" s="20">
        <v>22.93</v>
      </c>
      <c r="AB106" s="20"/>
      <c r="AC106" s="6">
        <v>23.22</v>
      </c>
      <c r="AD106" s="6">
        <v>57.2</v>
      </c>
      <c r="AE106" s="6">
        <v>1.04</v>
      </c>
      <c r="AF106" s="4" t="s">
        <v>106</v>
      </c>
      <c r="AG106" s="4" t="s">
        <v>23</v>
      </c>
    </row>
    <row r="107" spans="1:33" ht="12.2" customHeight="1" x14ac:dyDescent="0.25">
      <c r="A107" s="16" t="s">
        <v>107</v>
      </c>
      <c r="B107" s="16"/>
      <c r="C107" s="16"/>
      <c r="D107" s="16"/>
      <c r="E107" s="16"/>
      <c r="F107" s="17" t="s">
        <v>88</v>
      </c>
      <c r="G107" s="17"/>
      <c r="H107" s="17"/>
      <c r="I107" s="18">
        <v>10</v>
      </c>
      <c r="J107" s="18"/>
      <c r="K107" s="18"/>
      <c r="L107" s="18">
        <v>11.9</v>
      </c>
      <c r="M107" s="18"/>
      <c r="N107" s="18">
        <v>12</v>
      </c>
      <c r="O107" s="18"/>
      <c r="P107" s="18"/>
      <c r="Q107" s="18">
        <v>194.7</v>
      </c>
      <c r="R107" s="18"/>
      <c r="S107" s="20">
        <v>0.04</v>
      </c>
      <c r="T107" s="20"/>
      <c r="U107" s="20">
        <v>0.19</v>
      </c>
      <c r="V107" s="20"/>
      <c r="W107" s="20">
        <v>0.02</v>
      </c>
      <c r="X107" s="20"/>
      <c r="Y107" s="20">
        <v>1.53</v>
      </c>
      <c r="Z107" s="20"/>
      <c r="AA107" s="20">
        <v>44.69</v>
      </c>
      <c r="AB107" s="20"/>
      <c r="AC107" s="6">
        <v>13.07</v>
      </c>
      <c r="AD107" s="6">
        <v>94.07</v>
      </c>
      <c r="AE107" s="6">
        <v>0.99</v>
      </c>
      <c r="AF107" s="4" t="s">
        <v>89</v>
      </c>
      <c r="AG107" s="4" t="s">
        <v>23</v>
      </c>
    </row>
    <row r="108" spans="1:33" ht="12.2" customHeight="1" x14ac:dyDescent="0.25">
      <c r="A108" s="16" t="s">
        <v>45</v>
      </c>
      <c r="B108" s="16"/>
      <c r="C108" s="16"/>
      <c r="D108" s="16"/>
      <c r="E108" s="16"/>
      <c r="F108" s="17" t="s">
        <v>46</v>
      </c>
      <c r="G108" s="17"/>
      <c r="H108" s="17"/>
      <c r="I108" s="18">
        <v>7.4</v>
      </c>
      <c r="J108" s="18"/>
      <c r="K108" s="18"/>
      <c r="L108" s="18">
        <v>5</v>
      </c>
      <c r="M108" s="18"/>
      <c r="N108" s="18">
        <v>43</v>
      </c>
      <c r="O108" s="18"/>
      <c r="P108" s="18"/>
      <c r="Q108" s="18">
        <v>246.9</v>
      </c>
      <c r="R108" s="18"/>
      <c r="S108" s="20">
        <v>0.15</v>
      </c>
      <c r="T108" s="20"/>
      <c r="U108" s="20">
        <v>0.83</v>
      </c>
      <c r="V108" s="20"/>
      <c r="W108" s="20">
        <v>0.45</v>
      </c>
      <c r="X108" s="20"/>
      <c r="Y108" s="20">
        <v>0.28999999999999998</v>
      </c>
      <c r="Z108" s="20"/>
      <c r="AA108" s="20">
        <v>35.36</v>
      </c>
      <c r="AB108" s="20"/>
      <c r="AC108" s="6">
        <v>41.86</v>
      </c>
      <c r="AD108" s="6">
        <v>161.80000000000001</v>
      </c>
      <c r="AE108" s="6">
        <v>2.74</v>
      </c>
      <c r="AF108" s="4" t="s">
        <v>47</v>
      </c>
      <c r="AG108" s="4" t="s">
        <v>23</v>
      </c>
    </row>
    <row r="109" spans="1:33" ht="12.2" customHeight="1" x14ac:dyDescent="0.25">
      <c r="A109" s="16" t="s">
        <v>108</v>
      </c>
      <c r="B109" s="16"/>
      <c r="C109" s="16"/>
      <c r="D109" s="16"/>
      <c r="E109" s="16"/>
      <c r="F109" s="17" t="s">
        <v>49</v>
      </c>
      <c r="G109" s="17"/>
      <c r="H109" s="17"/>
      <c r="I109" s="18">
        <v>0</v>
      </c>
      <c r="J109" s="18"/>
      <c r="K109" s="18"/>
      <c r="L109" s="18">
        <v>0</v>
      </c>
      <c r="M109" s="18"/>
      <c r="N109" s="18">
        <v>15.5</v>
      </c>
      <c r="O109" s="18"/>
      <c r="P109" s="18"/>
      <c r="Q109" s="18">
        <v>61.9</v>
      </c>
      <c r="R109" s="18"/>
      <c r="S109" s="20">
        <v>0</v>
      </c>
      <c r="T109" s="20"/>
      <c r="U109" s="20">
        <v>0</v>
      </c>
      <c r="V109" s="20"/>
      <c r="W109" s="20">
        <v>0</v>
      </c>
      <c r="X109" s="20"/>
      <c r="Y109" s="20">
        <v>0</v>
      </c>
      <c r="Z109" s="20"/>
      <c r="AA109" s="20">
        <v>8.51</v>
      </c>
      <c r="AB109" s="20"/>
      <c r="AC109" s="6">
        <v>1.83</v>
      </c>
      <c r="AD109" s="6">
        <v>0</v>
      </c>
      <c r="AE109" s="6">
        <v>0</v>
      </c>
      <c r="AF109" s="4" t="s">
        <v>109</v>
      </c>
      <c r="AG109" s="4" t="s">
        <v>23</v>
      </c>
    </row>
    <row r="110" spans="1:33" ht="12.2" customHeight="1" x14ac:dyDescent="0.25">
      <c r="A110" s="16" t="s">
        <v>51</v>
      </c>
      <c r="B110" s="16"/>
      <c r="C110" s="16"/>
      <c r="D110" s="16"/>
      <c r="E110" s="16"/>
      <c r="F110" s="17" t="s">
        <v>28</v>
      </c>
      <c r="G110" s="17"/>
      <c r="H110" s="17"/>
      <c r="I110" s="18">
        <v>6.4</v>
      </c>
      <c r="J110" s="18"/>
      <c r="K110" s="18"/>
      <c r="L110" s="18">
        <v>2.7</v>
      </c>
      <c r="M110" s="18"/>
      <c r="N110" s="18">
        <v>26.1</v>
      </c>
      <c r="O110" s="18"/>
      <c r="P110" s="18"/>
      <c r="Q110" s="18">
        <v>164.4</v>
      </c>
      <c r="R110" s="18"/>
      <c r="S110" s="20">
        <v>0.1</v>
      </c>
      <c r="T110" s="20"/>
      <c r="U110" s="20">
        <v>0</v>
      </c>
      <c r="V110" s="20"/>
      <c r="W110" s="20">
        <v>0</v>
      </c>
      <c r="X110" s="20"/>
      <c r="Y110" s="20">
        <v>1.18</v>
      </c>
      <c r="Z110" s="20"/>
      <c r="AA110" s="20">
        <v>13.8</v>
      </c>
      <c r="AB110" s="20"/>
      <c r="AC110" s="6">
        <v>19.8</v>
      </c>
      <c r="AD110" s="6">
        <v>50.4</v>
      </c>
      <c r="AE110" s="6">
        <v>1.2</v>
      </c>
      <c r="AF110" s="4" t="s">
        <v>32</v>
      </c>
      <c r="AG110" s="4" t="s">
        <v>33</v>
      </c>
    </row>
    <row r="111" spans="1:33" ht="12.2" customHeight="1" x14ac:dyDescent="0.25">
      <c r="A111" s="16" t="s">
        <v>30</v>
      </c>
      <c r="B111" s="16"/>
      <c r="C111" s="16"/>
      <c r="D111" s="16"/>
      <c r="E111" s="16"/>
      <c r="F111" s="17" t="s">
        <v>31</v>
      </c>
      <c r="G111" s="17"/>
      <c r="H111" s="17"/>
      <c r="I111" s="18">
        <v>3.4</v>
      </c>
      <c r="J111" s="18"/>
      <c r="K111" s="18"/>
      <c r="L111" s="18">
        <v>1.3</v>
      </c>
      <c r="M111" s="18"/>
      <c r="N111" s="18">
        <v>17</v>
      </c>
      <c r="O111" s="18"/>
      <c r="P111" s="18"/>
      <c r="Q111" s="18">
        <v>103.6</v>
      </c>
      <c r="R111" s="18"/>
      <c r="S111" s="20">
        <v>7.0000000000000007E-2</v>
      </c>
      <c r="T111" s="20"/>
      <c r="U111" s="20">
        <v>0</v>
      </c>
      <c r="V111" s="20"/>
      <c r="W111" s="20">
        <v>0</v>
      </c>
      <c r="X111" s="20"/>
      <c r="Y111" s="20">
        <v>0.88</v>
      </c>
      <c r="Z111" s="20"/>
      <c r="AA111" s="20">
        <v>7.2</v>
      </c>
      <c r="AB111" s="20"/>
      <c r="AC111" s="6">
        <v>7.6</v>
      </c>
      <c r="AD111" s="6">
        <v>34.799999999999997</v>
      </c>
      <c r="AE111" s="6">
        <v>1.6</v>
      </c>
      <c r="AF111" s="4" t="s">
        <v>32</v>
      </c>
      <c r="AG111" s="4" t="s">
        <v>33</v>
      </c>
    </row>
    <row r="112" spans="1:33" ht="15.75" customHeight="1" x14ac:dyDescent="0.25">
      <c r="A112" s="24" t="s">
        <v>36</v>
      </c>
      <c r="B112" s="24"/>
      <c r="C112" s="24"/>
      <c r="D112" s="24"/>
      <c r="E112" s="24"/>
      <c r="F112" s="14" t="s">
        <v>52</v>
      </c>
      <c r="G112" s="14"/>
      <c r="H112" s="14"/>
      <c r="I112" s="25">
        <v>30.8</v>
      </c>
      <c r="J112" s="25"/>
      <c r="K112" s="25"/>
      <c r="L112" s="25">
        <v>26.7</v>
      </c>
      <c r="M112" s="25"/>
      <c r="N112" s="25">
        <v>138.9</v>
      </c>
      <c r="O112" s="25"/>
      <c r="P112" s="25"/>
      <c r="Q112" s="25">
        <v>946.5</v>
      </c>
      <c r="R112" s="25"/>
      <c r="S112" s="20">
        <v>0.46</v>
      </c>
      <c r="T112" s="20"/>
      <c r="U112" s="20">
        <v>16.86</v>
      </c>
      <c r="V112" s="20"/>
      <c r="W112" s="20">
        <v>0.69</v>
      </c>
      <c r="X112" s="20"/>
      <c r="Y112" s="20">
        <v>6.64</v>
      </c>
      <c r="Z112" s="20"/>
      <c r="AA112" s="20">
        <v>158.63</v>
      </c>
      <c r="AB112" s="20"/>
      <c r="AC112" s="6">
        <v>115.22</v>
      </c>
      <c r="AD112" s="6">
        <v>412.92</v>
      </c>
      <c r="AE112" s="6">
        <v>8.0500000000000007</v>
      </c>
      <c r="AF112" s="7" t="s">
        <v>32</v>
      </c>
      <c r="AG112" s="7" t="s">
        <v>32</v>
      </c>
    </row>
    <row r="113" spans="1:33" ht="12" customHeight="1" x14ac:dyDescent="0.25">
      <c r="A113" s="24" t="s">
        <v>53</v>
      </c>
      <c r="B113" s="24"/>
      <c r="C113" s="24"/>
      <c r="D113" s="24"/>
      <c r="E113" s="24"/>
      <c r="F113" s="24"/>
      <c r="G113" s="24"/>
      <c r="H113" s="24"/>
      <c r="I113" s="25">
        <f>I103+I112</f>
        <v>48</v>
      </c>
      <c r="J113" s="25"/>
      <c r="K113" s="25"/>
      <c r="L113" s="25">
        <v>50.4</v>
      </c>
      <c r="M113" s="25"/>
      <c r="N113" s="25">
        <v>236.2</v>
      </c>
      <c r="O113" s="25"/>
      <c r="P113" s="25"/>
      <c r="Q113" s="25">
        <v>1616.9</v>
      </c>
      <c r="R113" s="25"/>
      <c r="S113" s="20">
        <v>0.67</v>
      </c>
      <c r="T113" s="20"/>
      <c r="U113" s="20">
        <v>28.59</v>
      </c>
      <c r="V113" s="20"/>
      <c r="W113" s="20">
        <v>0.87</v>
      </c>
      <c r="X113" s="20"/>
      <c r="Y113" s="20">
        <v>9.49</v>
      </c>
      <c r="Z113" s="20"/>
      <c r="AA113" s="20">
        <v>321.29000000000002</v>
      </c>
      <c r="AB113" s="20"/>
      <c r="AC113" s="6">
        <v>162.02000000000001</v>
      </c>
      <c r="AD113" s="6">
        <v>600.61</v>
      </c>
      <c r="AE113" s="6">
        <v>13.87</v>
      </c>
      <c r="AF113" s="7" t="s">
        <v>32</v>
      </c>
      <c r="AG113" s="7" t="s">
        <v>32</v>
      </c>
    </row>
    <row r="114" spans="1:33" ht="12" customHeight="1" x14ac:dyDescent="0.25">
      <c r="A114" s="31" t="s">
        <v>142</v>
      </c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</row>
    <row r="115" spans="1:33" ht="14.85" customHeight="1" x14ac:dyDescent="0.25">
      <c r="A115" s="15" t="s">
        <v>19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</row>
    <row r="116" spans="1:33" ht="12.2" customHeight="1" x14ac:dyDescent="0.25">
      <c r="A116" s="21" t="s">
        <v>150</v>
      </c>
      <c r="B116" s="22"/>
      <c r="C116" s="22"/>
      <c r="D116" s="22"/>
      <c r="E116" s="23"/>
      <c r="F116" s="17" t="s">
        <v>28</v>
      </c>
      <c r="G116" s="17"/>
      <c r="H116" s="17"/>
      <c r="I116" s="18">
        <v>1</v>
      </c>
      <c r="J116" s="18"/>
      <c r="K116" s="18"/>
      <c r="L116" s="18">
        <v>3.1</v>
      </c>
      <c r="M116" s="18"/>
      <c r="N116" s="18">
        <v>4.9000000000000004</v>
      </c>
      <c r="O116" s="18"/>
      <c r="P116" s="18"/>
      <c r="Q116" s="18">
        <v>55.6</v>
      </c>
      <c r="R116" s="18"/>
      <c r="S116" s="20">
        <v>0.01</v>
      </c>
      <c r="T116" s="20"/>
      <c r="U116" s="20">
        <v>15.18</v>
      </c>
      <c r="V116" s="20"/>
      <c r="W116" s="20">
        <v>0</v>
      </c>
      <c r="X116" s="20"/>
      <c r="Y116" s="20">
        <v>1.27</v>
      </c>
      <c r="Z116" s="20"/>
      <c r="AA116" s="20">
        <v>25.25</v>
      </c>
      <c r="AB116" s="20"/>
      <c r="AC116" s="6">
        <v>8.6199999999999992</v>
      </c>
      <c r="AD116" s="6">
        <v>18.61</v>
      </c>
      <c r="AE116" s="6">
        <v>0.35</v>
      </c>
      <c r="AF116" s="9" t="s">
        <v>151</v>
      </c>
      <c r="AG116" s="4" t="s">
        <v>23</v>
      </c>
    </row>
    <row r="117" spans="1:33" ht="12.2" customHeight="1" x14ac:dyDescent="0.25">
      <c r="A117" s="16" t="s">
        <v>55</v>
      </c>
      <c r="B117" s="16"/>
      <c r="C117" s="16"/>
      <c r="D117" s="16"/>
      <c r="E117" s="16"/>
      <c r="F117" s="17" t="s">
        <v>49</v>
      </c>
      <c r="G117" s="17"/>
      <c r="H117" s="17"/>
      <c r="I117" s="18">
        <v>12.5</v>
      </c>
      <c r="J117" s="18"/>
      <c r="K117" s="18"/>
      <c r="L117" s="18">
        <v>22.2</v>
      </c>
      <c r="M117" s="18"/>
      <c r="N117" s="18">
        <v>38</v>
      </c>
      <c r="O117" s="18"/>
      <c r="P117" s="18"/>
      <c r="Q117" s="18">
        <v>352.5</v>
      </c>
      <c r="R117" s="18"/>
      <c r="S117" s="20">
        <v>0.08</v>
      </c>
      <c r="T117" s="20"/>
      <c r="U117" s="20">
        <v>0.08</v>
      </c>
      <c r="V117" s="20"/>
      <c r="W117" s="20">
        <v>0.1</v>
      </c>
      <c r="X117" s="20"/>
      <c r="Y117" s="20">
        <v>1.49</v>
      </c>
      <c r="Z117" s="20"/>
      <c r="AA117" s="20">
        <v>248.82</v>
      </c>
      <c r="AB117" s="20"/>
      <c r="AC117" s="6">
        <v>17.920000000000002</v>
      </c>
      <c r="AD117" s="6">
        <v>167.39</v>
      </c>
      <c r="AE117" s="6">
        <v>1.34</v>
      </c>
      <c r="AF117" s="4" t="s">
        <v>56</v>
      </c>
      <c r="AG117" s="4" t="s">
        <v>23</v>
      </c>
    </row>
    <row r="118" spans="1:33" ht="12.2" customHeight="1" x14ac:dyDescent="0.25">
      <c r="A118" s="16" t="s">
        <v>57</v>
      </c>
      <c r="B118" s="16"/>
      <c r="C118" s="16"/>
      <c r="D118" s="16"/>
      <c r="E118" s="16"/>
      <c r="F118" s="17" t="s">
        <v>49</v>
      </c>
      <c r="G118" s="17"/>
      <c r="H118" s="17"/>
      <c r="I118" s="18">
        <v>1</v>
      </c>
      <c r="J118" s="18"/>
      <c r="K118" s="18"/>
      <c r="L118" s="18">
        <v>0.2</v>
      </c>
      <c r="M118" s="18"/>
      <c r="N118" s="18">
        <v>19.600000000000001</v>
      </c>
      <c r="O118" s="18"/>
      <c r="P118" s="18"/>
      <c r="Q118" s="18">
        <v>83.4</v>
      </c>
      <c r="R118" s="18"/>
      <c r="S118" s="20">
        <v>0.02</v>
      </c>
      <c r="T118" s="20"/>
      <c r="U118" s="20">
        <v>1.6</v>
      </c>
      <c r="V118" s="20"/>
      <c r="W118" s="20">
        <v>0</v>
      </c>
      <c r="X118" s="20"/>
      <c r="Y118" s="20">
        <v>0</v>
      </c>
      <c r="Z118" s="20"/>
      <c r="AA118" s="20">
        <v>12.6</v>
      </c>
      <c r="AB118" s="20"/>
      <c r="AC118" s="6">
        <v>7.2</v>
      </c>
      <c r="AD118" s="6">
        <v>12.6</v>
      </c>
      <c r="AE118" s="6">
        <v>2.52</v>
      </c>
      <c r="AF118" s="4" t="s">
        <v>58</v>
      </c>
      <c r="AG118" s="4" t="s">
        <v>23</v>
      </c>
    </row>
    <row r="119" spans="1:33" ht="12.2" customHeight="1" x14ac:dyDescent="0.25">
      <c r="A119" s="16" t="s">
        <v>59</v>
      </c>
      <c r="B119" s="16"/>
      <c r="C119" s="16"/>
      <c r="D119" s="16"/>
      <c r="E119" s="16"/>
      <c r="F119" s="17" t="s">
        <v>28</v>
      </c>
      <c r="G119" s="17"/>
      <c r="H119" s="17"/>
      <c r="I119" s="18">
        <v>4.5</v>
      </c>
      <c r="J119" s="18"/>
      <c r="K119" s="18"/>
      <c r="L119" s="18">
        <v>1.7</v>
      </c>
      <c r="M119" s="18"/>
      <c r="N119" s="18">
        <v>30.8</v>
      </c>
      <c r="O119" s="18"/>
      <c r="P119" s="18"/>
      <c r="Q119" s="18">
        <v>157.19999999999999</v>
      </c>
      <c r="R119" s="18"/>
      <c r="S119" s="20">
        <v>7.0000000000000007E-2</v>
      </c>
      <c r="T119" s="20"/>
      <c r="U119" s="20">
        <v>0</v>
      </c>
      <c r="V119" s="20"/>
      <c r="W119" s="20">
        <v>0</v>
      </c>
      <c r="X119" s="20"/>
      <c r="Y119" s="20">
        <v>0</v>
      </c>
      <c r="Z119" s="20"/>
      <c r="AA119" s="20">
        <v>11.4</v>
      </c>
      <c r="AB119" s="20"/>
      <c r="AC119" s="6">
        <v>7.8</v>
      </c>
      <c r="AD119" s="6">
        <v>39</v>
      </c>
      <c r="AE119" s="6">
        <v>0.6</v>
      </c>
      <c r="AF119" s="4" t="s">
        <v>32</v>
      </c>
      <c r="AG119" s="4" t="s">
        <v>33</v>
      </c>
    </row>
    <row r="120" spans="1:33" ht="12.2" customHeight="1" x14ac:dyDescent="0.25">
      <c r="A120" s="16" t="s">
        <v>30</v>
      </c>
      <c r="B120" s="16"/>
      <c r="C120" s="16"/>
      <c r="D120" s="16"/>
      <c r="E120" s="16"/>
      <c r="F120" s="17" t="s">
        <v>31</v>
      </c>
      <c r="G120" s="17"/>
      <c r="H120" s="17"/>
      <c r="I120" s="18">
        <v>3.4</v>
      </c>
      <c r="J120" s="18"/>
      <c r="K120" s="18"/>
      <c r="L120" s="18">
        <v>1.3</v>
      </c>
      <c r="M120" s="18"/>
      <c r="N120" s="18">
        <v>17</v>
      </c>
      <c r="O120" s="18"/>
      <c r="P120" s="18"/>
      <c r="Q120" s="18">
        <v>103.6</v>
      </c>
      <c r="R120" s="18"/>
      <c r="S120" s="20">
        <v>7.0000000000000007E-2</v>
      </c>
      <c r="T120" s="20"/>
      <c r="U120" s="20">
        <v>0</v>
      </c>
      <c r="V120" s="20"/>
      <c r="W120" s="20">
        <v>0</v>
      </c>
      <c r="X120" s="20"/>
      <c r="Y120" s="20">
        <v>0.88</v>
      </c>
      <c r="Z120" s="20"/>
      <c r="AA120" s="20">
        <v>7.2</v>
      </c>
      <c r="AB120" s="20"/>
      <c r="AC120" s="6">
        <v>7.6</v>
      </c>
      <c r="AD120" s="6">
        <v>34.799999999999997</v>
      </c>
      <c r="AE120" s="6">
        <v>1.6</v>
      </c>
      <c r="AF120" s="4" t="s">
        <v>32</v>
      </c>
      <c r="AG120" s="4" t="s">
        <v>33</v>
      </c>
    </row>
    <row r="121" spans="1:33" ht="12.2" customHeight="1" x14ac:dyDescent="0.25">
      <c r="A121" s="24" t="s">
        <v>36</v>
      </c>
      <c r="B121" s="24"/>
      <c r="C121" s="24"/>
      <c r="D121" s="24"/>
      <c r="E121" s="24"/>
      <c r="F121" s="14" t="s">
        <v>60</v>
      </c>
      <c r="G121" s="14"/>
      <c r="H121" s="14"/>
      <c r="I121" s="25">
        <v>22.3</v>
      </c>
      <c r="J121" s="25"/>
      <c r="K121" s="25"/>
      <c r="L121" s="25">
        <v>28.5</v>
      </c>
      <c r="M121" s="25"/>
      <c r="N121" s="25">
        <v>110.4</v>
      </c>
      <c r="O121" s="25"/>
      <c r="P121" s="25"/>
      <c r="Q121" s="25">
        <v>752.3</v>
      </c>
      <c r="R121" s="25"/>
      <c r="S121" s="20">
        <v>0.24</v>
      </c>
      <c r="T121" s="20"/>
      <c r="U121" s="20">
        <v>16.86</v>
      </c>
      <c r="V121" s="20"/>
      <c r="W121" s="20">
        <v>0.1</v>
      </c>
      <c r="X121" s="20"/>
      <c r="Y121" s="20">
        <v>3.64</v>
      </c>
      <c r="Z121" s="20"/>
      <c r="AA121" s="20">
        <v>305.27</v>
      </c>
      <c r="AB121" s="20"/>
      <c r="AC121" s="6">
        <v>49.14</v>
      </c>
      <c r="AD121" s="6">
        <v>272.39999999999998</v>
      </c>
      <c r="AE121" s="6">
        <v>6.41</v>
      </c>
      <c r="AF121" s="7" t="s">
        <v>32</v>
      </c>
      <c r="AG121" s="7" t="s">
        <v>32</v>
      </c>
    </row>
    <row r="122" spans="1:33" ht="14.85" customHeight="1" x14ac:dyDescent="0.25">
      <c r="A122" s="15" t="s">
        <v>38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</row>
    <row r="123" spans="1:33" ht="12.2" customHeight="1" x14ac:dyDescent="0.25">
      <c r="A123" s="21" t="s">
        <v>150</v>
      </c>
      <c r="B123" s="22"/>
      <c r="C123" s="22"/>
      <c r="D123" s="22"/>
      <c r="E123" s="23"/>
      <c r="F123" s="17" t="s">
        <v>28</v>
      </c>
      <c r="G123" s="17"/>
      <c r="H123" s="17"/>
      <c r="I123" s="18">
        <v>1</v>
      </c>
      <c r="J123" s="18"/>
      <c r="K123" s="18"/>
      <c r="L123" s="18">
        <v>2.4</v>
      </c>
      <c r="M123" s="18"/>
      <c r="N123" s="18">
        <v>4.5999999999999996</v>
      </c>
      <c r="O123" s="18"/>
      <c r="P123" s="18"/>
      <c r="Q123" s="18">
        <v>46.8</v>
      </c>
      <c r="R123" s="18"/>
      <c r="S123" s="20">
        <v>0.02</v>
      </c>
      <c r="T123" s="20"/>
      <c r="U123" s="20">
        <v>2.59</v>
      </c>
      <c r="V123" s="20"/>
      <c r="W123" s="20">
        <v>0.01</v>
      </c>
      <c r="X123" s="20"/>
      <c r="Y123" s="20">
        <v>1.33</v>
      </c>
      <c r="Z123" s="20"/>
      <c r="AA123" s="20">
        <v>16.95</v>
      </c>
      <c r="AB123" s="20"/>
      <c r="AC123" s="6">
        <v>10.039999999999999</v>
      </c>
      <c r="AD123" s="6">
        <v>21.79</v>
      </c>
      <c r="AE123" s="6">
        <v>0.71</v>
      </c>
      <c r="AF123" s="9" t="s">
        <v>151</v>
      </c>
      <c r="AG123" s="4" t="s">
        <v>23</v>
      </c>
    </row>
    <row r="124" spans="1:33" ht="12.2" customHeight="1" x14ac:dyDescent="0.25">
      <c r="A124" s="16" t="s">
        <v>61</v>
      </c>
      <c r="B124" s="16"/>
      <c r="C124" s="16"/>
      <c r="D124" s="16"/>
      <c r="E124" s="16"/>
      <c r="F124" s="17" t="s">
        <v>40</v>
      </c>
      <c r="G124" s="17"/>
      <c r="H124" s="17"/>
      <c r="I124" s="18">
        <v>2.9</v>
      </c>
      <c r="J124" s="18"/>
      <c r="K124" s="18"/>
      <c r="L124" s="18">
        <v>3.1</v>
      </c>
      <c r="M124" s="18"/>
      <c r="N124" s="18">
        <v>18.899999999999999</v>
      </c>
      <c r="O124" s="18"/>
      <c r="P124" s="18"/>
      <c r="Q124" s="18">
        <v>117.5</v>
      </c>
      <c r="R124" s="18"/>
      <c r="S124" s="20">
        <v>0.11</v>
      </c>
      <c r="T124" s="20"/>
      <c r="U124" s="20">
        <v>6.6</v>
      </c>
      <c r="V124" s="20"/>
      <c r="W124" s="20">
        <v>0.2</v>
      </c>
      <c r="X124" s="20"/>
      <c r="Y124" s="20">
        <v>1.87</v>
      </c>
      <c r="Z124" s="20"/>
      <c r="AA124" s="20">
        <v>23.02</v>
      </c>
      <c r="AB124" s="20"/>
      <c r="AC124" s="6">
        <v>39.78</v>
      </c>
      <c r="AD124" s="6">
        <v>76.19</v>
      </c>
      <c r="AE124" s="6">
        <v>1.49</v>
      </c>
      <c r="AF124" s="4" t="s">
        <v>62</v>
      </c>
      <c r="AG124" s="4" t="s">
        <v>23</v>
      </c>
    </row>
    <row r="125" spans="1:33" ht="12.2" customHeight="1" x14ac:dyDescent="0.25">
      <c r="A125" s="16" t="s">
        <v>63</v>
      </c>
      <c r="B125" s="16"/>
      <c r="C125" s="16"/>
      <c r="D125" s="16"/>
      <c r="E125" s="16"/>
      <c r="F125" s="17" t="s">
        <v>49</v>
      </c>
      <c r="G125" s="17"/>
      <c r="H125" s="17"/>
      <c r="I125" s="18">
        <v>20.7</v>
      </c>
      <c r="J125" s="18"/>
      <c r="K125" s="18"/>
      <c r="L125" s="18">
        <v>26.6</v>
      </c>
      <c r="M125" s="18"/>
      <c r="N125" s="18">
        <v>36.200000000000003</v>
      </c>
      <c r="O125" s="18"/>
      <c r="P125" s="18"/>
      <c r="Q125" s="18">
        <v>476.6</v>
      </c>
      <c r="R125" s="18"/>
      <c r="S125" s="20">
        <v>0.09</v>
      </c>
      <c r="T125" s="20"/>
      <c r="U125" s="20">
        <v>2.48</v>
      </c>
      <c r="V125" s="20"/>
      <c r="W125" s="20">
        <v>0.3</v>
      </c>
      <c r="X125" s="20"/>
      <c r="Y125" s="20">
        <v>4.46</v>
      </c>
      <c r="Z125" s="20"/>
      <c r="AA125" s="20">
        <v>25.9</v>
      </c>
      <c r="AB125" s="20"/>
      <c r="AC125" s="6">
        <v>44.41</v>
      </c>
      <c r="AD125" s="6">
        <v>220.02</v>
      </c>
      <c r="AE125" s="6">
        <v>2.12</v>
      </c>
      <c r="AF125" s="4" t="s">
        <v>64</v>
      </c>
      <c r="AG125" s="4" t="s">
        <v>23</v>
      </c>
    </row>
    <row r="126" spans="1:33" ht="12.2" customHeight="1" x14ac:dyDescent="0.25">
      <c r="A126" s="16" t="s">
        <v>48</v>
      </c>
      <c r="B126" s="16"/>
      <c r="C126" s="16"/>
      <c r="D126" s="16"/>
      <c r="E126" s="16"/>
      <c r="F126" s="17" t="s">
        <v>49</v>
      </c>
      <c r="G126" s="17"/>
      <c r="H126" s="17"/>
      <c r="I126" s="18">
        <v>0.2</v>
      </c>
      <c r="J126" s="18"/>
      <c r="K126" s="18"/>
      <c r="L126" s="18">
        <v>0.2</v>
      </c>
      <c r="M126" s="18"/>
      <c r="N126" s="18">
        <v>23.2</v>
      </c>
      <c r="O126" s="18"/>
      <c r="P126" s="18"/>
      <c r="Q126" s="18">
        <v>95.6</v>
      </c>
      <c r="R126" s="18"/>
      <c r="S126" s="20">
        <v>0.01</v>
      </c>
      <c r="T126" s="20"/>
      <c r="U126" s="20">
        <v>1.6</v>
      </c>
      <c r="V126" s="20"/>
      <c r="W126" s="20">
        <v>0</v>
      </c>
      <c r="X126" s="20"/>
      <c r="Y126" s="20">
        <v>0.25</v>
      </c>
      <c r="Z126" s="20"/>
      <c r="AA126" s="20">
        <v>13.09</v>
      </c>
      <c r="AB126" s="20"/>
      <c r="AC126" s="6">
        <v>4.43</v>
      </c>
      <c r="AD126" s="6">
        <v>3.96</v>
      </c>
      <c r="AE126" s="6">
        <v>0.79</v>
      </c>
      <c r="AF126" s="4" t="s">
        <v>50</v>
      </c>
      <c r="AG126" s="4" t="s">
        <v>23</v>
      </c>
    </row>
    <row r="127" spans="1:33" ht="12.2" customHeight="1" x14ac:dyDescent="0.25">
      <c r="A127" s="16" t="s">
        <v>51</v>
      </c>
      <c r="B127" s="16"/>
      <c r="C127" s="16"/>
      <c r="D127" s="16"/>
      <c r="E127" s="16"/>
      <c r="F127" s="17" t="s">
        <v>28</v>
      </c>
      <c r="G127" s="17"/>
      <c r="H127" s="17"/>
      <c r="I127" s="18">
        <v>6.4</v>
      </c>
      <c r="J127" s="18"/>
      <c r="K127" s="18"/>
      <c r="L127" s="18">
        <v>2.7</v>
      </c>
      <c r="M127" s="18"/>
      <c r="N127" s="18">
        <v>26.1</v>
      </c>
      <c r="O127" s="18"/>
      <c r="P127" s="18"/>
      <c r="Q127" s="18">
        <v>164.4</v>
      </c>
      <c r="R127" s="18"/>
      <c r="S127" s="20">
        <v>0.1</v>
      </c>
      <c r="T127" s="20"/>
      <c r="U127" s="20">
        <v>0</v>
      </c>
      <c r="V127" s="20"/>
      <c r="W127" s="20">
        <v>0</v>
      </c>
      <c r="X127" s="20"/>
      <c r="Y127" s="20">
        <v>1.18</v>
      </c>
      <c r="Z127" s="20"/>
      <c r="AA127" s="20">
        <v>13.8</v>
      </c>
      <c r="AB127" s="20"/>
      <c r="AC127" s="6">
        <v>19.8</v>
      </c>
      <c r="AD127" s="6">
        <v>50.4</v>
      </c>
      <c r="AE127" s="6">
        <v>1.2</v>
      </c>
      <c r="AF127" s="4" t="s">
        <v>32</v>
      </c>
      <c r="AG127" s="4" t="s">
        <v>33</v>
      </c>
    </row>
    <row r="128" spans="1:33" ht="12.2" customHeight="1" x14ac:dyDescent="0.25">
      <c r="A128" s="16" t="s">
        <v>30</v>
      </c>
      <c r="B128" s="16"/>
      <c r="C128" s="16"/>
      <c r="D128" s="16"/>
      <c r="E128" s="16"/>
      <c r="F128" s="17" t="s">
        <v>31</v>
      </c>
      <c r="G128" s="17"/>
      <c r="H128" s="17"/>
      <c r="I128" s="18">
        <v>3.4</v>
      </c>
      <c r="J128" s="18"/>
      <c r="K128" s="18"/>
      <c r="L128" s="18">
        <v>1.3</v>
      </c>
      <c r="M128" s="18"/>
      <c r="N128" s="18">
        <v>17</v>
      </c>
      <c r="O128" s="18"/>
      <c r="P128" s="18"/>
      <c r="Q128" s="18">
        <v>103.6</v>
      </c>
      <c r="R128" s="18"/>
      <c r="S128" s="20">
        <v>7.0000000000000007E-2</v>
      </c>
      <c r="T128" s="20"/>
      <c r="U128" s="20">
        <v>0</v>
      </c>
      <c r="V128" s="20"/>
      <c r="W128" s="20">
        <v>0</v>
      </c>
      <c r="X128" s="20"/>
      <c r="Y128" s="20">
        <v>0.88</v>
      </c>
      <c r="Z128" s="20"/>
      <c r="AA128" s="20">
        <v>7.2</v>
      </c>
      <c r="AB128" s="20"/>
      <c r="AC128" s="6">
        <v>7.6</v>
      </c>
      <c r="AD128" s="6">
        <v>34.799999999999997</v>
      </c>
      <c r="AE128" s="6">
        <v>1.6</v>
      </c>
      <c r="AF128" s="4" t="s">
        <v>32</v>
      </c>
      <c r="AG128" s="4" t="s">
        <v>33</v>
      </c>
    </row>
    <row r="129" spans="1:33" ht="10.5" customHeight="1" x14ac:dyDescent="0.25">
      <c r="A129" s="24" t="s">
        <v>36</v>
      </c>
      <c r="B129" s="24"/>
      <c r="C129" s="24"/>
      <c r="D129" s="24"/>
      <c r="E129" s="24"/>
      <c r="F129" s="14" t="s">
        <v>67</v>
      </c>
      <c r="G129" s="14"/>
      <c r="H129" s="14"/>
      <c r="I129" s="25">
        <v>34.6</v>
      </c>
      <c r="J129" s="25"/>
      <c r="K129" s="25"/>
      <c r="L129" s="25">
        <v>36.299999999999997</v>
      </c>
      <c r="M129" s="25"/>
      <c r="N129" s="25">
        <v>126</v>
      </c>
      <c r="O129" s="25"/>
      <c r="P129" s="25"/>
      <c r="Q129" s="25">
        <v>1004.5</v>
      </c>
      <c r="R129" s="25"/>
      <c r="S129" s="20">
        <v>0.4</v>
      </c>
      <c r="T129" s="20"/>
      <c r="U129" s="20">
        <v>13.28</v>
      </c>
      <c r="V129" s="20"/>
      <c r="W129" s="20">
        <v>0.51</v>
      </c>
      <c r="X129" s="20"/>
      <c r="Y129" s="20">
        <v>9.9700000000000006</v>
      </c>
      <c r="Z129" s="20"/>
      <c r="AA129" s="20">
        <v>99.95</v>
      </c>
      <c r="AB129" s="20"/>
      <c r="AC129" s="6">
        <v>126.06</v>
      </c>
      <c r="AD129" s="6">
        <v>407.16</v>
      </c>
      <c r="AE129" s="6">
        <v>7.91</v>
      </c>
      <c r="AF129" s="7" t="s">
        <v>32</v>
      </c>
      <c r="AG129" s="7" t="s">
        <v>32</v>
      </c>
    </row>
    <row r="130" spans="1:33" ht="13.5" customHeight="1" x14ac:dyDescent="0.25">
      <c r="A130" s="24" t="s">
        <v>53</v>
      </c>
      <c r="B130" s="24"/>
      <c r="C130" s="24"/>
      <c r="D130" s="24"/>
      <c r="E130" s="24"/>
      <c r="F130" s="24"/>
      <c r="G130" s="24"/>
      <c r="H130" s="24"/>
      <c r="I130" s="25">
        <v>56.9</v>
      </c>
      <c r="J130" s="25"/>
      <c r="K130" s="25"/>
      <c r="L130" s="25">
        <v>64.8</v>
      </c>
      <c r="M130" s="25"/>
      <c r="N130" s="25">
        <v>236.3</v>
      </c>
      <c r="O130" s="25"/>
      <c r="P130" s="25"/>
      <c r="Q130" s="25">
        <v>1756.8</v>
      </c>
      <c r="R130" s="25"/>
      <c r="S130" s="20">
        <v>0.64</v>
      </c>
      <c r="T130" s="20"/>
      <c r="U130" s="20">
        <v>30.14</v>
      </c>
      <c r="V130" s="20"/>
      <c r="W130" s="20">
        <v>0.62</v>
      </c>
      <c r="X130" s="20"/>
      <c r="Y130" s="20">
        <v>13.61</v>
      </c>
      <c r="Z130" s="20"/>
      <c r="AA130" s="20">
        <v>405.22</v>
      </c>
      <c r="AB130" s="20"/>
      <c r="AC130" s="6">
        <v>175.2</v>
      </c>
      <c r="AD130" s="6">
        <v>679.56</v>
      </c>
      <c r="AE130" s="6">
        <v>14.33</v>
      </c>
      <c r="AF130" s="7" t="s">
        <v>32</v>
      </c>
      <c r="AG130" s="7" t="s">
        <v>32</v>
      </c>
    </row>
    <row r="131" spans="1:33" ht="13.5" customHeight="1" x14ac:dyDescent="0.25">
      <c r="A131" s="31" t="s">
        <v>143</v>
      </c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</row>
    <row r="132" spans="1:33" ht="14.85" customHeight="1" x14ac:dyDescent="0.25">
      <c r="A132" s="15" t="s">
        <v>19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</row>
    <row r="133" spans="1:33" ht="12.2" customHeight="1" x14ac:dyDescent="0.25">
      <c r="A133" s="16" t="s">
        <v>68</v>
      </c>
      <c r="B133" s="16"/>
      <c r="C133" s="16"/>
      <c r="D133" s="16"/>
      <c r="E133" s="16"/>
      <c r="F133" s="17" t="s">
        <v>49</v>
      </c>
      <c r="G133" s="17"/>
      <c r="H133" s="17"/>
      <c r="I133" s="18">
        <v>6.6</v>
      </c>
      <c r="J133" s="18"/>
      <c r="K133" s="18"/>
      <c r="L133" s="18">
        <v>4</v>
      </c>
      <c r="M133" s="18"/>
      <c r="N133" s="18">
        <v>17.2</v>
      </c>
      <c r="O133" s="18"/>
      <c r="P133" s="18"/>
      <c r="Q133" s="18">
        <v>124</v>
      </c>
      <c r="R133" s="18"/>
      <c r="S133" s="20">
        <v>0.06</v>
      </c>
      <c r="T133" s="20"/>
      <c r="U133" s="20">
        <v>0.52</v>
      </c>
      <c r="V133" s="20"/>
      <c r="W133" s="20">
        <v>0.03</v>
      </c>
      <c r="X133" s="20"/>
      <c r="Y133" s="20">
        <v>0.04</v>
      </c>
      <c r="Z133" s="20"/>
      <c r="AA133" s="20">
        <v>112.46</v>
      </c>
      <c r="AB133" s="20"/>
      <c r="AC133" s="6">
        <v>20.83</v>
      </c>
      <c r="AD133" s="6">
        <v>109.89</v>
      </c>
      <c r="AE133" s="6">
        <v>0.72</v>
      </c>
      <c r="AF133" s="4" t="s">
        <v>69</v>
      </c>
      <c r="AG133" s="4" t="s">
        <v>23</v>
      </c>
    </row>
    <row r="134" spans="1:33" ht="24.75" customHeight="1" x14ac:dyDescent="0.25">
      <c r="A134" s="16" t="s">
        <v>144</v>
      </c>
      <c r="B134" s="16"/>
      <c r="C134" s="16"/>
      <c r="D134" s="16"/>
      <c r="E134" s="16"/>
      <c r="F134" s="17" t="s">
        <v>110</v>
      </c>
      <c r="G134" s="17"/>
      <c r="H134" s="17"/>
      <c r="I134" s="18">
        <v>4</v>
      </c>
      <c r="J134" s="18"/>
      <c r="K134" s="18"/>
      <c r="L134" s="18">
        <v>5.5</v>
      </c>
      <c r="M134" s="18"/>
      <c r="N134" s="18">
        <v>34.700000000000003</v>
      </c>
      <c r="O134" s="18"/>
      <c r="P134" s="18"/>
      <c r="Q134" s="18">
        <v>198.6</v>
      </c>
      <c r="R134" s="18"/>
      <c r="S134" s="20">
        <v>0.04</v>
      </c>
      <c r="T134" s="20"/>
      <c r="U134" s="20">
        <v>1.0900000000000001</v>
      </c>
      <c r="V134" s="20"/>
      <c r="W134" s="20">
        <v>0.03</v>
      </c>
      <c r="X134" s="20"/>
      <c r="Y134" s="20">
        <v>0.63</v>
      </c>
      <c r="Z134" s="20"/>
      <c r="AA134" s="20">
        <v>71.680000000000007</v>
      </c>
      <c r="AB134" s="20"/>
      <c r="AC134" s="6">
        <v>11.75</v>
      </c>
      <c r="AD134" s="6">
        <v>63.51</v>
      </c>
      <c r="AE134" s="6">
        <v>0.84</v>
      </c>
      <c r="AF134" s="4" t="s">
        <v>111</v>
      </c>
      <c r="AG134" s="4" t="s">
        <v>72</v>
      </c>
    </row>
    <row r="135" spans="1:33" ht="12.2" customHeight="1" x14ac:dyDescent="0.25">
      <c r="A135" s="16" t="s">
        <v>112</v>
      </c>
      <c r="B135" s="16"/>
      <c r="C135" s="16"/>
      <c r="D135" s="16"/>
      <c r="E135" s="16"/>
      <c r="F135" s="17" t="s">
        <v>49</v>
      </c>
      <c r="G135" s="17"/>
      <c r="H135" s="17"/>
      <c r="I135" s="18">
        <v>3.6</v>
      </c>
      <c r="J135" s="18"/>
      <c r="K135" s="18"/>
      <c r="L135" s="18">
        <v>5.2</v>
      </c>
      <c r="M135" s="18"/>
      <c r="N135" s="18">
        <v>23.9</v>
      </c>
      <c r="O135" s="18"/>
      <c r="P135" s="18"/>
      <c r="Q135" s="18">
        <v>144.5</v>
      </c>
      <c r="R135" s="18"/>
      <c r="S135" s="20">
        <v>0.02</v>
      </c>
      <c r="T135" s="20"/>
      <c r="U135" s="20">
        <v>0.15</v>
      </c>
      <c r="V135" s="20"/>
      <c r="W135" s="20">
        <v>0.02</v>
      </c>
      <c r="X135" s="20"/>
      <c r="Y135" s="20">
        <v>0.09</v>
      </c>
      <c r="Z135" s="20"/>
      <c r="AA135" s="20">
        <v>116.3</v>
      </c>
      <c r="AB135" s="20"/>
      <c r="AC135" s="6">
        <v>28.4</v>
      </c>
      <c r="AD135" s="6">
        <v>98.48</v>
      </c>
      <c r="AE135" s="6">
        <v>0.86</v>
      </c>
      <c r="AF135" s="4" t="s">
        <v>113</v>
      </c>
      <c r="AG135" s="4" t="s">
        <v>114</v>
      </c>
    </row>
    <row r="136" spans="1:33" ht="12.2" customHeight="1" x14ac:dyDescent="0.25">
      <c r="A136" s="16" t="s">
        <v>59</v>
      </c>
      <c r="B136" s="16"/>
      <c r="C136" s="16"/>
      <c r="D136" s="16"/>
      <c r="E136" s="16"/>
      <c r="F136" s="17" t="s">
        <v>75</v>
      </c>
      <c r="G136" s="17"/>
      <c r="H136" s="17"/>
      <c r="I136" s="18">
        <v>3.8</v>
      </c>
      <c r="J136" s="18"/>
      <c r="K136" s="18"/>
      <c r="L136" s="18">
        <v>1.5</v>
      </c>
      <c r="M136" s="18"/>
      <c r="N136" s="18">
        <v>25.7</v>
      </c>
      <c r="O136" s="18"/>
      <c r="P136" s="18"/>
      <c r="Q136" s="18">
        <v>131</v>
      </c>
      <c r="R136" s="18"/>
      <c r="S136" s="20">
        <v>0.06</v>
      </c>
      <c r="T136" s="20"/>
      <c r="U136" s="20">
        <v>0</v>
      </c>
      <c r="V136" s="20"/>
      <c r="W136" s="20">
        <v>0</v>
      </c>
      <c r="X136" s="20"/>
      <c r="Y136" s="20">
        <v>0</v>
      </c>
      <c r="Z136" s="20"/>
      <c r="AA136" s="20">
        <v>9.5</v>
      </c>
      <c r="AB136" s="20"/>
      <c r="AC136" s="6">
        <v>6.5</v>
      </c>
      <c r="AD136" s="6">
        <v>32.5</v>
      </c>
      <c r="AE136" s="6">
        <v>0.5</v>
      </c>
      <c r="AF136" s="4" t="s">
        <v>32</v>
      </c>
      <c r="AG136" s="4" t="s">
        <v>33</v>
      </c>
    </row>
    <row r="137" spans="1:33" ht="12.2" customHeight="1" x14ac:dyDescent="0.25">
      <c r="A137" s="16" t="s">
        <v>30</v>
      </c>
      <c r="B137" s="16"/>
      <c r="C137" s="16"/>
      <c r="D137" s="16"/>
      <c r="E137" s="16"/>
      <c r="F137" s="17" t="s">
        <v>31</v>
      </c>
      <c r="G137" s="17"/>
      <c r="H137" s="17"/>
      <c r="I137" s="18">
        <v>3.4</v>
      </c>
      <c r="J137" s="18"/>
      <c r="K137" s="18"/>
      <c r="L137" s="18">
        <v>1.3</v>
      </c>
      <c r="M137" s="18"/>
      <c r="N137" s="18">
        <v>17</v>
      </c>
      <c r="O137" s="18"/>
      <c r="P137" s="18"/>
      <c r="Q137" s="18">
        <v>103.6</v>
      </c>
      <c r="R137" s="18"/>
      <c r="S137" s="20">
        <v>7.0000000000000007E-2</v>
      </c>
      <c r="T137" s="20"/>
      <c r="U137" s="20">
        <v>0</v>
      </c>
      <c r="V137" s="20"/>
      <c r="W137" s="20">
        <v>0</v>
      </c>
      <c r="X137" s="20"/>
      <c r="Y137" s="20">
        <v>0.88</v>
      </c>
      <c r="Z137" s="20"/>
      <c r="AA137" s="20">
        <v>7.2</v>
      </c>
      <c r="AB137" s="20"/>
      <c r="AC137" s="6">
        <v>7.6</v>
      </c>
      <c r="AD137" s="6">
        <v>34.799999999999997</v>
      </c>
      <c r="AE137" s="6">
        <v>1.6</v>
      </c>
      <c r="AF137" s="4" t="s">
        <v>32</v>
      </c>
      <c r="AG137" s="4" t="s">
        <v>33</v>
      </c>
    </row>
    <row r="138" spans="1:33" ht="12.2" customHeight="1" x14ac:dyDescent="0.25">
      <c r="A138" s="24" t="s">
        <v>36</v>
      </c>
      <c r="B138" s="24"/>
      <c r="C138" s="24"/>
      <c r="D138" s="24"/>
      <c r="E138" s="24"/>
      <c r="F138" s="14" t="s">
        <v>115</v>
      </c>
      <c r="G138" s="14"/>
      <c r="H138" s="14"/>
      <c r="I138" s="25">
        <v>21.3</v>
      </c>
      <c r="J138" s="25"/>
      <c r="K138" s="25"/>
      <c r="L138" s="25">
        <v>17.5</v>
      </c>
      <c r="M138" s="25"/>
      <c r="N138" s="25">
        <v>118.5</v>
      </c>
      <c r="O138" s="25"/>
      <c r="P138" s="25"/>
      <c r="Q138" s="25">
        <v>701.7</v>
      </c>
      <c r="R138" s="25"/>
      <c r="S138" s="20">
        <v>0.25</v>
      </c>
      <c r="T138" s="20"/>
      <c r="U138" s="20">
        <v>1.76</v>
      </c>
      <c r="V138" s="20"/>
      <c r="W138" s="20">
        <v>7.0000000000000007E-2</v>
      </c>
      <c r="X138" s="20"/>
      <c r="Y138" s="20">
        <v>1.65</v>
      </c>
      <c r="Z138" s="20"/>
      <c r="AA138" s="20">
        <v>317.13</v>
      </c>
      <c r="AB138" s="20"/>
      <c r="AC138" s="6">
        <v>75.08</v>
      </c>
      <c r="AD138" s="6">
        <v>339.17</v>
      </c>
      <c r="AE138" s="6">
        <v>4.5199999999999996</v>
      </c>
      <c r="AF138" s="7" t="s">
        <v>32</v>
      </c>
      <c r="AG138" s="7" t="s">
        <v>32</v>
      </c>
    </row>
    <row r="139" spans="1:33" ht="14.85" customHeight="1" x14ac:dyDescent="0.25">
      <c r="A139" s="15" t="s">
        <v>38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</row>
    <row r="140" spans="1:33" ht="12.2" customHeight="1" x14ac:dyDescent="0.25">
      <c r="A140" s="16" t="s">
        <v>54</v>
      </c>
      <c r="B140" s="16"/>
      <c r="C140" s="16"/>
      <c r="D140" s="16"/>
      <c r="E140" s="16"/>
      <c r="F140" s="17" t="s">
        <v>28</v>
      </c>
      <c r="G140" s="17"/>
      <c r="H140" s="17"/>
      <c r="I140" s="18">
        <v>0.5</v>
      </c>
      <c r="J140" s="18"/>
      <c r="K140" s="18"/>
      <c r="L140" s="18">
        <v>3</v>
      </c>
      <c r="M140" s="18"/>
      <c r="N140" s="18">
        <v>1</v>
      </c>
      <c r="O140" s="18"/>
      <c r="P140" s="18"/>
      <c r="Q140" s="18">
        <v>36.9</v>
      </c>
      <c r="R140" s="18"/>
      <c r="S140" s="20">
        <v>0.01</v>
      </c>
      <c r="T140" s="20"/>
      <c r="U140" s="20">
        <v>3</v>
      </c>
      <c r="V140" s="20"/>
      <c r="W140" s="20">
        <v>0</v>
      </c>
      <c r="X140" s="20"/>
      <c r="Y140" s="20">
        <v>1.26</v>
      </c>
      <c r="Z140" s="20"/>
      <c r="AA140" s="20">
        <v>13.8</v>
      </c>
      <c r="AB140" s="20"/>
      <c r="AC140" s="6">
        <v>8.4</v>
      </c>
      <c r="AD140" s="6">
        <v>14.45</v>
      </c>
      <c r="AE140" s="6">
        <v>0.36</v>
      </c>
      <c r="AF140" s="4" t="s">
        <v>32</v>
      </c>
      <c r="AG140" s="4" t="s">
        <v>33</v>
      </c>
    </row>
    <row r="141" spans="1:33" ht="12.2" customHeight="1" x14ac:dyDescent="0.25">
      <c r="A141" s="16" t="s">
        <v>97</v>
      </c>
      <c r="B141" s="16"/>
      <c r="C141" s="16"/>
      <c r="D141" s="16"/>
      <c r="E141" s="16"/>
      <c r="F141" s="17" t="s">
        <v>40</v>
      </c>
      <c r="G141" s="17"/>
      <c r="H141" s="17"/>
      <c r="I141" s="18">
        <v>1.8</v>
      </c>
      <c r="J141" s="18"/>
      <c r="K141" s="18"/>
      <c r="L141" s="18">
        <v>5.0999999999999996</v>
      </c>
      <c r="M141" s="18"/>
      <c r="N141" s="18">
        <v>10.8</v>
      </c>
      <c r="O141" s="18"/>
      <c r="P141" s="18"/>
      <c r="Q141" s="18">
        <v>101.5</v>
      </c>
      <c r="R141" s="18"/>
      <c r="S141" s="20">
        <v>0.06</v>
      </c>
      <c r="T141" s="20"/>
      <c r="U141" s="20">
        <v>8.5</v>
      </c>
      <c r="V141" s="20"/>
      <c r="W141" s="20">
        <v>0.2</v>
      </c>
      <c r="X141" s="20"/>
      <c r="Y141" s="20">
        <v>2.34</v>
      </c>
      <c r="Z141" s="20"/>
      <c r="AA141" s="20">
        <v>29.46</v>
      </c>
      <c r="AB141" s="20"/>
      <c r="AC141" s="6">
        <v>21.02</v>
      </c>
      <c r="AD141" s="6">
        <v>46.13</v>
      </c>
      <c r="AE141" s="6">
        <v>0.86</v>
      </c>
      <c r="AF141" s="4" t="s">
        <v>98</v>
      </c>
      <c r="AG141" s="4" t="s">
        <v>23</v>
      </c>
    </row>
    <row r="142" spans="1:33" ht="12.2" customHeight="1" x14ac:dyDescent="0.25">
      <c r="A142" s="16" t="s">
        <v>116</v>
      </c>
      <c r="B142" s="16"/>
      <c r="C142" s="16"/>
      <c r="D142" s="16"/>
      <c r="E142" s="16"/>
      <c r="F142" s="17" t="s">
        <v>43</v>
      </c>
      <c r="G142" s="17"/>
      <c r="H142" s="17"/>
      <c r="I142" s="18">
        <v>12</v>
      </c>
      <c r="J142" s="18"/>
      <c r="K142" s="18"/>
      <c r="L142" s="18">
        <v>9.1999999999999993</v>
      </c>
      <c r="M142" s="18"/>
      <c r="N142" s="18">
        <v>17.5</v>
      </c>
      <c r="O142" s="18"/>
      <c r="P142" s="18"/>
      <c r="Q142" s="18">
        <v>196</v>
      </c>
      <c r="R142" s="18"/>
      <c r="S142" s="20">
        <v>7.0000000000000007E-2</v>
      </c>
      <c r="T142" s="20"/>
      <c r="U142" s="20">
        <v>0.18</v>
      </c>
      <c r="V142" s="20"/>
      <c r="W142" s="20">
        <v>0.02</v>
      </c>
      <c r="X142" s="20"/>
      <c r="Y142" s="20">
        <v>2.69</v>
      </c>
      <c r="Z142" s="20"/>
      <c r="AA142" s="20">
        <v>40.9</v>
      </c>
      <c r="AB142" s="20"/>
      <c r="AC142" s="6">
        <v>19.47</v>
      </c>
      <c r="AD142" s="6">
        <v>126.91</v>
      </c>
      <c r="AE142" s="6">
        <v>0.51</v>
      </c>
      <c r="AF142" s="4" t="s">
        <v>79</v>
      </c>
      <c r="AG142" s="4" t="s">
        <v>23</v>
      </c>
    </row>
    <row r="143" spans="1:33" ht="12.2" customHeight="1" x14ac:dyDescent="0.25">
      <c r="A143" s="16" t="s">
        <v>80</v>
      </c>
      <c r="B143" s="16"/>
      <c r="C143" s="16"/>
      <c r="D143" s="16"/>
      <c r="E143" s="16"/>
      <c r="F143" s="17" t="s">
        <v>46</v>
      </c>
      <c r="G143" s="17"/>
      <c r="H143" s="17"/>
      <c r="I143" s="18">
        <v>4.5</v>
      </c>
      <c r="J143" s="18"/>
      <c r="K143" s="18"/>
      <c r="L143" s="18">
        <v>5.5</v>
      </c>
      <c r="M143" s="18"/>
      <c r="N143" s="18">
        <v>26.4</v>
      </c>
      <c r="O143" s="18"/>
      <c r="P143" s="18"/>
      <c r="Q143" s="18">
        <v>170.9</v>
      </c>
      <c r="R143" s="18"/>
      <c r="S143" s="20">
        <v>0.15</v>
      </c>
      <c r="T143" s="20"/>
      <c r="U143" s="20">
        <v>12.81</v>
      </c>
      <c r="V143" s="20"/>
      <c r="W143" s="20">
        <v>0.04</v>
      </c>
      <c r="X143" s="20"/>
      <c r="Y143" s="20">
        <v>0.28999999999999998</v>
      </c>
      <c r="Z143" s="20"/>
      <c r="AA143" s="20">
        <v>42.41</v>
      </c>
      <c r="AB143" s="20"/>
      <c r="AC143" s="6">
        <v>35.81</v>
      </c>
      <c r="AD143" s="6">
        <v>103.04</v>
      </c>
      <c r="AE143" s="6">
        <v>1.46</v>
      </c>
      <c r="AF143" s="4" t="s">
        <v>81</v>
      </c>
      <c r="AG143" s="4" t="s">
        <v>23</v>
      </c>
    </row>
    <row r="144" spans="1:33" ht="12.2" customHeight="1" x14ac:dyDescent="0.25">
      <c r="A144" s="16" t="s">
        <v>90</v>
      </c>
      <c r="B144" s="16"/>
      <c r="C144" s="16"/>
      <c r="D144" s="16"/>
      <c r="E144" s="16"/>
      <c r="F144" s="17" t="s">
        <v>49</v>
      </c>
      <c r="G144" s="17"/>
      <c r="H144" s="17"/>
      <c r="I144" s="18">
        <v>0</v>
      </c>
      <c r="J144" s="18"/>
      <c r="K144" s="18"/>
      <c r="L144" s="18">
        <v>0</v>
      </c>
      <c r="M144" s="18"/>
      <c r="N144" s="18">
        <v>15.6</v>
      </c>
      <c r="O144" s="18"/>
      <c r="P144" s="18"/>
      <c r="Q144" s="18">
        <v>62.6</v>
      </c>
      <c r="R144" s="18"/>
      <c r="S144" s="20">
        <v>0.02</v>
      </c>
      <c r="T144" s="20"/>
      <c r="U144" s="20">
        <v>0.15</v>
      </c>
      <c r="V144" s="20"/>
      <c r="W144" s="20">
        <v>0</v>
      </c>
      <c r="X144" s="20"/>
      <c r="Y144" s="20">
        <v>0</v>
      </c>
      <c r="Z144" s="20"/>
      <c r="AA144" s="20">
        <v>0.31</v>
      </c>
      <c r="AB144" s="20"/>
      <c r="AC144" s="6">
        <v>0.02</v>
      </c>
      <c r="AD144" s="6">
        <v>0.05</v>
      </c>
      <c r="AE144" s="6">
        <v>0.16</v>
      </c>
      <c r="AF144" s="4" t="s">
        <v>91</v>
      </c>
      <c r="AG144" s="4" t="s">
        <v>72</v>
      </c>
    </row>
    <row r="145" spans="1:33" ht="12.2" customHeight="1" x14ac:dyDescent="0.25">
      <c r="A145" s="16" t="s">
        <v>51</v>
      </c>
      <c r="B145" s="16"/>
      <c r="C145" s="16"/>
      <c r="D145" s="16"/>
      <c r="E145" s="16"/>
      <c r="F145" s="17" t="s">
        <v>28</v>
      </c>
      <c r="G145" s="17"/>
      <c r="H145" s="17"/>
      <c r="I145" s="18">
        <v>6.4</v>
      </c>
      <c r="J145" s="18"/>
      <c r="K145" s="18"/>
      <c r="L145" s="18">
        <v>2.7</v>
      </c>
      <c r="M145" s="18"/>
      <c r="N145" s="18">
        <v>26.1</v>
      </c>
      <c r="O145" s="18"/>
      <c r="P145" s="18"/>
      <c r="Q145" s="18">
        <v>164.4</v>
      </c>
      <c r="R145" s="18"/>
      <c r="S145" s="20">
        <v>0.1</v>
      </c>
      <c r="T145" s="20"/>
      <c r="U145" s="20">
        <v>0</v>
      </c>
      <c r="V145" s="20"/>
      <c r="W145" s="20">
        <v>0</v>
      </c>
      <c r="X145" s="20"/>
      <c r="Y145" s="20">
        <v>1.18</v>
      </c>
      <c r="Z145" s="20"/>
      <c r="AA145" s="20">
        <v>13.8</v>
      </c>
      <c r="AB145" s="20"/>
      <c r="AC145" s="6">
        <v>19.8</v>
      </c>
      <c r="AD145" s="6">
        <v>50.4</v>
      </c>
      <c r="AE145" s="6">
        <v>1.2</v>
      </c>
      <c r="AF145" s="4" t="s">
        <v>32</v>
      </c>
      <c r="AG145" s="4" t="s">
        <v>33</v>
      </c>
    </row>
    <row r="146" spans="1:33" ht="12.2" customHeight="1" x14ac:dyDescent="0.25">
      <c r="A146" s="16" t="s">
        <v>30</v>
      </c>
      <c r="B146" s="16"/>
      <c r="C146" s="16"/>
      <c r="D146" s="16"/>
      <c r="E146" s="16"/>
      <c r="F146" s="17" t="s">
        <v>31</v>
      </c>
      <c r="G146" s="17"/>
      <c r="H146" s="17"/>
      <c r="I146" s="18">
        <v>3.4</v>
      </c>
      <c r="J146" s="18"/>
      <c r="K146" s="18"/>
      <c r="L146" s="18">
        <v>1.3</v>
      </c>
      <c r="M146" s="18"/>
      <c r="N146" s="18">
        <v>17</v>
      </c>
      <c r="O146" s="18"/>
      <c r="P146" s="18"/>
      <c r="Q146" s="18">
        <v>103.6</v>
      </c>
      <c r="R146" s="18"/>
      <c r="S146" s="20">
        <v>7.0000000000000007E-2</v>
      </c>
      <c r="T146" s="20"/>
      <c r="U146" s="20">
        <v>0</v>
      </c>
      <c r="V146" s="20"/>
      <c r="W146" s="20">
        <v>0</v>
      </c>
      <c r="X146" s="20"/>
      <c r="Y146" s="20">
        <v>0.88</v>
      </c>
      <c r="Z146" s="20"/>
      <c r="AA146" s="20">
        <v>7.2</v>
      </c>
      <c r="AB146" s="20"/>
      <c r="AC146" s="6">
        <v>7.6</v>
      </c>
      <c r="AD146" s="6">
        <v>34.799999999999997</v>
      </c>
      <c r="AE146" s="6">
        <v>1.6</v>
      </c>
      <c r="AF146" s="4" t="s">
        <v>32</v>
      </c>
      <c r="AG146" s="4" t="s">
        <v>33</v>
      </c>
    </row>
    <row r="147" spans="1:33" ht="15" customHeight="1" x14ac:dyDescent="0.25">
      <c r="A147" s="24" t="s">
        <v>36</v>
      </c>
      <c r="B147" s="24"/>
      <c r="C147" s="24"/>
      <c r="D147" s="24"/>
      <c r="E147" s="24"/>
      <c r="F147" s="14" t="s">
        <v>52</v>
      </c>
      <c r="G147" s="14"/>
      <c r="H147" s="14"/>
      <c r="I147" s="25">
        <f>SUM(I140:K146)</f>
        <v>28.6</v>
      </c>
      <c r="J147" s="25"/>
      <c r="K147" s="25"/>
      <c r="L147" s="25">
        <f>SUM(L140:M146)</f>
        <v>26.799999999999997</v>
      </c>
      <c r="M147" s="25"/>
      <c r="N147" s="25">
        <f>SUM(N140:P146)</f>
        <v>114.4</v>
      </c>
      <c r="O147" s="25"/>
      <c r="P147" s="25"/>
      <c r="Q147" s="25">
        <f>SUM(Q140:R146)</f>
        <v>835.9</v>
      </c>
      <c r="R147" s="25"/>
      <c r="S147" s="20">
        <v>0.48</v>
      </c>
      <c r="T147" s="20"/>
      <c r="U147" s="20">
        <v>24.64</v>
      </c>
      <c r="V147" s="20"/>
      <c r="W147" s="20">
        <v>0.25</v>
      </c>
      <c r="X147" s="20"/>
      <c r="Y147" s="20">
        <v>8.6300000000000008</v>
      </c>
      <c r="Z147" s="20"/>
      <c r="AA147" s="20">
        <v>147.88</v>
      </c>
      <c r="AB147" s="20"/>
      <c r="AC147" s="6">
        <v>112.12</v>
      </c>
      <c r="AD147" s="6">
        <v>375.78</v>
      </c>
      <c r="AE147" s="6">
        <v>6.14</v>
      </c>
      <c r="AF147" s="7" t="s">
        <v>32</v>
      </c>
      <c r="AG147" s="7" t="s">
        <v>32</v>
      </c>
    </row>
    <row r="148" spans="1:33" ht="13.5" customHeight="1" x14ac:dyDescent="0.25">
      <c r="A148" s="24" t="s">
        <v>53</v>
      </c>
      <c r="B148" s="24"/>
      <c r="C148" s="24"/>
      <c r="D148" s="24"/>
      <c r="E148" s="24"/>
      <c r="F148" s="24"/>
      <c r="G148" s="24"/>
      <c r="H148" s="24"/>
      <c r="I148" s="25">
        <f>I138+I147</f>
        <v>49.900000000000006</v>
      </c>
      <c r="J148" s="25"/>
      <c r="K148" s="25"/>
      <c r="L148" s="25">
        <f>L138+L147</f>
        <v>44.3</v>
      </c>
      <c r="M148" s="25"/>
      <c r="N148" s="25">
        <f>N138+N147</f>
        <v>232.9</v>
      </c>
      <c r="O148" s="25"/>
      <c r="P148" s="25"/>
      <c r="Q148" s="25">
        <f>Q138+Q147</f>
        <v>1537.6</v>
      </c>
      <c r="R148" s="25"/>
      <c r="S148" s="20">
        <v>0.74</v>
      </c>
      <c r="T148" s="20"/>
      <c r="U148" s="20">
        <v>26.4</v>
      </c>
      <c r="V148" s="20"/>
      <c r="W148" s="20">
        <v>0.33</v>
      </c>
      <c r="X148" s="20"/>
      <c r="Y148" s="20">
        <v>10.27</v>
      </c>
      <c r="Z148" s="20"/>
      <c r="AA148" s="20">
        <v>465.01</v>
      </c>
      <c r="AB148" s="20"/>
      <c r="AC148" s="6">
        <v>187.2</v>
      </c>
      <c r="AD148" s="6">
        <v>714.96</v>
      </c>
      <c r="AE148" s="6">
        <v>10.65</v>
      </c>
      <c r="AF148" s="7" t="s">
        <v>32</v>
      </c>
      <c r="AG148" s="7" t="s">
        <v>32</v>
      </c>
    </row>
    <row r="149" spans="1:33" ht="13.5" customHeight="1" x14ac:dyDescent="0.25">
      <c r="A149" s="31" t="s">
        <v>145</v>
      </c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</row>
    <row r="150" spans="1:33" ht="14.85" customHeight="1" x14ac:dyDescent="0.25">
      <c r="A150" s="15" t="s">
        <v>19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</row>
    <row r="151" spans="1:33" ht="12.2" customHeight="1" x14ac:dyDescent="0.25">
      <c r="A151" s="16" t="s">
        <v>117</v>
      </c>
      <c r="B151" s="16"/>
      <c r="C151" s="16"/>
      <c r="D151" s="16"/>
      <c r="E151" s="16"/>
      <c r="F151" s="17" t="s">
        <v>21</v>
      </c>
      <c r="G151" s="17"/>
      <c r="H151" s="17"/>
      <c r="I151" s="18">
        <v>8.3000000000000007</v>
      </c>
      <c r="J151" s="18"/>
      <c r="K151" s="18"/>
      <c r="L151" s="18">
        <v>9.9</v>
      </c>
      <c r="M151" s="18"/>
      <c r="N151" s="18">
        <v>46.5</v>
      </c>
      <c r="O151" s="18"/>
      <c r="P151" s="18"/>
      <c r="Q151" s="18">
        <v>301.2</v>
      </c>
      <c r="R151" s="18"/>
      <c r="S151" s="20">
        <v>0.06</v>
      </c>
      <c r="T151" s="20"/>
      <c r="U151" s="20">
        <v>0.52</v>
      </c>
      <c r="V151" s="20"/>
      <c r="W151" s="20">
        <v>0.06</v>
      </c>
      <c r="X151" s="20"/>
      <c r="Y151" s="20">
        <v>0.45</v>
      </c>
      <c r="Z151" s="20"/>
      <c r="AA151" s="20">
        <v>109.16</v>
      </c>
      <c r="AB151" s="20"/>
      <c r="AC151" s="6">
        <v>34.24</v>
      </c>
      <c r="AD151" s="6">
        <v>141.02000000000001</v>
      </c>
      <c r="AE151" s="6">
        <v>0.55000000000000004</v>
      </c>
      <c r="AF151" s="4" t="s">
        <v>22</v>
      </c>
      <c r="AG151" s="4" t="s">
        <v>23</v>
      </c>
    </row>
    <row r="152" spans="1:33" ht="12.2" customHeight="1" x14ac:dyDescent="0.25">
      <c r="A152" s="16" t="s">
        <v>83</v>
      </c>
      <c r="B152" s="16"/>
      <c r="C152" s="16"/>
      <c r="D152" s="16"/>
      <c r="E152" s="16"/>
      <c r="F152" s="17" t="s">
        <v>28</v>
      </c>
      <c r="G152" s="17"/>
      <c r="H152" s="17"/>
      <c r="I152" s="18">
        <v>5.8</v>
      </c>
      <c r="J152" s="18"/>
      <c r="K152" s="18"/>
      <c r="L152" s="18">
        <v>9.8000000000000007</v>
      </c>
      <c r="M152" s="18"/>
      <c r="N152" s="18">
        <v>1.1000000000000001</v>
      </c>
      <c r="O152" s="18"/>
      <c r="P152" s="18"/>
      <c r="Q152" s="18">
        <v>114</v>
      </c>
      <c r="R152" s="18"/>
      <c r="S152" s="20">
        <v>0.03</v>
      </c>
      <c r="T152" s="20"/>
      <c r="U152" s="20">
        <v>0.08</v>
      </c>
      <c r="V152" s="20"/>
      <c r="W152" s="20">
        <v>0.14000000000000001</v>
      </c>
      <c r="X152" s="20"/>
      <c r="Y152" s="20">
        <v>0.96</v>
      </c>
      <c r="Z152" s="20"/>
      <c r="AA152" s="20">
        <v>35.94</v>
      </c>
      <c r="AB152" s="20"/>
      <c r="AC152" s="6">
        <v>6.03</v>
      </c>
      <c r="AD152" s="6">
        <v>81.42</v>
      </c>
      <c r="AE152" s="6">
        <v>0.93</v>
      </c>
      <c r="AF152" s="4" t="s">
        <v>21</v>
      </c>
      <c r="AG152" s="4" t="s">
        <v>23</v>
      </c>
    </row>
    <row r="153" spans="1:33" ht="12.2" customHeight="1" x14ac:dyDescent="0.25">
      <c r="A153" s="16" t="s">
        <v>24</v>
      </c>
      <c r="B153" s="16"/>
      <c r="C153" s="16"/>
      <c r="D153" s="16"/>
      <c r="E153" s="16"/>
      <c r="F153" s="17" t="s">
        <v>25</v>
      </c>
      <c r="G153" s="17"/>
      <c r="H153" s="17"/>
      <c r="I153" s="18">
        <v>0.4</v>
      </c>
      <c r="J153" s="18"/>
      <c r="K153" s="18"/>
      <c r="L153" s="18">
        <v>0</v>
      </c>
      <c r="M153" s="18"/>
      <c r="N153" s="18">
        <v>15.3</v>
      </c>
      <c r="O153" s="18"/>
      <c r="P153" s="18"/>
      <c r="Q153" s="18">
        <v>64</v>
      </c>
      <c r="R153" s="18"/>
      <c r="S153" s="20">
        <v>0</v>
      </c>
      <c r="T153" s="20"/>
      <c r="U153" s="20">
        <v>1.21</v>
      </c>
      <c r="V153" s="20"/>
      <c r="W153" s="20">
        <v>0</v>
      </c>
      <c r="X153" s="20"/>
      <c r="Y153" s="20">
        <v>0</v>
      </c>
      <c r="Z153" s="20"/>
      <c r="AA153" s="20">
        <v>17.36</v>
      </c>
      <c r="AB153" s="20"/>
      <c r="AC153" s="6">
        <v>8.4499999999999993</v>
      </c>
      <c r="AD153" s="6">
        <v>12.55</v>
      </c>
      <c r="AE153" s="6">
        <v>1.17</v>
      </c>
      <c r="AF153" s="4" t="s">
        <v>26</v>
      </c>
      <c r="AG153" s="4" t="s">
        <v>23</v>
      </c>
    </row>
    <row r="154" spans="1:33" ht="12.2" customHeight="1" x14ac:dyDescent="0.25">
      <c r="A154" s="16" t="s">
        <v>59</v>
      </c>
      <c r="B154" s="16"/>
      <c r="C154" s="16"/>
      <c r="D154" s="16"/>
      <c r="E154" s="16"/>
      <c r="F154" s="17" t="s">
        <v>28</v>
      </c>
      <c r="G154" s="17"/>
      <c r="H154" s="17"/>
      <c r="I154" s="18">
        <v>4.5</v>
      </c>
      <c r="J154" s="18"/>
      <c r="K154" s="18"/>
      <c r="L154" s="18">
        <v>1.7</v>
      </c>
      <c r="M154" s="18"/>
      <c r="N154" s="18">
        <v>30.8</v>
      </c>
      <c r="O154" s="18"/>
      <c r="P154" s="18"/>
      <c r="Q154" s="18">
        <v>157.19999999999999</v>
      </c>
      <c r="R154" s="18"/>
      <c r="S154" s="20">
        <v>7.0000000000000007E-2</v>
      </c>
      <c r="T154" s="20"/>
      <c r="U154" s="20">
        <v>0</v>
      </c>
      <c r="V154" s="20"/>
      <c r="W154" s="20">
        <v>0</v>
      </c>
      <c r="X154" s="20"/>
      <c r="Y154" s="20">
        <v>0</v>
      </c>
      <c r="Z154" s="20"/>
      <c r="AA154" s="20">
        <v>11.4</v>
      </c>
      <c r="AB154" s="20"/>
      <c r="AC154" s="6">
        <v>7.8</v>
      </c>
      <c r="AD154" s="6">
        <v>39</v>
      </c>
      <c r="AE154" s="6">
        <v>0.6</v>
      </c>
      <c r="AF154" s="4" t="s">
        <v>32</v>
      </c>
      <c r="AG154" s="4" t="s">
        <v>33</v>
      </c>
    </row>
    <row r="155" spans="1:33" ht="12.2" customHeight="1" x14ac:dyDescent="0.25">
      <c r="A155" s="16" t="s">
        <v>30</v>
      </c>
      <c r="B155" s="16"/>
      <c r="C155" s="16"/>
      <c r="D155" s="16"/>
      <c r="E155" s="16"/>
      <c r="F155" s="17" t="s">
        <v>31</v>
      </c>
      <c r="G155" s="17"/>
      <c r="H155" s="17"/>
      <c r="I155" s="18">
        <v>3.4</v>
      </c>
      <c r="J155" s="18"/>
      <c r="K155" s="18"/>
      <c r="L155" s="18">
        <v>1.3</v>
      </c>
      <c r="M155" s="18"/>
      <c r="N155" s="18">
        <v>17</v>
      </c>
      <c r="O155" s="18"/>
      <c r="P155" s="18"/>
      <c r="Q155" s="18">
        <v>103.6</v>
      </c>
      <c r="R155" s="18"/>
      <c r="S155" s="20">
        <v>7.0000000000000007E-2</v>
      </c>
      <c r="T155" s="20"/>
      <c r="U155" s="20">
        <v>0</v>
      </c>
      <c r="V155" s="20"/>
      <c r="W155" s="20">
        <v>0</v>
      </c>
      <c r="X155" s="20"/>
      <c r="Y155" s="20">
        <v>0.88</v>
      </c>
      <c r="Z155" s="20"/>
      <c r="AA155" s="20">
        <v>7.2</v>
      </c>
      <c r="AB155" s="20"/>
      <c r="AC155" s="6">
        <v>7.6</v>
      </c>
      <c r="AD155" s="6">
        <v>34.799999999999997</v>
      </c>
      <c r="AE155" s="6">
        <v>1.6</v>
      </c>
      <c r="AF155" s="4" t="s">
        <v>32</v>
      </c>
      <c r="AG155" s="4" t="s">
        <v>33</v>
      </c>
    </row>
    <row r="156" spans="1:33" ht="12.2" customHeight="1" x14ac:dyDescent="0.25">
      <c r="A156" s="24" t="s">
        <v>36</v>
      </c>
      <c r="B156" s="24"/>
      <c r="C156" s="24"/>
      <c r="D156" s="24"/>
      <c r="E156" s="24"/>
      <c r="F156" s="14" t="s">
        <v>118</v>
      </c>
      <c r="G156" s="14"/>
      <c r="H156" s="14"/>
      <c r="I156" s="25">
        <v>22.4</v>
      </c>
      <c r="J156" s="25"/>
      <c r="K156" s="25"/>
      <c r="L156" s="25">
        <v>22.8</v>
      </c>
      <c r="M156" s="25"/>
      <c r="N156" s="25">
        <v>110.7</v>
      </c>
      <c r="O156" s="25"/>
      <c r="P156" s="25"/>
      <c r="Q156" s="25">
        <v>740.1</v>
      </c>
      <c r="R156" s="25"/>
      <c r="S156" s="20">
        <v>0.22</v>
      </c>
      <c r="T156" s="20"/>
      <c r="U156" s="20">
        <v>1.81</v>
      </c>
      <c r="V156" s="20"/>
      <c r="W156" s="20">
        <v>0.2</v>
      </c>
      <c r="X156" s="20"/>
      <c r="Y156" s="20">
        <v>2.2799999999999998</v>
      </c>
      <c r="Z156" s="20"/>
      <c r="AA156" s="20">
        <v>181.06</v>
      </c>
      <c r="AB156" s="20"/>
      <c r="AC156" s="6">
        <v>64.12</v>
      </c>
      <c r="AD156" s="6">
        <v>308.79000000000002</v>
      </c>
      <c r="AE156" s="6">
        <v>4.8499999999999996</v>
      </c>
      <c r="AF156" s="7" t="s">
        <v>32</v>
      </c>
      <c r="AG156" s="7" t="s">
        <v>32</v>
      </c>
    </row>
    <row r="157" spans="1:33" ht="14.85" customHeight="1" x14ac:dyDescent="0.25">
      <c r="A157" s="15" t="s">
        <v>38</v>
      </c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</row>
    <row r="158" spans="1:33" ht="12.2" customHeight="1" x14ac:dyDescent="0.25">
      <c r="A158" s="21" t="s">
        <v>150</v>
      </c>
      <c r="B158" s="22"/>
      <c r="C158" s="22"/>
      <c r="D158" s="22"/>
      <c r="E158" s="23"/>
      <c r="F158" s="17" t="s">
        <v>28</v>
      </c>
      <c r="G158" s="17"/>
      <c r="H158" s="17"/>
      <c r="I158" s="18">
        <v>0.7</v>
      </c>
      <c r="J158" s="18"/>
      <c r="K158" s="18"/>
      <c r="L158" s="18">
        <v>0.1</v>
      </c>
      <c r="M158" s="18"/>
      <c r="N158" s="18">
        <v>6.8</v>
      </c>
      <c r="O158" s="18"/>
      <c r="P158" s="18"/>
      <c r="Q158" s="18">
        <v>31.2</v>
      </c>
      <c r="R158" s="18"/>
      <c r="S158" s="20">
        <v>0.03</v>
      </c>
      <c r="T158" s="20"/>
      <c r="U158" s="20">
        <v>1.1499999999999999</v>
      </c>
      <c r="V158" s="20"/>
      <c r="W158" s="20">
        <v>1.1499999999999999</v>
      </c>
      <c r="X158" s="20"/>
      <c r="Y158" s="20">
        <v>0.36</v>
      </c>
      <c r="Z158" s="20"/>
      <c r="AA158" s="20">
        <v>26.49</v>
      </c>
      <c r="AB158" s="20"/>
      <c r="AC158" s="6">
        <v>19.7</v>
      </c>
      <c r="AD158" s="6">
        <v>28.51</v>
      </c>
      <c r="AE158" s="6">
        <v>0.52</v>
      </c>
      <c r="AF158" s="9" t="s">
        <v>151</v>
      </c>
      <c r="AG158" s="4" t="s">
        <v>23</v>
      </c>
    </row>
    <row r="159" spans="1:33" ht="12.2" customHeight="1" x14ac:dyDescent="0.25">
      <c r="A159" s="16" t="s">
        <v>85</v>
      </c>
      <c r="B159" s="16"/>
      <c r="C159" s="16"/>
      <c r="D159" s="16"/>
      <c r="E159" s="16"/>
      <c r="F159" s="17" t="s">
        <v>40</v>
      </c>
      <c r="G159" s="17"/>
      <c r="H159" s="17"/>
      <c r="I159" s="18">
        <v>5.7</v>
      </c>
      <c r="J159" s="18"/>
      <c r="K159" s="18"/>
      <c r="L159" s="18">
        <v>5.4</v>
      </c>
      <c r="M159" s="18"/>
      <c r="N159" s="18">
        <v>18.899999999999999</v>
      </c>
      <c r="O159" s="18"/>
      <c r="P159" s="18"/>
      <c r="Q159" s="18">
        <v>152</v>
      </c>
      <c r="R159" s="18"/>
      <c r="S159" s="20">
        <v>0.18</v>
      </c>
      <c r="T159" s="20"/>
      <c r="U159" s="20">
        <v>4.6500000000000004</v>
      </c>
      <c r="V159" s="20"/>
      <c r="W159" s="20">
        <v>0.25</v>
      </c>
      <c r="X159" s="20"/>
      <c r="Y159" s="20">
        <v>4.07</v>
      </c>
      <c r="Z159" s="20"/>
      <c r="AA159" s="20">
        <v>36.14</v>
      </c>
      <c r="AB159" s="20"/>
      <c r="AC159" s="6">
        <v>33.299999999999997</v>
      </c>
      <c r="AD159" s="6">
        <v>78.28</v>
      </c>
      <c r="AE159" s="6">
        <v>1.91</v>
      </c>
      <c r="AF159" s="4" t="s">
        <v>86</v>
      </c>
      <c r="AG159" s="4" t="s">
        <v>23</v>
      </c>
    </row>
    <row r="160" spans="1:33" ht="12.2" customHeight="1" x14ac:dyDescent="0.25">
      <c r="A160" s="16" t="s">
        <v>119</v>
      </c>
      <c r="B160" s="16"/>
      <c r="C160" s="16"/>
      <c r="D160" s="16"/>
      <c r="E160" s="16"/>
      <c r="F160" s="17" t="s">
        <v>88</v>
      </c>
      <c r="G160" s="17"/>
      <c r="H160" s="17"/>
      <c r="I160" s="18">
        <v>10</v>
      </c>
      <c r="J160" s="18"/>
      <c r="K160" s="18"/>
      <c r="L160" s="18">
        <v>11.9</v>
      </c>
      <c r="M160" s="18"/>
      <c r="N160" s="18">
        <v>12</v>
      </c>
      <c r="O160" s="18"/>
      <c r="P160" s="18"/>
      <c r="Q160" s="18">
        <v>194.7</v>
      </c>
      <c r="R160" s="18"/>
      <c r="S160" s="20">
        <v>0.04</v>
      </c>
      <c r="T160" s="20"/>
      <c r="U160" s="20">
        <v>0.19</v>
      </c>
      <c r="V160" s="20"/>
      <c r="W160" s="20">
        <v>0.02</v>
      </c>
      <c r="X160" s="20"/>
      <c r="Y160" s="20">
        <v>1.53</v>
      </c>
      <c r="Z160" s="20"/>
      <c r="AA160" s="20">
        <v>44.69</v>
      </c>
      <c r="AB160" s="20"/>
      <c r="AC160" s="6">
        <v>13.07</v>
      </c>
      <c r="AD160" s="6">
        <v>94.07</v>
      </c>
      <c r="AE160" s="6">
        <v>0.99</v>
      </c>
      <c r="AF160" s="4" t="s">
        <v>89</v>
      </c>
      <c r="AG160" s="4" t="s">
        <v>23</v>
      </c>
    </row>
    <row r="161" spans="1:33" ht="12.2" customHeight="1" x14ac:dyDescent="0.25">
      <c r="A161" s="16" t="s">
        <v>45</v>
      </c>
      <c r="B161" s="16"/>
      <c r="C161" s="16"/>
      <c r="D161" s="16"/>
      <c r="E161" s="16"/>
      <c r="F161" s="17" t="s">
        <v>46</v>
      </c>
      <c r="G161" s="17"/>
      <c r="H161" s="17"/>
      <c r="I161" s="18">
        <v>7.4</v>
      </c>
      <c r="J161" s="18"/>
      <c r="K161" s="18"/>
      <c r="L161" s="18">
        <v>5.9</v>
      </c>
      <c r="M161" s="18"/>
      <c r="N161" s="18">
        <v>44.5</v>
      </c>
      <c r="O161" s="18"/>
      <c r="P161" s="18"/>
      <c r="Q161" s="18">
        <v>260.7</v>
      </c>
      <c r="R161" s="18"/>
      <c r="S161" s="20">
        <v>0.21</v>
      </c>
      <c r="T161" s="20"/>
      <c r="U161" s="20">
        <v>0.83</v>
      </c>
      <c r="V161" s="20"/>
      <c r="W161" s="20">
        <v>0.45</v>
      </c>
      <c r="X161" s="20"/>
      <c r="Y161" s="20">
        <v>1.89</v>
      </c>
      <c r="Z161" s="20"/>
      <c r="AA161" s="20">
        <v>28.13</v>
      </c>
      <c r="AB161" s="20"/>
      <c r="AC161" s="6">
        <v>54.65</v>
      </c>
      <c r="AD161" s="6">
        <v>146.22</v>
      </c>
      <c r="AE161" s="6">
        <v>1.96</v>
      </c>
      <c r="AF161" s="4" t="s">
        <v>47</v>
      </c>
      <c r="AG161" s="4" t="s">
        <v>23</v>
      </c>
    </row>
    <row r="162" spans="1:33" ht="12.2" customHeight="1" x14ac:dyDescent="0.25">
      <c r="A162" s="16" t="s">
        <v>48</v>
      </c>
      <c r="B162" s="16"/>
      <c r="C162" s="16"/>
      <c r="D162" s="16"/>
      <c r="E162" s="16"/>
      <c r="F162" s="17" t="s">
        <v>49</v>
      </c>
      <c r="G162" s="17"/>
      <c r="H162" s="17"/>
      <c r="I162" s="18">
        <v>0.2</v>
      </c>
      <c r="J162" s="18"/>
      <c r="K162" s="18"/>
      <c r="L162" s="18">
        <v>0.2</v>
      </c>
      <c r="M162" s="18"/>
      <c r="N162" s="18">
        <v>23.2</v>
      </c>
      <c r="O162" s="18"/>
      <c r="P162" s="18"/>
      <c r="Q162" s="18">
        <v>95.6</v>
      </c>
      <c r="R162" s="18"/>
      <c r="S162" s="20">
        <v>0.01</v>
      </c>
      <c r="T162" s="20"/>
      <c r="U162" s="20">
        <v>1.6</v>
      </c>
      <c r="V162" s="20"/>
      <c r="W162" s="20">
        <v>0</v>
      </c>
      <c r="X162" s="20"/>
      <c r="Y162" s="20">
        <v>0.25</v>
      </c>
      <c r="Z162" s="20"/>
      <c r="AA162" s="20">
        <v>13.09</v>
      </c>
      <c r="AB162" s="20"/>
      <c r="AC162" s="6">
        <v>4.43</v>
      </c>
      <c r="AD162" s="6">
        <v>3.96</v>
      </c>
      <c r="AE162" s="6">
        <v>0.79</v>
      </c>
      <c r="AF162" s="4" t="s">
        <v>50</v>
      </c>
      <c r="AG162" s="4" t="s">
        <v>23</v>
      </c>
    </row>
    <row r="163" spans="1:33" ht="12.2" customHeight="1" x14ac:dyDescent="0.25">
      <c r="A163" s="16" t="s">
        <v>51</v>
      </c>
      <c r="B163" s="16"/>
      <c r="C163" s="16"/>
      <c r="D163" s="16"/>
      <c r="E163" s="16"/>
      <c r="F163" s="17" t="s">
        <v>28</v>
      </c>
      <c r="G163" s="17"/>
      <c r="H163" s="17"/>
      <c r="I163" s="18">
        <v>6.4</v>
      </c>
      <c r="J163" s="18"/>
      <c r="K163" s="18"/>
      <c r="L163" s="18">
        <v>2.7</v>
      </c>
      <c r="M163" s="18"/>
      <c r="N163" s="18">
        <v>26.1</v>
      </c>
      <c r="O163" s="18"/>
      <c r="P163" s="18"/>
      <c r="Q163" s="18">
        <v>164.4</v>
      </c>
      <c r="R163" s="18"/>
      <c r="S163" s="20">
        <v>0.1</v>
      </c>
      <c r="T163" s="20"/>
      <c r="U163" s="20">
        <v>0</v>
      </c>
      <c r="V163" s="20"/>
      <c r="W163" s="20">
        <v>0</v>
      </c>
      <c r="X163" s="20"/>
      <c r="Y163" s="20">
        <v>1.18</v>
      </c>
      <c r="Z163" s="20"/>
      <c r="AA163" s="20">
        <v>13.8</v>
      </c>
      <c r="AB163" s="20"/>
      <c r="AC163" s="6">
        <v>19.8</v>
      </c>
      <c r="AD163" s="6">
        <v>50.4</v>
      </c>
      <c r="AE163" s="6">
        <v>1.2</v>
      </c>
      <c r="AF163" s="4" t="s">
        <v>32</v>
      </c>
      <c r="AG163" s="4" t="s">
        <v>33</v>
      </c>
    </row>
    <row r="164" spans="1:33" ht="12.2" customHeight="1" x14ac:dyDescent="0.25">
      <c r="A164" s="16" t="s">
        <v>30</v>
      </c>
      <c r="B164" s="16"/>
      <c r="C164" s="16"/>
      <c r="D164" s="16"/>
      <c r="E164" s="16"/>
      <c r="F164" s="17" t="s">
        <v>31</v>
      </c>
      <c r="G164" s="17"/>
      <c r="H164" s="17"/>
      <c r="I164" s="18">
        <v>3.4</v>
      </c>
      <c r="J164" s="18"/>
      <c r="K164" s="18"/>
      <c r="L164" s="18">
        <v>1.3</v>
      </c>
      <c r="M164" s="18"/>
      <c r="N164" s="18">
        <v>17</v>
      </c>
      <c r="O164" s="18"/>
      <c r="P164" s="18"/>
      <c r="Q164" s="18">
        <v>103.6</v>
      </c>
      <c r="R164" s="18"/>
      <c r="S164" s="20">
        <v>7.0000000000000007E-2</v>
      </c>
      <c r="T164" s="20"/>
      <c r="U164" s="20">
        <v>0</v>
      </c>
      <c r="V164" s="20"/>
      <c r="W164" s="20">
        <v>0</v>
      </c>
      <c r="X164" s="20"/>
      <c r="Y164" s="20">
        <v>0.88</v>
      </c>
      <c r="Z164" s="20"/>
      <c r="AA164" s="20">
        <v>7.2</v>
      </c>
      <c r="AB164" s="20"/>
      <c r="AC164" s="6">
        <v>7.6</v>
      </c>
      <c r="AD164" s="6">
        <v>34.799999999999997</v>
      </c>
      <c r="AE164" s="6">
        <v>1.6</v>
      </c>
      <c r="AF164" s="4" t="s">
        <v>32</v>
      </c>
      <c r="AG164" s="4" t="s">
        <v>33</v>
      </c>
    </row>
    <row r="165" spans="1:33" ht="13.5" customHeight="1" x14ac:dyDescent="0.25">
      <c r="A165" s="24" t="s">
        <v>36</v>
      </c>
      <c r="B165" s="24"/>
      <c r="C165" s="24"/>
      <c r="D165" s="24"/>
      <c r="E165" s="24"/>
      <c r="F165" s="14" t="s">
        <v>52</v>
      </c>
      <c r="G165" s="14"/>
      <c r="H165" s="14"/>
      <c r="I165" s="25">
        <v>33.799999999999997</v>
      </c>
      <c r="J165" s="25"/>
      <c r="K165" s="25"/>
      <c r="L165" s="25">
        <v>27.4</v>
      </c>
      <c r="M165" s="25"/>
      <c r="N165" s="25">
        <v>148.4</v>
      </c>
      <c r="O165" s="25"/>
      <c r="P165" s="25"/>
      <c r="Q165" s="25">
        <v>1002.2</v>
      </c>
      <c r="R165" s="25"/>
      <c r="S165" s="20">
        <v>0.63</v>
      </c>
      <c r="T165" s="20"/>
      <c r="U165" s="20">
        <v>8.42</v>
      </c>
      <c r="V165" s="20"/>
      <c r="W165" s="20">
        <v>1.87</v>
      </c>
      <c r="X165" s="20"/>
      <c r="Y165" s="20">
        <v>10.16</v>
      </c>
      <c r="Z165" s="20"/>
      <c r="AA165" s="20">
        <v>169.54</v>
      </c>
      <c r="AB165" s="20"/>
      <c r="AC165" s="6">
        <v>152.55000000000001</v>
      </c>
      <c r="AD165" s="6">
        <v>436.24</v>
      </c>
      <c r="AE165" s="6">
        <v>8.98</v>
      </c>
      <c r="AF165" s="7" t="s">
        <v>32</v>
      </c>
      <c r="AG165" s="7" t="s">
        <v>32</v>
      </c>
    </row>
    <row r="166" spans="1:33" ht="12.75" customHeight="1" x14ac:dyDescent="0.25">
      <c r="A166" s="24" t="s">
        <v>53</v>
      </c>
      <c r="B166" s="24"/>
      <c r="C166" s="24"/>
      <c r="D166" s="24"/>
      <c r="E166" s="24"/>
      <c r="F166" s="24"/>
      <c r="G166" s="24"/>
      <c r="H166" s="24"/>
      <c r="I166" s="25">
        <v>56.2</v>
      </c>
      <c r="J166" s="25"/>
      <c r="K166" s="25"/>
      <c r="L166" s="25">
        <v>50.2</v>
      </c>
      <c r="M166" s="25"/>
      <c r="N166" s="25">
        <v>259.10000000000002</v>
      </c>
      <c r="O166" s="25"/>
      <c r="P166" s="25"/>
      <c r="Q166" s="25">
        <v>1742.3</v>
      </c>
      <c r="R166" s="25"/>
      <c r="S166" s="20">
        <v>0.85</v>
      </c>
      <c r="T166" s="20"/>
      <c r="U166" s="20">
        <v>10.23</v>
      </c>
      <c r="V166" s="20"/>
      <c r="W166" s="20">
        <v>2.0699999999999998</v>
      </c>
      <c r="X166" s="20"/>
      <c r="Y166" s="20">
        <v>12.45</v>
      </c>
      <c r="Z166" s="20"/>
      <c r="AA166" s="20">
        <v>350.59</v>
      </c>
      <c r="AB166" s="20"/>
      <c r="AC166" s="6">
        <v>216.67</v>
      </c>
      <c r="AD166" s="6">
        <v>745.03</v>
      </c>
      <c r="AE166" s="6">
        <v>13.82</v>
      </c>
      <c r="AF166" s="7" t="s">
        <v>32</v>
      </c>
      <c r="AG166" s="7" t="s">
        <v>32</v>
      </c>
    </row>
    <row r="167" spans="1:33" ht="12.75" customHeight="1" x14ac:dyDescent="0.25">
      <c r="A167" s="31" t="s">
        <v>146</v>
      </c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</row>
    <row r="168" spans="1:33" ht="14.85" customHeight="1" x14ac:dyDescent="0.25">
      <c r="A168" s="15" t="s">
        <v>19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</row>
    <row r="169" spans="1:33" ht="12.2" customHeight="1" x14ac:dyDescent="0.25">
      <c r="A169" s="16" t="s">
        <v>120</v>
      </c>
      <c r="B169" s="16"/>
      <c r="C169" s="16"/>
      <c r="D169" s="16"/>
      <c r="E169" s="16"/>
      <c r="F169" s="17" t="s">
        <v>93</v>
      </c>
      <c r="G169" s="17"/>
      <c r="H169" s="17"/>
      <c r="I169" s="18">
        <v>26</v>
      </c>
      <c r="J169" s="18"/>
      <c r="K169" s="18"/>
      <c r="L169" s="18">
        <v>17.8</v>
      </c>
      <c r="M169" s="18"/>
      <c r="N169" s="18">
        <v>40.299999999999997</v>
      </c>
      <c r="O169" s="18"/>
      <c r="P169" s="18"/>
      <c r="Q169" s="18">
        <v>421.6</v>
      </c>
      <c r="R169" s="18"/>
      <c r="S169" s="20">
        <v>0.08</v>
      </c>
      <c r="T169" s="20"/>
      <c r="U169" s="20">
        <v>0.26</v>
      </c>
      <c r="V169" s="20"/>
      <c r="W169" s="20">
        <v>0.11</v>
      </c>
      <c r="X169" s="20"/>
      <c r="Y169" s="20">
        <v>0.56000000000000005</v>
      </c>
      <c r="Z169" s="20"/>
      <c r="AA169" s="20">
        <v>194</v>
      </c>
      <c r="AB169" s="20"/>
      <c r="AC169" s="6">
        <v>32.31</v>
      </c>
      <c r="AD169" s="6">
        <v>255.48</v>
      </c>
      <c r="AE169" s="6">
        <v>1.1599999999999999</v>
      </c>
      <c r="AF169" s="4" t="s">
        <v>121</v>
      </c>
      <c r="AG169" s="4" t="s">
        <v>23</v>
      </c>
    </row>
    <row r="170" spans="1:33" ht="12.2" customHeight="1" x14ac:dyDescent="0.25">
      <c r="A170" s="16" t="s">
        <v>122</v>
      </c>
      <c r="B170" s="16"/>
      <c r="C170" s="16"/>
      <c r="D170" s="16"/>
      <c r="E170" s="16"/>
      <c r="F170" s="17" t="s">
        <v>49</v>
      </c>
      <c r="G170" s="17"/>
      <c r="H170" s="17"/>
      <c r="I170" s="18">
        <v>0.3</v>
      </c>
      <c r="J170" s="18"/>
      <c r="K170" s="18"/>
      <c r="L170" s="18">
        <v>0</v>
      </c>
      <c r="M170" s="18"/>
      <c r="N170" s="18">
        <v>15.1</v>
      </c>
      <c r="O170" s="18"/>
      <c r="P170" s="18"/>
      <c r="Q170" s="18">
        <v>61.7</v>
      </c>
      <c r="R170" s="18"/>
      <c r="S170" s="20">
        <v>0</v>
      </c>
      <c r="T170" s="20"/>
      <c r="U170" s="20">
        <v>0.06</v>
      </c>
      <c r="V170" s="20"/>
      <c r="W170" s="20">
        <v>0</v>
      </c>
      <c r="X170" s="20"/>
      <c r="Y170" s="20">
        <v>0</v>
      </c>
      <c r="Z170" s="20"/>
      <c r="AA170" s="20">
        <v>15.05</v>
      </c>
      <c r="AB170" s="20"/>
      <c r="AC170" s="6">
        <v>7.74</v>
      </c>
      <c r="AD170" s="6">
        <v>11.12</v>
      </c>
      <c r="AE170" s="6">
        <v>1.1100000000000001</v>
      </c>
      <c r="AF170" s="4" t="s">
        <v>96</v>
      </c>
      <c r="AG170" s="4" t="s">
        <v>23</v>
      </c>
    </row>
    <row r="171" spans="1:33" ht="12.2" customHeight="1" x14ac:dyDescent="0.25">
      <c r="A171" s="16" t="s">
        <v>59</v>
      </c>
      <c r="B171" s="16"/>
      <c r="C171" s="16"/>
      <c r="D171" s="16"/>
      <c r="E171" s="16"/>
      <c r="F171" s="17" t="s">
        <v>28</v>
      </c>
      <c r="G171" s="17"/>
      <c r="H171" s="17"/>
      <c r="I171" s="18">
        <v>4.5</v>
      </c>
      <c r="J171" s="18"/>
      <c r="K171" s="18"/>
      <c r="L171" s="18">
        <v>1.7</v>
      </c>
      <c r="M171" s="18"/>
      <c r="N171" s="18">
        <v>30.8</v>
      </c>
      <c r="O171" s="18"/>
      <c r="P171" s="18"/>
      <c r="Q171" s="18">
        <v>157.19999999999999</v>
      </c>
      <c r="R171" s="18"/>
      <c r="S171" s="20">
        <v>7.0000000000000007E-2</v>
      </c>
      <c r="T171" s="20"/>
      <c r="U171" s="20">
        <v>0</v>
      </c>
      <c r="V171" s="20"/>
      <c r="W171" s="20">
        <v>0</v>
      </c>
      <c r="X171" s="20"/>
      <c r="Y171" s="20">
        <v>0</v>
      </c>
      <c r="Z171" s="20"/>
      <c r="AA171" s="20">
        <v>11.4</v>
      </c>
      <c r="AB171" s="20"/>
      <c r="AC171" s="6">
        <v>7.8</v>
      </c>
      <c r="AD171" s="6">
        <v>39</v>
      </c>
      <c r="AE171" s="6">
        <v>0.6</v>
      </c>
      <c r="AF171" s="4" t="s">
        <v>32</v>
      </c>
      <c r="AG171" s="4" t="s">
        <v>33</v>
      </c>
    </row>
    <row r="172" spans="1:33" ht="12.2" customHeight="1" x14ac:dyDescent="0.25">
      <c r="A172" s="16" t="s">
        <v>34</v>
      </c>
      <c r="B172" s="16"/>
      <c r="C172" s="16"/>
      <c r="D172" s="16"/>
      <c r="E172" s="16"/>
      <c r="F172" s="17">
        <v>100</v>
      </c>
      <c r="G172" s="17"/>
      <c r="H172" s="17"/>
      <c r="I172" s="18">
        <v>0.4</v>
      </c>
      <c r="J172" s="18"/>
      <c r="K172" s="18"/>
      <c r="L172" s="18">
        <v>0.4</v>
      </c>
      <c r="M172" s="18"/>
      <c r="N172" s="18">
        <v>10.8</v>
      </c>
      <c r="O172" s="18"/>
      <c r="P172" s="18"/>
      <c r="Q172" s="18">
        <v>51.7</v>
      </c>
      <c r="R172" s="18"/>
      <c r="S172" s="20">
        <v>0.03</v>
      </c>
      <c r="T172" s="20"/>
      <c r="U172" s="20">
        <v>11</v>
      </c>
      <c r="V172" s="20"/>
      <c r="W172" s="20">
        <v>0.01</v>
      </c>
      <c r="X172" s="20"/>
      <c r="Y172" s="20">
        <v>0.69</v>
      </c>
      <c r="Z172" s="20"/>
      <c r="AA172" s="20">
        <v>17.600000000000001</v>
      </c>
      <c r="AB172" s="20"/>
      <c r="AC172" s="6">
        <v>8.8000000000000007</v>
      </c>
      <c r="AD172" s="6">
        <v>12.1</v>
      </c>
      <c r="AE172" s="6">
        <v>2.42</v>
      </c>
      <c r="AF172" s="4" t="s">
        <v>32</v>
      </c>
      <c r="AG172" s="4" t="s">
        <v>33</v>
      </c>
    </row>
    <row r="173" spans="1:33" ht="12.2" customHeight="1" x14ac:dyDescent="0.25">
      <c r="A173" s="24" t="s">
        <v>36</v>
      </c>
      <c r="B173" s="24"/>
      <c r="C173" s="24"/>
      <c r="D173" s="24"/>
      <c r="E173" s="24"/>
      <c r="F173" s="14">
        <v>560</v>
      </c>
      <c r="G173" s="14"/>
      <c r="H173" s="14"/>
      <c r="I173" s="25">
        <v>31.3</v>
      </c>
      <c r="J173" s="25"/>
      <c r="K173" s="25"/>
      <c r="L173" s="25">
        <v>20</v>
      </c>
      <c r="M173" s="25"/>
      <c r="N173" s="25">
        <v>97</v>
      </c>
      <c r="O173" s="25"/>
      <c r="P173" s="25"/>
      <c r="Q173" s="25">
        <v>692.1</v>
      </c>
      <c r="R173" s="25"/>
      <c r="S173" s="20">
        <v>0.18</v>
      </c>
      <c r="T173" s="20"/>
      <c r="U173" s="20">
        <v>11.32</v>
      </c>
      <c r="V173" s="20"/>
      <c r="W173" s="20">
        <v>0.11</v>
      </c>
      <c r="X173" s="20"/>
      <c r="Y173" s="20">
        <v>1.25</v>
      </c>
      <c r="Z173" s="20"/>
      <c r="AA173" s="20">
        <v>238.05</v>
      </c>
      <c r="AB173" s="20"/>
      <c r="AC173" s="6">
        <v>56.65</v>
      </c>
      <c r="AD173" s="6">
        <v>317.7</v>
      </c>
      <c r="AE173" s="6">
        <v>5.28</v>
      </c>
      <c r="AF173" s="7" t="s">
        <v>32</v>
      </c>
      <c r="AG173" s="7" t="s">
        <v>32</v>
      </c>
    </row>
    <row r="174" spans="1:33" ht="14.85" customHeight="1" x14ac:dyDescent="0.25">
      <c r="A174" s="15" t="s">
        <v>38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</row>
    <row r="175" spans="1:33" ht="12.2" customHeight="1" x14ac:dyDescent="0.25">
      <c r="A175" s="16" t="s">
        <v>54</v>
      </c>
      <c r="B175" s="16"/>
      <c r="C175" s="16"/>
      <c r="D175" s="16"/>
      <c r="E175" s="16"/>
      <c r="F175" s="17" t="s">
        <v>28</v>
      </c>
      <c r="G175" s="17"/>
      <c r="H175" s="17"/>
      <c r="I175" s="18">
        <v>0.7</v>
      </c>
      <c r="J175" s="18"/>
      <c r="K175" s="18"/>
      <c r="L175" s="18">
        <v>2.9</v>
      </c>
      <c r="M175" s="18"/>
      <c r="N175" s="18">
        <v>1.4</v>
      </c>
      <c r="O175" s="18"/>
      <c r="P175" s="18"/>
      <c r="Q175" s="18">
        <v>37.5</v>
      </c>
      <c r="R175" s="18"/>
      <c r="S175" s="20">
        <v>0.02</v>
      </c>
      <c r="T175" s="20"/>
      <c r="U175" s="20">
        <v>6</v>
      </c>
      <c r="V175" s="20"/>
      <c r="W175" s="20">
        <v>0</v>
      </c>
      <c r="X175" s="20"/>
      <c r="Y175" s="20">
        <v>1.26</v>
      </c>
      <c r="Z175" s="20"/>
      <c r="AA175" s="20">
        <v>8.4</v>
      </c>
      <c r="AB175" s="20"/>
      <c r="AC175" s="6">
        <v>12</v>
      </c>
      <c r="AD175" s="6">
        <v>15.65</v>
      </c>
      <c r="AE175" s="6">
        <v>0.6</v>
      </c>
      <c r="AF175" s="4" t="s">
        <v>32</v>
      </c>
      <c r="AG175" s="4" t="s">
        <v>33</v>
      </c>
    </row>
    <row r="176" spans="1:33" ht="12.2" customHeight="1" x14ac:dyDescent="0.25">
      <c r="A176" s="16" t="s">
        <v>123</v>
      </c>
      <c r="B176" s="16"/>
      <c r="C176" s="16"/>
      <c r="D176" s="16"/>
      <c r="E176" s="16"/>
      <c r="F176" s="17" t="s">
        <v>40</v>
      </c>
      <c r="G176" s="17"/>
      <c r="H176" s="17"/>
      <c r="I176" s="18">
        <v>2.2000000000000002</v>
      </c>
      <c r="J176" s="18"/>
      <c r="K176" s="18"/>
      <c r="L176" s="18">
        <v>5.2</v>
      </c>
      <c r="M176" s="18"/>
      <c r="N176" s="18">
        <v>16.399999999999999</v>
      </c>
      <c r="O176" s="18"/>
      <c r="P176" s="18"/>
      <c r="Q176" s="18">
        <v>127</v>
      </c>
      <c r="R176" s="18"/>
      <c r="S176" s="20">
        <v>0.08</v>
      </c>
      <c r="T176" s="20"/>
      <c r="U176" s="20">
        <v>6.7</v>
      </c>
      <c r="V176" s="20"/>
      <c r="W176" s="20">
        <v>0.2</v>
      </c>
      <c r="X176" s="20"/>
      <c r="Y176" s="20">
        <v>2.4300000000000002</v>
      </c>
      <c r="Z176" s="20"/>
      <c r="AA176" s="20">
        <v>25.14</v>
      </c>
      <c r="AB176" s="20"/>
      <c r="AC176" s="6">
        <v>24.95</v>
      </c>
      <c r="AD176" s="6">
        <v>64.58</v>
      </c>
      <c r="AE176" s="6">
        <v>0.98</v>
      </c>
      <c r="AF176" s="4" t="s">
        <v>124</v>
      </c>
      <c r="AG176" s="4" t="s">
        <v>23</v>
      </c>
    </row>
    <row r="177" spans="1:39" ht="12.2" customHeight="1" x14ac:dyDescent="0.25">
      <c r="A177" s="16" t="s">
        <v>125</v>
      </c>
      <c r="B177" s="16"/>
      <c r="C177" s="16"/>
      <c r="D177" s="16"/>
      <c r="E177" s="16"/>
      <c r="F177" s="17" t="s">
        <v>35</v>
      </c>
      <c r="G177" s="17"/>
      <c r="H177" s="17"/>
      <c r="I177" s="18">
        <v>14</v>
      </c>
      <c r="J177" s="18"/>
      <c r="K177" s="18"/>
      <c r="L177" s="18">
        <v>17.2</v>
      </c>
      <c r="M177" s="18"/>
      <c r="N177" s="18">
        <v>3</v>
      </c>
      <c r="O177" s="18"/>
      <c r="P177" s="18"/>
      <c r="Q177" s="18">
        <v>224.2</v>
      </c>
      <c r="R177" s="18"/>
      <c r="S177" s="20">
        <v>0.05</v>
      </c>
      <c r="T177" s="20"/>
      <c r="U177" s="20">
        <v>0.56000000000000005</v>
      </c>
      <c r="V177" s="20"/>
      <c r="W177" s="20">
        <v>0.06</v>
      </c>
      <c r="X177" s="20"/>
      <c r="Y177" s="20">
        <v>0.99</v>
      </c>
      <c r="Z177" s="20"/>
      <c r="AA177" s="20">
        <v>24.21</v>
      </c>
      <c r="AB177" s="20"/>
      <c r="AC177" s="6">
        <v>13.95</v>
      </c>
      <c r="AD177" s="6">
        <v>120.72</v>
      </c>
      <c r="AE177" s="6">
        <v>1.1599999999999999</v>
      </c>
      <c r="AF177" s="4" t="s">
        <v>126</v>
      </c>
      <c r="AG177" s="4" t="s">
        <v>23</v>
      </c>
    </row>
    <row r="178" spans="1:39" ht="12.2" customHeight="1" x14ac:dyDescent="0.25">
      <c r="A178" s="16" t="s">
        <v>148</v>
      </c>
      <c r="B178" s="16"/>
      <c r="C178" s="16"/>
      <c r="D178" s="16"/>
      <c r="E178" s="16"/>
      <c r="F178" s="17">
        <v>180</v>
      </c>
      <c r="G178" s="17"/>
      <c r="H178" s="17"/>
      <c r="I178" s="18">
        <v>4.0999999999999996</v>
      </c>
      <c r="J178" s="18"/>
      <c r="K178" s="18"/>
      <c r="L178" s="18">
        <v>7.1</v>
      </c>
      <c r="M178" s="18"/>
      <c r="N178" s="18">
        <v>24.6</v>
      </c>
      <c r="O178" s="18"/>
      <c r="P178" s="18"/>
      <c r="Q178" s="18">
        <v>183.3</v>
      </c>
      <c r="R178" s="18"/>
      <c r="S178" s="20">
        <v>0.12</v>
      </c>
      <c r="T178" s="20"/>
      <c r="U178" s="20">
        <v>25.68</v>
      </c>
      <c r="V178" s="20"/>
      <c r="W178" s="20">
        <v>0.08</v>
      </c>
      <c r="X178" s="20"/>
      <c r="Y178" s="20">
        <v>1.67</v>
      </c>
      <c r="Z178" s="20"/>
      <c r="AA178" s="20">
        <v>51.93</v>
      </c>
      <c r="AB178" s="20"/>
      <c r="AC178" s="6">
        <v>37.75</v>
      </c>
      <c r="AD178" s="6">
        <v>86.15</v>
      </c>
      <c r="AE178" s="6">
        <v>1.91</v>
      </c>
      <c r="AF178" s="4" t="s">
        <v>149</v>
      </c>
      <c r="AG178" s="4" t="s">
        <v>23</v>
      </c>
    </row>
    <row r="179" spans="1:39" ht="12.2" customHeight="1" x14ac:dyDescent="0.25">
      <c r="A179" s="16" t="s">
        <v>108</v>
      </c>
      <c r="B179" s="16"/>
      <c r="C179" s="16"/>
      <c r="D179" s="16"/>
      <c r="E179" s="16"/>
      <c r="F179" s="17" t="s">
        <v>49</v>
      </c>
      <c r="G179" s="17"/>
      <c r="H179" s="17"/>
      <c r="I179" s="18">
        <v>0</v>
      </c>
      <c r="J179" s="18"/>
      <c r="K179" s="18"/>
      <c r="L179" s="18">
        <v>0</v>
      </c>
      <c r="M179" s="18"/>
      <c r="N179" s="18">
        <v>15.5</v>
      </c>
      <c r="O179" s="18"/>
      <c r="P179" s="18"/>
      <c r="Q179" s="18">
        <v>61.9</v>
      </c>
      <c r="R179" s="18"/>
      <c r="S179" s="20">
        <v>0</v>
      </c>
      <c r="T179" s="20"/>
      <c r="U179" s="20">
        <v>0</v>
      </c>
      <c r="V179" s="20"/>
      <c r="W179" s="20">
        <v>0</v>
      </c>
      <c r="X179" s="20"/>
      <c r="Y179" s="20">
        <v>0</v>
      </c>
      <c r="Z179" s="20"/>
      <c r="AA179" s="20">
        <v>8.51</v>
      </c>
      <c r="AB179" s="20"/>
      <c r="AC179" s="6">
        <v>1.83</v>
      </c>
      <c r="AD179" s="6">
        <v>0</v>
      </c>
      <c r="AE179" s="6">
        <v>0</v>
      </c>
      <c r="AF179" s="4" t="s">
        <v>109</v>
      </c>
      <c r="AG179" s="4" t="s">
        <v>23</v>
      </c>
    </row>
    <row r="180" spans="1:39" ht="12.2" customHeight="1" x14ac:dyDescent="0.25">
      <c r="A180" s="16" t="s">
        <v>51</v>
      </c>
      <c r="B180" s="16"/>
      <c r="C180" s="16"/>
      <c r="D180" s="16"/>
      <c r="E180" s="16"/>
      <c r="F180" s="17" t="s">
        <v>28</v>
      </c>
      <c r="G180" s="17"/>
      <c r="H180" s="17"/>
      <c r="I180" s="18">
        <v>6.4</v>
      </c>
      <c r="J180" s="18"/>
      <c r="K180" s="18"/>
      <c r="L180" s="18">
        <v>2.7</v>
      </c>
      <c r="M180" s="18"/>
      <c r="N180" s="18">
        <v>26.1</v>
      </c>
      <c r="O180" s="18"/>
      <c r="P180" s="18"/>
      <c r="Q180" s="18">
        <v>164.4</v>
      </c>
      <c r="R180" s="18"/>
      <c r="S180" s="20">
        <v>0.1</v>
      </c>
      <c r="T180" s="20"/>
      <c r="U180" s="20">
        <v>0</v>
      </c>
      <c r="V180" s="20"/>
      <c r="W180" s="20">
        <v>0</v>
      </c>
      <c r="X180" s="20"/>
      <c r="Y180" s="20">
        <v>1.18</v>
      </c>
      <c r="Z180" s="20"/>
      <c r="AA180" s="20">
        <v>13.8</v>
      </c>
      <c r="AB180" s="20"/>
      <c r="AC180" s="6">
        <v>19.8</v>
      </c>
      <c r="AD180" s="6">
        <v>50.4</v>
      </c>
      <c r="AE180" s="6">
        <v>1.2</v>
      </c>
      <c r="AF180" s="4" t="s">
        <v>32</v>
      </c>
      <c r="AG180" s="4" t="s">
        <v>33</v>
      </c>
    </row>
    <row r="181" spans="1:39" ht="12.2" customHeight="1" x14ac:dyDescent="0.25">
      <c r="A181" s="16" t="s">
        <v>30</v>
      </c>
      <c r="B181" s="16"/>
      <c r="C181" s="16"/>
      <c r="D181" s="16"/>
      <c r="E181" s="16"/>
      <c r="F181" s="17" t="s">
        <v>31</v>
      </c>
      <c r="G181" s="17"/>
      <c r="H181" s="17"/>
      <c r="I181" s="18">
        <v>3.4</v>
      </c>
      <c r="J181" s="18"/>
      <c r="K181" s="18"/>
      <c r="L181" s="18">
        <v>1.3</v>
      </c>
      <c r="M181" s="18"/>
      <c r="N181" s="18">
        <v>17</v>
      </c>
      <c r="O181" s="18"/>
      <c r="P181" s="18"/>
      <c r="Q181" s="18">
        <v>103.6</v>
      </c>
      <c r="R181" s="18"/>
      <c r="S181" s="20">
        <v>7.0000000000000007E-2</v>
      </c>
      <c r="T181" s="20"/>
      <c r="U181" s="20">
        <v>0</v>
      </c>
      <c r="V181" s="20"/>
      <c r="W181" s="20">
        <v>0</v>
      </c>
      <c r="X181" s="20"/>
      <c r="Y181" s="20">
        <v>0.88</v>
      </c>
      <c r="Z181" s="20"/>
      <c r="AA181" s="20">
        <v>7.2</v>
      </c>
      <c r="AB181" s="20"/>
      <c r="AC181" s="6">
        <v>7.6</v>
      </c>
      <c r="AD181" s="6">
        <v>34.799999999999997</v>
      </c>
      <c r="AE181" s="6">
        <v>1.6</v>
      </c>
      <c r="AF181" s="4" t="s">
        <v>32</v>
      </c>
      <c r="AG181" s="4" t="s">
        <v>33</v>
      </c>
    </row>
    <row r="182" spans="1:39" ht="11.25" customHeight="1" x14ac:dyDescent="0.25">
      <c r="A182" s="24" t="s">
        <v>36</v>
      </c>
      <c r="B182" s="24"/>
      <c r="C182" s="24"/>
      <c r="D182" s="24"/>
      <c r="E182" s="24"/>
      <c r="F182" s="14">
        <v>890</v>
      </c>
      <c r="G182" s="14"/>
      <c r="H182" s="14"/>
      <c r="I182" s="25">
        <v>30.7</v>
      </c>
      <c r="J182" s="25"/>
      <c r="K182" s="25"/>
      <c r="L182" s="25">
        <v>36.4</v>
      </c>
      <c r="M182" s="25"/>
      <c r="N182" s="25">
        <v>104.1</v>
      </c>
      <c r="O182" s="25"/>
      <c r="P182" s="25"/>
      <c r="Q182" s="25">
        <v>901.9</v>
      </c>
      <c r="R182" s="25"/>
      <c r="S182" s="20">
        <v>0.44</v>
      </c>
      <c r="T182" s="20"/>
      <c r="U182" s="20">
        <v>38.94</v>
      </c>
      <c r="V182" s="20"/>
      <c r="W182" s="20">
        <v>0.34</v>
      </c>
      <c r="X182" s="20"/>
      <c r="Y182" s="20">
        <v>8.42</v>
      </c>
      <c r="Z182" s="20"/>
      <c r="AA182" s="20">
        <v>139.19999999999999</v>
      </c>
      <c r="AB182" s="20"/>
      <c r="AC182" s="6">
        <v>117.88</v>
      </c>
      <c r="AD182" s="6">
        <v>372.3</v>
      </c>
      <c r="AE182" s="6">
        <v>7.45</v>
      </c>
      <c r="AF182" s="7" t="s">
        <v>32</v>
      </c>
      <c r="AG182" s="7" t="s">
        <v>32</v>
      </c>
    </row>
    <row r="183" spans="1:39" ht="14.25" customHeight="1" x14ac:dyDescent="0.25">
      <c r="A183" s="24" t="s">
        <v>53</v>
      </c>
      <c r="B183" s="24"/>
      <c r="C183" s="24"/>
      <c r="D183" s="24"/>
      <c r="E183" s="24"/>
      <c r="F183" s="24"/>
      <c r="G183" s="24"/>
      <c r="H183" s="24"/>
      <c r="I183" s="25">
        <v>62</v>
      </c>
      <c r="J183" s="25"/>
      <c r="K183" s="25"/>
      <c r="L183" s="25">
        <v>56.5</v>
      </c>
      <c r="M183" s="25"/>
      <c r="N183" s="25">
        <v>201.1</v>
      </c>
      <c r="O183" s="25"/>
      <c r="P183" s="25"/>
      <c r="Q183" s="25">
        <v>1594</v>
      </c>
      <c r="R183" s="25"/>
      <c r="S183" s="20">
        <v>0.62</v>
      </c>
      <c r="T183" s="20"/>
      <c r="U183" s="20">
        <v>50.26</v>
      </c>
      <c r="V183" s="20"/>
      <c r="W183" s="20">
        <v>0.46</v>
      </c>
      <c r="X183" s="20"/>
      <c r="Y183" s="20">
        <v>9.67</v>
      </c>
      <c r="Z183" s="20"/>
      <c r="AA183" s="20">
        <v>377.26</v>
      </c>
      <c r="AB183" s="20"/>
      <c r="AC183" s="6">
        <v>174.52</v>
      </c>
      <c r="AD183" s="6">
        <v>690</v>
      </c>
      <c r="AE183" s="6">
        <v>12.73</v>
      </c>
      <c r="AF183" s="7" t="s">
        <v>32</v>
      </c>
      <c r="AG183" s="7" t="s">
        <v>32</v>
      </c>
    </row>
    <row r="184" spans="1:39" s="11" customFormat="1" ht="14.25" customHeight="1" x14ac:dyDescent="0.25">
      <c r="A184" s="50"/>
      <c r="B184" s="50"/>
      <c r="C184" s="50"/>
      <c r="D184" s="50"/>
      <c r="E184" s="50"/>
      <c r="F184" s="50"/>
      <c r="G184" s="50"/>
      <c r="H184" s="50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3"/>
      <c r="AG184" s="53"/>
    </row>
    <row r="185" spans="1:39" s="11" customFormat="1" ht="14.25" customHeight="1" x14ac:dyDescent="0.25">
      <c r="A185" s="50"/>
      <c r="B185" s="50"/>
      <c r="C185" s="50"/>
      <c r="D185" s="50"/>
      <c r="E185" s="50"/>
      <c r="F185" s="50"/>
      <c r="G185" s="50"/>
      <c r="H185" s="50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3"/>
      <c r="AG185" s="53"/>
    </row>
    <row r="186" spans="1:39" s="11" customFormat="1" ht="14.25" customHeight="1" x14ac:dyDescent="0.25">
      <c r="A186" s="50"/>
      <c r="B186" s="50"/>
      <c r="C186" s="50"/>
      <c r="D186" s="50"/>
      <c r="E186" s="50"/>
      <c r="F186" s="50"/>
      <c r="G186" s="50"/>
      <c r="H186" s="50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3"/>
      <c r="AG186" s="53"/>
    </row>
    <row r="187" spans="1:39" s="11" customFormat="1" ht="14.25" customHeight="1" x14ac:dyDescent="0.25">
      <c r="A187" s="50"/>
      <c r="B187" s="50"/>
      <c r="C187" s="50"/>
      <c r="D187" s="50"/>
      <c r="E187" s="50"/>
      <c r="F187" s="50"/>
      <c r="G187" s="50"/>
      <c r="H187" s="50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3"/>
      <c r="AG187" s="53"/>
    </row>
    <row r="188" spans="1:39" s="11" customFormat="1" ht="14.25" customHeight="1" x14ac:dyDescent="0.25">
      <c r="A188" s="50"/>
      <c r="B188" s="50"/>
      <c r="C188" s="50"/>
      <c r="D188" s="50"/>
      <c r="E188" s="50"/>
      <c r="F188" s="50"/>
      <c r="G188" s="50"/>
      <c r="H188" s="50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3"/>
      <c r="AG188" s="53"/>
    </row>
    <row r="190" spans="1:39" ht="15.75" x14ac:dyDescent="0.25">
      <c r="A190" s="46" t="s">
        <v>127</v>
      </c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</row>
    <row r="191" spans="1:39" ht="15" customHeight="1" x14ac:dyDescent="0.25">
      <c r="A191" s="19" t="s">
        <v>128</v>
      </c>
      <c r="B191" s="19"/>
      <c r="C191" s="19" t="s">
        <v>2</v>
      </c>
      <c r="D191" s="19"/>
      <c r="E191" s="19"/>
      <c r="F191" s="19"/>
      <c r="G191" s="19"/>
      <c r="H191" s="19"/>
      <c r="I191" s="19"/>
      <c r="J191" s="19"/>
      <c r="K191" s="14" t="s">
        <v>3</v>
      </c>
      <c r="L191" s="14"/>
      <c r="M191" s="14"/>
      <c r="N191" s="14"/>
      <c r="O191" s="19" t="s">
        <v>4</v>
      </c>
      <c r="P191" s="19"/>
      <c r="Q191" s="19"/>
      <c r="R191" s="19"/>
      <c r="S191" s="19"/>
      <c r="T191" s="19"/>
      <c r="U191" s="19"/>
      <c r="V191" s="19"/>
      <c r="W191" s="19" t="s">
        <v>5</v>
      </c>
      <c r="X191" s="19"/>
      <c r="Y191" s="19"/>
      <c r="Z191" s="19"/>
      <c r="AA191" s="19"/>
      <c r="AB191" s="19"/>
      <c r="AC191" s="19"/>
      <c r="AD191" s="19"/>
      <c r="AE191" s="8"/>
      <c r="AF191" s="8"/>
      <c r="AG191" s="8"/>
      <c r="AH191" s="8"/>
      <c r="AI191" s="8"/>
      <c r="AJ191" s="8"/>
      <c r="AK191" s="8"/>
      <c r="AL191" s="8"/>
      <c r="AM191" s="8"/>
    </row>
    <row r="192" spans="1:39" ht="15" customHeight="1" x14ac:dyDescent="0.25">
      <c r="A192" s="19"/>
      <c r="B192" s="19"/>
      <c r="C192" s="14" t="s">
        <v>8</v>
      </c>
      <c r="D192" s="14"/>
      <c r="E192" s="3" t="s">
        <v>9</v>
      </c>
      <c r="F192" s="14" t="s">
        <v>10</v>
      </c>
      <c r="G192" s="14"/>
      <c r="H192" s="14"/>
      <c r="I192" s="14"/>
      <c r="J192" s="14"/>
      <c r="K192" s="14"/>
      <c r="L192" s="14"/>
      <c r="M192" s="14"/>
      <c r="N192" s="14"/>
      <c r="O192" s="3" t="s">
        <v>11</v>
      </c>
      <c r="P192" s="14" t="s">
        <v>12</v>
      </c>
      <c r="Q192" s="14"/>
      <c r="R192" s="14"/>
      <c r="S192" s="14" t="s">
        <v>13</v>
      </c>
      <c r="T192" s="14"/>
      <c r="U192" s="14" t="s">
        <v>14</v>
      </c>
      <c r="V192" s="14"/>
      <c r="W192" s="14" t="s">
        <v>15</v>
      </c>
      <c r="X192" s="14"/>
      <c r="Y192" s="14" t="s">
        <v>16</v>
      </c>
      <c r="Z192" s="14"/>
      <c r="AA192" s="14" t="s">
        <v>17</v>
      </c>
      <c r="AB192" s="14"/>
      <c r="AC192" s="14" t="s">
        <v>18</v>
      </c>
      <c r="AD192" s="14"/>
    </row>
    <row r="193" spans="1:32" x14ac:dyDescent="0.25">
      <c r="A193" s="16" t="s">
        <v>129</v>
      </c>
      <c r="B193" s="16"/>
      <c r="C193" s="18">
        <f>I25+I42+I60+I78+I95+I113+I130+I148+I166+I183</f>
        <v>561.39999999999986</v>
      </c>
      <c r="D193" s="18"/>
      <c r="E193" s="5">
        <f>L25+L42+L60+L78+L95+L113+L130+L148+L166+L183</f>
        <v>539.9</v>
      </c>
      <c r="F193" s="30">
        <f>N25+N42+N60+N78+N95+N113+N130+N148+N166+N183</f>
        <v>2337.6</v>
      </c>
      <c r="G193" s="30"/>
      <c r="H193" s="30"/>
      <c r="I193" s="30"/>
      <c r="J193" s="30"/>
      <c r="K193" s="30">
        <f>Q25+Q42+Q60+Q78+Q95+Q113+Q130+Q148+Q166+Q183</f>
        <v>16652.400000000001</v>
      </c>
      <c r="L193" s="30"/>
      <c r="M193" s="30"/>
      <c r="N193" s="30"/>
      <c r="O193" s="6">
        <v>7.35</v>
      </c>
      <c r="P193" s="20">
        <v>346.94</v>
      </c>
      <c r="Q193" s="20"/>
      <c r="R193" s="20"/>
      <c r="S193" s="20">
        <v>15.07</v>
      </c>
      <c r="T193" s="20"/>
      <c r="U193" s="20">
        <v>116.13</v>
      </c>
      <c r="V193" s="20"/>
      <c r="W193" s="20">
        <v>3824.67</v>
      </c>
      <c r="X193" s="20"/>
      <c r="Y193" s="20">
        <v>1837.8</v>
      </c>
      <c r="Z193" s="20"/>
      <c r="AA193" s="20">
        <v>7099.57</v>
      </c>
      <c r="AB193" s="20"/>
      <c r="AC193" s="20">
        <v>137.09</v>
      </c>
      <c r="AD193" s="20"/>
    </row>
    <row r="194" spans="1:32" x14ac:dyDescent="0.25">
      <c r="A194" s="16" t="s">
        <v>130</v>
      </c>
      <c r="B194" s="16"/>
      <c r="C194" s="18">
        <f>C193/10</f>
        <v>56.139999999999986</v>
      </c>
      <c r="D194" s="18"/>
      <c r="E194" s="5">
        <f>E193/10</f>
        <v>53.989999999999995</v>
      </c>
      <c r="F194" s="30">
        <f>F193/10</f>
        <v>233.76</v>
      </c>
      <c r="G194" s="30"/>
      <c r="H194" s="30"/>
      <c r="I194" s="30"/>
      <c r="J194" s="30"/>
      <c r="K194" s="30">
        <f>K193/10</f>
        <v>1665.2400000000002</v>
      </c>
      <c r="L194" s="30"/>
      <c r="M194" s="30"/>
      <c r="N194" s="30"/>
      <c r="O194" s="6">
        <v>0.73</v>
      </c>
      <c r="P194" s="20">
        <v>34.69</v>
      </c>
      <c r="Q194" s="20"/>
      <c r="R194" s="20"/>
      <c r="S194" s="20">
        <v>1.51</v>
      </c>
      <c r="T194" s="20"/>
      <c r="U194" s="20">
        <v>11.61</v>
      </c>
      <c r="V194" s="20"/>
      <c r="W194" s="20">
        <v>382.47</v>
      </c>
      <c r="X194" s="20"/>
      <c r="Y194" s="20">
        <v>183.78</v>
      </c>
      <c r="Z194" s="20"/>
      <c r="AA194" s="20">
        <v>709.96</v>
      </c>
      <c r="AB194" s="20"/>
      <c r="AC194" s="20">
        <v>13.71</v>
      </c>
      <c r="AD194" s="20"/>
    </row>
    <row r="196" spans="1:32" ht="24.75" customHeight="1" x14ac:dyDescent="0.25">
      <c r="A196" s="47" t="s">
        <v>131</v>
      </c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</row>
    <row r="197" spans="1:32" x14ac:dyDescent="0.25">
      <c r="A197" s="33" t="s">
        <v>132</v>
      </c>
      <c r="B197" s="35" t="s">
        <v>19</v>
      </c>
      <c r="C197" s="36"/>
      <c r="D197" s="35" t="s">
        <v>38</v>
      </c>
      <c r="E197" s="39"/>
      <c r="F197" s="36"/>
    </row>
    <row r="198" spans="1:32" ht="7.5" customHeight="1" x14ac:dyDescent="0.25">
      <c r="A198" s="34"/>
      <c r="B198" s="37"/>
      <c r="C198" s="38"/>
      <c r="D198" s="37"/>
      <c r="E198" s="40"/>
      <c r="F198" s="38"/>
    </row>
    <row r="199" spans="1:32" x14ac:dyDescent="0.25">
      <c r="A199" s="1" t="s">
        <v>133</v>
      </c>
      <c r="B199" s="41">
        <f>(F15+F33+F50+F68+F85+F103+F121+F138+F156+F173)/10</f>
        <v>574.79999999999995</v>
      </c>
      <c r="C199" s="42"/>
      <c r="D199" s="43">
        <f>(F24+F41+F59+F77+F94+F112+F129+F147+F165+F182)/10</f>
        <v>874</v>
      </c>
      <c r="E199" s="44"/>
      <c r="F199" s="45"/>
    </row>
    <row r="200" spans="1:32" x14ac:dyDescent="0.25">
      <c r="A200" s="49" t="s">
        <v>157</v>
      </c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</row>
    <row r="201" spans="1:32" x14ac:dyDescent="0.25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</row>
    <row r="202" spans="1:32" x14ac:dyDescent="0.25">
      <c r="A202" t="s">
        <v>154</v>
      </c>
      <c r="K202" s="13" t="s">
        <v>158</v>
      </c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spans="1:32" x14ac:dyDescent="0.25">
      <c r="A203" s="13" t="s">
        <v>159</v>
      </c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spans="1:32" x14ac:dyDescent="0.25">
      <c r="A204" s="13" t="s">
        <v>160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</row>
    <row r="205" spans="1:32" x14ac:dyDescent="0.25">
      <c r="A205" s="13" t="s">
        <v>161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</row>
    <row r="206" spans="1:32" x14ac:dyDescent="0.25">
      <c r="A206" s="48" t="s">
        <v>162</v>
      </c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</row>
    <row r="207" spans="1:32" x14ac:dyDescent="0.25">
      <c r="A207" s="48" t="s">
        <v>163</v>
      </c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</row>
    <row r="208" spans="1:32" x14ac:dyDescent="0.25">
      <c r="A208" s="48" t="s">
        <v>155</v>
      </c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</row>
    <row r="209" spans="1:30" x14ac:dyDescent="0.25">
      <c r="A209" s="48" t="s">
        <v>164</v>
      </c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</row>
    <row r="210" spans="1:30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spans="1:30" x14ac:dyDescent="0.25">
      <c r="A211" s="48" t="s">
        <v>156</v>
      </c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</row>
    <row r="212" spans="1:30" x14ac:dyDescent="0.25">
      <c r="A212" s="48" t="s">
        <v>165</v>
      </c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</row>
    <row r="213" spans="1:30" x14ac:dyDescent="0.25">
      <c r="A213" s="48" t="s">
        <v>166</v>
      </c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</row>
    <row r="214" spans="1:30" x14ac:dyDescent="0.25">
      <c r="A214" s="48" t="s">
        <v>167</v>
      </c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</row>
    <row r="215" spans="1:30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1:30" x14ac:dyDescent="0.25">
      <c r="A216" s="48" t="s">
        <v>168</v>
      </c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</row>
    <row r="217" spans="1:30" x14ac:dyDescent="0.25">
      <c r="A217" s="48" t="s">
        <v>169</v>
      </c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</row>
  </sheetData>
  <mergeCells count="1705">
    <mergeCell ref="A206:AD206"/>
    <mergeCell ref="A207:AD207"/>
    <mergeCell ref="A208:AD208"/>
    <mergeCell ref="A209:AD209"/>
    <mergeCell ref="A210:AD210"/>
    <mergeCell ref="A211:AD211"/>
    <mergeCell ref="A212:AD212"/>
    <mergeCell ref="A213:AD213"/>
    <mergeCell ref="A214:AD214"/>
    <mergeCell ref="A215:AD215"/>
    <mergeCell ref="A216:AD216"/>
    <mergeCell ref="A217:AD217"/>
    <mergeCell ref="K202:AD202"/>
    <mergeCell ref="A197:A198"/>
    <mergeCell ref="B197:C198"/>
    <mergeCell ref="D197:F198"/>
    <mergeCell ref="B199:C199"/>
    <mergeCell ref="D199:F199"/>
    <mergeCell ref="A190:AD190"/>
    <mergeCell ref="A196:AD196"/>
    <mergeCell ref="W194:X194"/>
    <mergeCell ref="Y194:Z194"/>
    <mergeCell ref="AA192:AB192"/>
    <mergeCell ref="AC192:AD192"/>
    <mergeCell ref="AA193:AB193"/>
    <mergeCell ref="AC193:AD193"/>
    <mergeCell ref="AA194:AB194"/>
    <mergeCell ref="AC194:AD194"/>
    <mergeCell ref="O191:V191"/>
    <mergeCell ref="W192:X192"/>
    <mergeCell ref="Y192:Z192"/>
    <mergeCell ref="W193:X193"/>
    <mergeCell ref="Y193:Z193"/>
    <mergeCell ref="W191:AD191"/>
    <mergeCell ref="P192:R192"/>
    <mergeCell ref="P193:R193"/>
    <mergeCell ref="P194:R194"/>
    <mergeCell ref="S192:T192"/>
    <mergeCell ref="U192:V192"/>
    <mergeCell ref="S193:T193"/>
    <mergeCell ref="U193:V193"/>
    <mergeCell ref="S194:T194"/>
    <mergeCell ref="U194:V194"/>
    <mergeCell ref="C191:J191"/>
    <mergeCell ref="K191:N192"/>
    <mergeCell ref="K193:N193"/>
    <mergeCell ref="K194:N194"/>
    <mergeCell ref="F192:J192"/>
    <mergeCell ref="F193:J193"/>
    <mergeCell ref="F194:J194"/>
    <mergeCell ref="A131:AG131"/>
    <mergeCell ref="A149:AG149"/>
    <mergeCell ref="A167:AG167"/>
    <mergeCell ref="A191:B192"/>
    <mergeCell ref="A193:B193"/>
    <mergeCell ref="A194:B194"/>
    <mergeCell ref="C192:D192"/>
    <mergeCell ref="C193:D193"/>
    <mergeCell ref="C194:D194"/>
    <mergeCell ref="A7:AG7"/>
    <mergeCell ref="A8:AG8"/>
    <mergeCell ref="A26:AG26"/>
    <mergeCell ref="A43:AG43"/>
    <mergeCell ref="A61:AG61"/>
    <mergeCell ref="A79:AG79"/>
    <mergeCell ref="A96:AG96"/>
    <mergeCell ref="A114:AG114"/>
    <mergeCell ref="AA183:AB183"/>
    <mergeCell ref="S183:T183"/>
    <mergeCell ref="U183:V183"/>
    <mergeCell ref="W183:X183"/>
    <mergeCell ref="Y183:Z183"/>
    <mergeCell ref="W182:X182"/>
    <mergeCell ref="Y182:Z182"/>
    <mergeCell ref="AA182:AB182"/>
    <mergeCell ref="A183:H183"/>
    <mergeCell ref="I183:K183"/>
    <mergeCell ref="L183:M183"/>
    <mergeCell ref="N183:P183"/>
    <mergeCell ref="Q183:R183"/>
    <mergeCell ref="AA181:AB181"/>
    <mergeCell ref="A182:E182"/>
    <mergeCell ref="F182:H182"/>
    <mergeCell ref="I182:K182"/>
    <mergeCell ref="L182:M182"/>
    <mergeCell ref="N182:P182"/>
    <mergeCell ref="Q182:R182"/>
    <mergeCell ref="S182:T182"/>
    <mergeCell ref="U182:V182"/>
    <mergeCell ref="Q181:R181"/>
    <mergeCell ref="S181:T181"/>
    <mergeCell ref="U181:V181"/>
    <mergeCell ref="W181:X181"/>
    <mergeCell ref="Y181:Z181"/>
    <mergeCell ref="W180:X180"/>
    <mergeCell ref="Y180:Z180"/>
    <mergeCell ref="AA180:AB180"/>
    <mergeCell ref="A181:E181"/>
    <mergeCell ref="F181:H181"/>
    <mergeCell ref="I181:K181"/>
    <mergeCell ref="L181:M181"/>
    <mergeCell ref="N181:P181"/>
    <mergeCell ref="AA179:AB179"/>
    <mergeCell ref="A180:E180"/>
    <mergeCell ref="F180:H180"/>
    <mergeCell ref="I180:K180"/>
    <mergeCell ref="L180:M180"/>
    <mergeCell ref="N180:P180"/>
    <mergeCell ref="Q180:R180"/>
    <mergeCell ref="S180:T180"/>
    <mergeCell ref="U180:V180"/>
    <mergeCell ref="Q179:R179"/>
    <mergeCell ref="S179:T179"/>
    <mergeCell ref="U179:V179"/>
    <mergeCell ref="W179:X179"/>
    <mergeCell ref="Y179:Z179"/>
    <mergeCell ref="A179:E179"/>
    <mergeCell ref="F179:H179"/>
    <mergeCell ref="I179:K179"/>
    <mergeCell ref="L179:M179"/>
    <mergeCell ref="N179:P179"/>
    <mergeCell ref="AA178:AB178"/>
    <mergeCell ref="Q178:R178"/>
    <mergeCell ref="S178:T178"/>
    <mergeCell ref="U178:V178"/>
    <mergeCell ref="W178:X178"/>
    <mergeCell ref="Y178:Z178"/>
    <mergeCell ref="W177:X177"/>
    <mergeCell ref="Y177:Z177"/>
    <mergeCell ref="AA177:AB177"/>
    <mergeCell ref="A178:E178"/>
    <mergeCell ref="F178:H178"/>
    <mergeCell ref="I178:K178"/>
    <mergeCell ref="L178:M178"/>
    <mergeCell ref="N178:P178"/>
    <mergeCell ref="AA176:AB176"/>
    <mergeCell ref="A177:E177"/>
    <mergeCell ref="F177:H177"/>
    <mergeCell ref="I177:K177"/>
    <mergeCell ref="L177:M177"/>
    <mergeCell ref="N177:P177"/>
    <mergeCell ref="Q177:R177"/>
    <mergeCell ref="S177:T177"/>
    <mergeCell ref="U177:V177"/>
    <mergeCell ref="Q176:R176"/>
    <mergeCell ref="S176:T176"/>
    <mergeCell ref="U176:V176"/>
    <mergeCell ref="W176:X176"/>
    <mergeCell ref="Y176:Z176"/>
    <mergeCell ref="W175:X175"/>
    <mergeCell ref="Y175:Z175"/>
    <mergeCell ref="AA175:AB175"/>
    <mergeCell ref="A176:E176"/>
    <mergeCell ref="F176:H176"/>
    <mergeCell ref="I176:K176"/>
    <mergeCell ref="L176:M176"/>
    <mergeCell ref="N176:P176"/>
    <mergeCell ref="AA173:AB173"/>
    <mergeCell ref="A174:AG174"/>
    <mergeCell ref="A175:E175"/>
    <mergeCell ref="F175:H175"/>
    <mergeCell ref="I175:K175"/>
    <mergeCell ref="L175:M175"/>
    <mergeCell ref="N175:P175"/>
    <mergeCell ref="Q175:R175"/>
    <mergeCell ref="S175:T175"/>
    <mergeCell ref="U175:V175"/>
    <mergeCell ref="S173:T173"/>
    <mergeCell ref="U173:V173"/>
    <mergeCell ref="W173:X173"/>
    <mergeCell ref="Y173:Z173"/>
    <mergeCell ref="Y172:Z172"/>
    <mergeCell ref="AA172:AB172"/>
    <mergeCell ref="A173:E173"/>
    <mergeCell ref="F173:H173"/>
    <mergeCell ref="I173:K173"/>
    <mergeCell ref="L173:M173"/>
    <mergeCell ref="N173:P173"/>
    <mergeCell ref="Q173:R173"/>
    <mergeCell ref="AA171:AB171"/>
    <mergeCell ref="A172:E172"/>
    <mergeCell ref="F172:H172"/>
    <mergeCell ref="I172:K172"/>
    <mergeCell ref="L172:M172"/>
    <mergeCell ref="N172:P172"/>
    <mergeCell ref="Q172:R172"/>
    <mergeCell ref="S172:T172"/>
    <mergeCell ref="U172:V172"/>
    <mergeCell ref="W172:X172"/>
    <mergeCell ref="S171:T171"/>
    <mergeCell ref="U171:V171"/>
    <mergeCell ref="W171:X171"/>
    <mergeCell ref="Y171:Z171"/>
    <mergeCell ref="Y170:Z170"/>
    <mergeCell ref="AA170:AB170"/>
    <mergeCell ref="A171:E171"/>
    <mergeCell ref="F171:H171"/>
    <mergeCell ref="I171:K171"/>
    <mergeCell ref="L171:M171"/>
    <mergeCell ref="N171:P171"/>
    <mergeCell ref="Q171:R171"/>
    <mergeCell ref="AA169:AB169"/>
    <mergeCell ref="A170:E170"/>
    <mergeCell ref="F170:H170"/>
    <mergeCell ref="I170:K170"/>
    <mergeCell ref="L170:M170"/>
    <mergeCell ref="N170:P170"/>
    <mergeCell ref="Q170:R170"/>
    <mergeCell ref="S170:T170"/>
    <mergeCell ref="U170:V170"/>
    <mergeCell ref="W170:X170"/>
    <mergeCell ref="S169:T169"/>
    <mergeCell ref="U169:V169"/>
    <mergeCell ref="W169:X169"/>
    <mergeCell ref="Y169:Z169"/>
    <mergeCell ref="A168:AG168"/>
    <mergeCell ref="A169:E169"/>
    <mergeCell ref="F169:H169"/>
    <mergeCell ref="I169:K169"/>
    <mergeCell ref="L169:M169"/>
    <mergeCell ref="N169:P169"/>
    <mergeCell ref="Q169:R169"/>
    <mergeCell ref="Y166:Z166"/>
    <mergeCell ref="AA166:AB166"/>
    <mergeCell ref="AA165:AB165"/>
    <mergeCell ref="A166:H166"/>
    <mergeCell ref="I166:K166"/>
    <mergeCell ref="L166:M166"/>
    <mergeCell ref="N166:P166"/>
    <mergeCell ref="Q166:R166"/>
    <mergeCell ref="S166:T166"/>
    <mergeCell ref="U166:V166"/>
    <mergeCell ref="W166:X166"/>
    <mergeCell ref="Q165:R165"/>
    <mergeCell ref="S165:T165"/>
    <mergeCell ref="U165:V165"/>
    <mergeCell ref="W165:X165"/>
    <mergeCell ref="Y165:Z165"/>
    <mergeCell ref="W164:X164"/>
    <mergeCell ref="Y164:Z164"/>
    <mergeCell ref="AA164:AB164"/>
    <mergeCell ref="A165:E165"/>
    <mergeCell ref="F165:H165"/>
    <mergeCell ref="I165:K165"/>
    <mergeCell ref="L165:M165"/>
    <mergeCell ref="N165:P165"/>
    <mergeCell ref="AA163:AB163"/>
    <mergeCell ref="A164:E164"/>
    <mergeCell ref="F164:H164"/>
    <mergeCell ref="I164:K164"/>
    <mergeCell ref="L164:M164"/>
    <mergeCell ref="N164:P164"/>
    <mergeCell ref="Q164:R164"/>
    <mergeCell ref="S164:T164"/>
    <mergeCell ref="U164:V164"/>
    <mergeCell ref="Q163:R163"/>
    <mergeCell ref="S163:T163"/>
    <mergeCell ref="U163:V163"/>
    <mergeCell ref="W163:X163"/>
    <mergeCell ref="Y163:Z163"/>
    <mergeCell ref="W162:X162"/>
    <mergeCell ref="Y162:Z162"/>
    <mergeCell ref="AA162:AB162"/>
    <mergeCell ref="A163:E163"/>
    <mergeCell ref="F163:H163"/>
    <mergeCell ref="I163:K163"/>
    <mergeCell ref="L163:M163"/>
    <mergeCell ref="N163:P163"/>
    <mergeCell ref="AA161:AB161"/>
    <mergeCell ref="A162:E162"/>
    <mergeCell ref="F162:H162"/>
    <mergeCell ref="I162:K162"/>
    <mergeCell ref="L162:M162"/>
    <mergeCell ref="N162:P162"/>
    <mergeCell ref="Q162:R162"/>
    <mergeCell ref="S162:T162"/>
    <mergeCell ref="U162:V162"/>
    <mergeCell ref="Q161:R161"/>
    <mergeCell ref="S161:T161"/>
    <mergeCell ref="U161:V161"/>
    <mergeCell ref="W161:X161"/>
    <mergeCell ref="Y161:Z161"/>
    <mergeCell ref="W160:X160"/>
    <mergeCell ref="Y160:Z160"/>
    <mergeCell ref="AA160:AB160"/>
    <mergeCell ref="A161:E161"/>
    <mergeCell ref="F161:H161"/>
    <mergeCell ref="I161:K161"/>
    <mergeCell ref="L161:M161"/>
    <mergeCell ref="N161:P161"/>
    <mergeCell ref="AA159:AB159"/>
    <mergeCell ref="A160:E160"/>
    <mergeCell ref="F160:H160"/>
    <mergeCell ref="I160:K160"/>
    <mergeCell ref="L160:M160"/>
    <mergeCell ref="N160:P160"/>
    <mergeCell ref="Q160:R160"/>
    <mergeCell ref="S160:T160"/>
    <mergeCell ref="U160:V160"/>
    <mergeCell ref="Q159:R159"/>
    <mergeCell ref="S159:T159"/>
    <mergeCell ref="U159:V159"/>
    <mergeCell ref="W159:X159"/>
    <mergeCell ref="Y159:Z159"/>
    <mergeCell ref="W158:X158"/>
    <mergeCell ref="Y158:Z158"/>
    <mergeCell ref="AA158:AB158"/>
    <mergeCell ref="A159:E159"/>
    <mergeCell ref="F159:H159"/>
    <mergeCell ref="I159:K159"/>
    <mergeCell ref="L159:M159"/>
    <mergeCell ref="N159:P159"/>
    <mergeCell ref="AA156:AB156"/>
    <mergeCell ref="A157:AG157"/>
    <mergeCell ref="A158:E158"/>
    <mergeCell ref="F158:H158"/>
    <mergeCell ref="I158:K158"/>
    <mergeCell ref="L158:M158"/>
    <mergeCell ref="N158:P158"/>
    <mergeCell ref="Q158:R158"/>
    <mergeCell ref="S158:T158"/>
    <mergeCell ref="U158:V158"/>
    <mergeCell ref="S156:T156"/>
    <mergeCell ref="U156:V156"/>
    <mergeCell ref="W156:X156"/>
    <mergeCell ref="Y156:Z156"/>
    <mergeCell ref="Y155:Z155"/>
    <mergeCell ref="AA155:AB155"/>
    <mergeCell ref="A156:E156"/>
    <mergeCell ref="F156:H156"/>
    <mergeCell ref="I156:K156"/>
    <mergeCell ref="L156:M156"/>
    <mergeCell ref="N156:P156"/>
    <mergeCell ref="Q156:R156"/>
    <mergeCell ref="AA154:AB154"/>
    <mergeCell ref="A155:E155"/>
    <mergeCell ref="F155:H155"/>
    <mergeCell ref="I155:K155"/>
    <mergeCell ref="L155:M155"/>
    <mergeCell ref="N155:P155"/>
    <mergeCell ref="Q155:R155"/>
    <mergeCell ref="S155:T155"/>
    <mergeCell ref="U155:V155"/>
    <mergeCell ref="W155:X155"/>
    <mergeCell ref="S154:T154"/>
    <mergeCell ref="U154:V154"/>
    <mergeCell ref="W154:X154"/>
    <mergeCell ref="Y154:Z154"/>
    <mergeCell ref="Y153:Z153"/>
    <mergeCell ref="AA153:AB153"/>
    <mergeCell ref="A154:E154"/>
    <mergeCell ref="F154:H154"/>
    <mergeCell ref="I154:K154"/>
    <mergeCell ref="L154:M154"/>
    <mergeCell ref="N154:P154"/>
    <mergeCell ref="Q154:R154"/>
    <mergeCell ref="AA152:AB152"/>
    <mergeCell ref="A153:E153"/>
    <mergeCell ref="F153:H153"/>
    <mergeCell ref="I153:K153"/>
    <mergeCell ref="L153:M153"/>
    <mergeCell ref="N153:P153"/>
    <mergeCell ref="Q153:R153"/>
    <mergeCell ref="S153:T153"/>
    <mergeCell ref="U153:V153"/>
    <mergeCell ref="W153:X153"/>
    <mergeCell ref="S152:T152"/>
    <mergeCell ref="U152:V152"/>
    <mergeCell ref="W152:X152"/>
    <mergeCell ref="Y152:Z152"/>
    <mergeCell ref="A152:E152"/>
    <mergeCell ref="F152:H152"/>
    <mergeCell ref="I152:K152"/>
    <mergeCell ref="L152:M152"/>
    <mergeCell ref="N152:P152"/>
    <mergeCell ref="Q152:R152"/>
    <mergeCell ref="U151:V151"/>
    <mergeCell ref="W151:X151"/>
    <mergeCell ref="Y151:Z151"/>
    <mergeCell ref="AA151:AB151"/>
    <mergeCell ref="A150:AG150"/>
    <mergeCell ref="A151:E151"/>
    <mergeCell ref="F151:H151"/>
    <mergeCell ref="I151:K151"/>
    <mergeCell ref="L151:M151"/>
    <mergeCell ref="N151:P151"/>
    <mergeCell ref="Q151:R151"/>
    <mergeCell ref="S151:T151"/>
    <mergeCell ref="AA148:AB148"/>
    <mergeCell ref="S148:T148"/>
    <mergeCell ref="U148:V148"/>
    <mergeCell ref="W148:X148"/>
    <mergeCell ref="Y148:Z148"/>
    <mergeCell ref="W147:X147"/>
    <mergeCell ref="Y147:Z147"/>
    <mergeCell ref="AA147:AB147"/>
    <mergeCell ref="A148:H148"/>
    <mergeCell ref="I148:K148"/>
    <mergeCell ref="L148:M148"/>
    <mergeCell ref="N148:P148"/>
    <mergeCell ref="Q148:R148"/>
    <mergeCell ref="AA146:AB146"/>
    <mergeCell ref="A147:E147"/>
    <mergeCell ref="F147:H147"/>
    <mergeCell ref="I147:K147"/>
    <mergeCell ref="L147:M147"/>
    <mergeCell ref="N147:P147"/>
    <mergeCell ref="Q147:R147"/>
    <mergeCell ref="S147:T147"/>
    <mergeCell ref="U147:V147"/>
    <mergeCell ref="Q146:R146"/>
    <mergeCell ref="S146:T146"/>
    <mergeCell ref="U146:V146"/>
    <mergeCell ref="W146:X146"/>
    <mergeCell ref="Y146:Z146"/>
    <mergeCell ref="W145:X145"/>
    <mergeCell ref="Y145:Z145"/>
    <mergeCell ref="AA145:AB145"/>
    <mergeCell ref="A146:E146"/>
    <mergeCell ref="F146:H146"/>
    <mergeCell ref="I146:K146"/>
    <mergeCell ref="L146:M146"/>
    <mergeCell ref="N146:P146"/>
    <mergeCell ref="AA144:AB144"/>
    <mergeCell ref="A145:E145"/>
    <mergeCell ref="F145:H145"/>
    <mergeCell ref="I145:K145"/>
    <mergeCell ref="L145:M145"/>
    <mergeCell ref="N145:P145"/>
    <mergeCell ref="Q145:R145"/>
    <mergeCell ref="S145:T145"/>
    <mergeCell ref="U145:V145"/>
    <mergeCell ref="Q144:R144"/>
    <mergeCell ref="S144:T144"/>
    <mergeCell ref="U144:V144"/>
    <mergeCell ref="W144:X144"/>
    <mergeCell ref="Y144:Z144"/>
    <mergeCell ref="W143:X143"/>
    <mergeCell ref="Y143:Z143"/>
    <mergeCell ref="AA143:AB143"/>
    <mergeCell ref="A144:E144"/>
    <mergeCell ref="F144:H144"/>
    <mergeCell ref="I144:K144"/>
    <mergeCell ref="L144:M144"/>
    <mergeCell ref="N144:P144"/>
    <mergeCell ref="AA142:AB142"/>
    <mergeCell ref="A143:E143"/>
    <mergeCell ref="F143:H143"/>
    <mergeCell ref="I143:K143"/>
    <mergeCell ref="L143:M143"/>
    <mergeCell ref="N143:P143"/>
    <mergeCell ref="Q143:R143"/>
    <mergeCell ref="S143:T143"/>
    <mergeCell ref="U143:V143"/>
    <mergeCell ref="Q142:R142"/>
    <mergeCell ref="S142:T142"/>
    <mergeCell ref="U142:V142"/>
    <mergeCell ref="W142:X142"/>
    <mergeCell ref="Y142:Z142"/>
    <mergeCell ref="W141:X141"/>
    <mergeCell ref="Y141:Z141"/>
    <mergeCell ref="AA141:AB141"/>
    <mergeCell ref="A142:E142"/>
    <mergeCell ref="F142:H142"/>
    <mergeCell ref="I142:K142"/>
    <mergeCell ref="L142:M142"/>
    <mergeCell ref="N142:P142"/>
    <mergeCell ref="AA140:AB140"/>
    <mergeCell ref="A141:E141"/>
    <mergeCell ref="F141:H141"/>
    <mergeCell ref="I141:K141"/>
    <mergeCell ref="L141:M141"/>
    <mergeCell ref="N141:P141"/>
    <mergeCell ref="Q141:R141"/>
    <mergeCell ref="S141:T141"/>
    <mergeCell ref="U141:V141"/>
    <mergeCell ref="Q140:R140"/>
    <mergeCell ref="S140:T140"/>
    <mergeCell ref="U140:V140"/>
    <mergeCell ref="W140:X140"/>
    <mergeCell ref="Y140:Z140"/>
    <mergeCell ref="Y138:Z138"/>
    <mergeCell ref="AA138:AB138"/>
    <mergeCell ref="A139:AG139"/>
    <mergeCell ref="A140:E140"/>
    <mergeCell ref="F140:H140"/>
    <mergeCell ref="I140:K140"/>
    <mergeCell ref="L140:M140"/>
    <mergeCell ref="N140:P140"/>
    <mergeCell ref="AA137:AB137"/>
    <mergeCell ref="A138:E138"/>
    <mergeCell ref="F138:H138"/>
    <mergeCell ref="I138:K138"/>
    <mergeCell ref="L138:M138"/>
    <mergeCell ref="N138:P138"/>
    <mergeCell ref="Q138:R138"/>
    <mergeCell ref="S138:T138"/>
    <mergeCell ref="U138:V138"/>
    <mergeCell ref="W138:X138"/>
    <mergeCell ref="S137:T137"/>
    <mergeCell ref="U137:V137"/>
    <mergeCell ref="W137:X137"/>
    <mergeCell ref="Y137:Z137"/>
    <mergeCell ref="Y136:Z136"/>
    <mergeCell ref="AA136:AB136"/>
    <mergeCell ref="A137:E137"/>
    <mergeCell ref="F137:H137"/>
    <mergeCell ref="I137:K137"/>
    <mergeCell ref="L137:M137"/>
    <mergeCell ref="N137:P137"/>
    <mergeCell ref="Q137:R137"/>
    <mergeCell ref="AA135:AB135"/>
    <mergeCell ref="A136:E136"/>
    <mergeCell ref="F136:H136"/>
    <mergeCell ref="I136:K136"/>
    <mergeCell ref="L136:M136"/>
    <mergeCell ref="N136:P136"/>
    <mergeCell ref="Q136:R136"/>
    <mergeCell ref="S136:T136"/>
    <mergeCell ref="U136:V136"/>
    <mergeCell ref="W136:X136"/>
    <mergeCell ref="S135:T135"/>
    <mergeCell ref="U135:V135"/>
    <mergeCell ref="W135:X135"/>
    <mergeCell ref="Y135:Z135"/>
    <mergeCell ref="Y134:Z134"/>
    <mergeCell ref="AA134:AB134"/>
    <mergeCell ref="A135:E135"/>
    <mergeCell ref="F135:H135"/>
    <mergeCell ref="I135:K135"/>
    <mergeCell ref="L135:M135"/>
    <mergeCell ref="N135:P135"/>
    <mergeCell ref="Q135:R135"/>
    <mergeCell ref="AA133:AB133"/>
    <mergeCell ref="A134:E134"/>
    <mergeCell ref="F134:H134"/>
    <mergeCell ref="I134:K134"/>
    <mergeCell ref="L134:M134"/>
    <mergeCell ref="N134:P134"/>
    <mergeCell ref="Q134:R134"/>
    <mergeCell ref="S134:T134"/>
    <mergeCell ref="U134:V134"/>
    <mergeCell ref="W134:X134"/>
    <mergeCell ref="S133:T133"/>
    <mergeCell ref="U133:V133"/>
    <mergeCell ref="W133:X133"/>
    <mergeCell ref="Y133:Z133"/>
    <mergeCell ref="A132:AG132"/>
    <mergeCell ref="A133:E133"/>
    <mergeCell ref="F133:H133"/>
    <mergeCell ref="I133:K133"/>
    <mergeCell ref="L133:M133"/>
    <mergeCell ref="N133:P133"/>
    <mergeCell ref="Q133:R133"/>
    <mergeCell ref="Y130:Z130"/>
    <mergeCell ref="AA130:AB130"/>
    <mergeCell ref="AA129:AB129"/>
    <mergeCell ref="A130:H130"/>
    <mergeCell ref="I130:K130"/>
    <mergeCell ref="L130:M130"/>
    <mergeCell ref="N130:P130"/>
    <mergeCell ref="Q130:R130"/>
    <mergeCell ref="S130:T130"/>
    <mergeCell ref="U130:V130"/>
    <mergeCell ref="W130:X130"/>
    <mergeCell ref="Q129:R129"/>
    <mergeCell ref="S129:T129"/>
    <mergeCell ref="U129:V129"/>
    <mergeCell ref="W129:X129"/>
    <mergeCell ref="Y129:Z129"/>
    <mergeCell ref="W128:X128"/>
    <mergeCell ref="Y128:Z128"/>
    <mergeCell ref="AA128:AB128"/>
    <mergeCell ref="A129:E129"/>
    <mergeCell ref="F129:H129"/>
    <mergeCell ref="I129:K129"/>
    <mergeCell ref="L129:M129"/>
    <mergeCell ref="N129:P129"/>
    <mergeCell ref="AA127:AB127"/>
    <mergeCell ref="A128:E128"/>
    <mergeCell ref="F128:H128"/>
    <mergeCell ref="I128:K128"/>
    <mergeCell ref="L128:M128"/>
    <mergeCell ref="N128:P128"/>
    <mergeCell ref="Q128:R128"/>
    <mergeCell ref="S128:T128"/>
    <mergeCell ref="U128:V128"/>
    <mergeCell ref="Q127:R127"/>
    <mergeCell ref="S127:T127"/>
    <mergeCell ref="U127:V127"/>
    <mergeCell ref="W127:X127"/>
    <mergeCell ref="Y127:Z127"/>
    <mergeCell ref="W126:X126"/>
    <mergeCell ref="Y126:Z126"/>
    <mergeCell ref="AA126:AB126"/>
    <mergeCell ref="A127:E127"/>
    <mergeCell ref="F127:H127"/>
    <mergeCell ref="I127:K127"/>
    <mergeCell ref="L127:M127"/>
    <mergeCell ref="N127:P127"/>
    <mergeCell ref="AA125:AB125"/>
    <mergeCell ref="A126:E126"/>
    <mergeCell ref="F126:H126"/>
    <mergeCell ref="I126:K126"/>
    <mergeCell ref="L126:M126"/>
    <mergeCell ref="N126:P126"/>
    <mergeCell ref="Q126:R126"/>
    <mergeCell ref="S126:T126"/>
    <mergeCell ref="U126:V126"/>
    <mergeCell ref="Q125:R125"/>
    <mergeCell ref="S125:T125"/>
    <mergeCell ref="U125:V125"/>
    <mergeCell ref="W125:X125"/>
    <mergeCell ref="Y125:Z125"/>
    <mergeCell ref="W124:X124"/>
    <mergeCell ref="Y124:Z124"/>
    <mergeCell ref="AA124:AB124"/>
    <mergeCell ref="A125:E125"/>
    <mergeCell ref="F125:H125"/>
    <mergeCell ref="I125:K125"/>
    <mergeCell ref="L125:M125"/>
    <mergeCell ref="N125:P125"/>
    <mergeCell ref="AA123:AB123"/>
    <mergeCell ref="A124:E124"/>
    <mergeCell ref="F124:H124"/>
    <mergeCell ref="I124:K124"/>
    <mergeCell ref="L124:M124"/>
    <mergeCell ref="N124:P124"/>
    <mergeCell ref="Q124:R124"/>
    <mergeCell ref="S124:T124"/>
    <mergeCell ref="U124:V124"/>
    <mergeCell ref="Q123:R123"/>
    <mergeCell ref="S123:T123"/>
    <mergeCell ref="U123:V123"/>
    <mergeCell ref="W123:X123"/>
    <mergeCell ref="Y123:Z123"/>
    <mergeCell ref="Y121:Z121"/>
    <mergeCell ref="AA121:AB121"/>
    <mergeCell ref="A122:AG122"/>
    <mergeCell ref="A123:E123"/>
    <mergeCell ref="F123:H123"/>
    <mergeCell ref="I123:K123"/>
    <mergeCell ref="L123:M123"/>
    <mergeCell ref="N123:P123"/>
    <mergeCell ref="AA120:AB120"/>
    <mergeCell ref="A121:E121"/>
    <mergeCell ref="F121:H121"/>
    <mergeCell ref="I121:K121"/>
    <mergeCell ref="L121:M121"/>
    <mergeCell ref="N121:P121"/>
    <mergeCell ref="Q121:R121"/>
    <mergeCell ref="S121:T121"/>
    <mergeCell ref="U121:V121"/>
    <mergeCell ref="W121:X121"/>
    <mergeCell ref="S120:T120"/>
    <mergeCell ref="U120:V120"/>
    <mergeCell ref="W120:X120"/>
    <mergeCell ref="Y120:Z120"/>
    <mergeCell ref="Y119:Z119"/>
    <mergeCell ref="AA119:AB119"/>
    <mergeCell ref="A120:E120"/>
    <mergeCell ref="F120:H120"/>
    <mergeCell ref="I120:K120"/>
    <mergeCell ref="L120:M120"/>
    <mergeCell ref="N120:P120"/>
    <mergeCell ref="Q120:R120"/>
    <mergeCell ref="AA118:AB118"/>
    <mergeCell ref="A119:E119"/>
    <mergeCell ref="F119:H119"/>
    <mergeCell ref="I119:K119"/>
    <mergeCell ref="L119:M119"/>
    <mergeCell ref="N119:P119"/>
    <mergeCell ref="Q119:R119"/>
    <mergeCell ref="S119:T119"/>
    <mergeCell ref="U119:V119"/>
    <mergeCell ref="W119:X119"/>
    <mergeCell ref="S118:T118"/>
    <mergeCell ref="U118:V118"/>
    <mergeCell ref="W118:X118"/>
    <mergeCell ref="Y118:Z118"/>
    <mergeCell ref="Y117:Z117"/>
    <mergeCell ref="AA117:AB117"/>
    <mergeCell ref="A118:E118"/>
    <mergeCell ref="F118:H118"/>
    <mergeCell ref="I118:K118"/>
    <mergeCell ref="L118:M118"/>
    <mergeCell ref="N118:P118"/>
    <mergeCell ref="Q118:R118"/>
    <mergeCell ref="AA116:AB116"/>
    <mergeCell ref="A117:E117"/>
    <mergeCell ref="F117:H117"/>
    <mergeCell ref="I117:K117"/>
    <mergeCell ref="L117:M117"/>
    <mergeCell ref="N117:P117"/>
    <mergeCell ref="Q117:R117"/>
    <mergeCell ref="S117:T117"/>
    <mergeCell ref="U117:V117"/>
    <mergeCell ref="W117:X117"/>
    <mergeCell ref="S116:T116"/>
    <mergeCell ref="U116:V116"/>
    <mergeCell ref="W116:X116"/>
    <mergeCell ref="Y116:Z116"/>
    <mergeCell ref="A115:AG115"/>
    <mergeCell ref="A116:E116"/>
    <mergeCell ref="F116:H116"/>
    <mergeCell ref="I116:K116"/>
    <mergeCell ref="L116:M116"/>
    <mergeCell ref="N116:P116"/>
    <mergeCell ref="Q116:R116"/>
    <mergeCell ref="Y113:Z113"/>
    <mergeCell ref="AA113:AB113"/>
    <mergeCell ref="AA112:AB112"/>
    <mergeCell ref="A113:H113"/>
    <mergeCell ref="I113:K113"/>
    <mergeCell ref="L113:M113"/>
    <mergeCell ref="N113:P113"/>
    <mergeCell ref="Q113:R113"/>
    <mergeCell ref="S113:T113"/>
    <mergeCell ref="U113:V113"/>
    <mergeCell ref="W113:X113"/>
    <mergeCell ref="Q112:R112"/>
    <mergeCell ref="S112:T112"/>
    <mergeCell ref="U112:V112"/>
    <mergeCell ref="W112:X112"/>
    <mergeCell ref="Y112:Z112"/>
    <mergeCell ref="W111:X111"/>
    <mergeCell ref="Y111:Z111"/>
    <mergeCell ref="AA111:AB111"/>
    <mergeCell ref="A112:E112"/>
    <mergeCell ref="F112:H112"/>
    <mergeCell ref="I112:K112"/>
    <mergeCell ref="L112:M112"/>
    <mergeCell ref="N112:P112"/>
    <mergeCell ref="AA110:AB110"/>
    <mergeCell ref="A111:E111"/>
    <mergeCell ref="F111:H111"/>
    <mergeCell ref="I111:K111"/>
    <mergeCell ref="L111:M111"/>
    <mergeCell ref="N111:P111"/>
    <mergeCell ref="Q111:R111"/>
    <mergeCell ref="S111:T111"/>
    <mergeCell ref="U111:V111"/>
    <mergeCell ref="Q110:R110"/>
    <mergeCell ref="S110:T110"/>
    <mergeCell ref="U110:V110"/>
    <mergeCell ref="W110:X110"/>
    <mergeCell ref="Y110:Z110"/>
    <mergeCell ref="W109:X109"/>
    <mergeCell ref="Y109:Z109"/>
    <mergeCell ref="AA109:AB109"/>
    <mergeCell ref="A110:E110"/>
    <mergeCell ref="F110:H110"/>
    <mergeCell ref="I110:K110"/>
    <mergeCell ref="L110:M110"/>
    <mergeCell ref="N110:P110"/>
    <mergeCell ref="AA108:AB108"/>
    <mergeCell ref="A109:E109"/>
    <mergeCell ref="F109:H109"/>
    <mergeCell ref="I109:K109"/>
    <mergeCell ref="L109:M109"/>
    <mergeCell ref="N109:P109"/>
    <mergeCell ref="Q109:R109"/>
    <mergeCell ref="S109:T109"/>
    <mergeCell ref="U109:V109"/>
    <mergeCell ref="Q108:R108"/>
    <mergeCell ref="S108:T108"/>
    <mergeCell ref="U108:V108"/>
    <mergeCell ref="W108:X108"/>
    <mergeCell ref="Y108:Z108"/>
    <mergeCell ref="W107:X107"/>
    <mergeCell ref="Y107:Z107"/>
    <mergeCell ref="AA107:AB107"/>
    <mergeCell ref="A108:E108"/>
    <mergeCell ref="F108:H108"/>
    <mergeCell ref="I108:K108"/>
    <mergeCell ref="L108:M108"/>
    <mergeCell ref="N108:P108"/>
    <mergeCell ref="AA106:AB106"/>
    <mergeCell ref="A107:E107"/>
    <mergeCell ref="F107:H107"/>
    <mergeCell ref="I107:K107"/>
    <mergeCell ref="L107:M107"/>
    <mergeCell ref="N107:P107"/>
    <mergeCell ref="Q107:R107"/>
    <mergeCell ref="S107:T107"/>
    <mergeCell ref="U107:V107"/>
    <mergeCell ref="Q106:R106"/>
    <mergeCell ref="S106:T106"/>
    <mergeCell ref="U106:V106"/>
    <mergeCell ref="W106:X106"/>
    <mergeCell ref="Y106:Z106"/>
    <mergeCell ref="W105:X105"/>
    <mergeCell ref="Y105:Z105"/>
    <mergeCell ref="AA105:AB105"/>
    <mergeCell ref="A106:E106"/>
    <mergeCell ref="F106:H106"/>
    <mergeCell ref="I106:K106"/>
    <mergeCell ref="L106:M106"/>
    <mergeCell ref="N106:P106"/>
    <mergeCell ref="AA103:AB103"/>
    <mergeCell ref="A104:AG104"/>
    <mergeCell ref="A105:E105"/>
    <mergeCell ref="F105:H105"/>
    <mergeCell ref="I105:K105"/>
    <mergeCell ref="L105:M105"/>
    <mergeCell ref="N105:P105"/>
    <mergeCell ref="Q105:R105"/>
    <mergeCell ref="S105:T105"/>
    <mergeCell ref="U105:V105"/>
    <mergeCell ref="S103:T103"/>
    <mergeCell ref="U103:V103"/>
    <mergeCell ref="W103:X103"/>
    <mergeCell ref="Y103:Z103"/>
    <mergeCell ref="Y102:Z102"/>
    <mergeCell ref="AA102:AB102"/>
    <mergeCell ref="A103:E103"/>
    <mergeCell ref="F103:H103"/>
    <mergeCell ref="I103:K103"/>
    <mergeCell ref="L103:M103"/>
    <mergeCell ref="N103:P103"/>
    <mergeCell ref="Q103:R103"/>
    <mergeCell ref="AA101:AB101"/>
    <mergeCell ref="A102:E102"/>
    <mergeCell ref="F102:H102"/>
    <mergeCell ref="I102:K102"/>
    <mergeCell ref="L102:M102"/>
    <mergeCell ref="N102:P102"/>
    <mergeCell ref="Q102:R102"/>
    <mergeCell ref="S102:T102"/>
    <mergeCell ref="U102:V102"/>
    <mergeCell ref="W102:X102"/>
    <mergeCell ref="S101:T101"/>
    <mergeCell ref="U101:V101"/>
    <mergeCell ref="W101:X101"/>
    <mergeCell ref="Y101:Z101"/>
    <mergeCell ref="Y100:Z100"/>
    <mergeCell ref="AA100:AB100"/>
    <mergeCell ref="A101:E101"/>
    <mergeCell ref="F101:H101"/>
    <mergeCell ref="I101:K101"/>
    <mergeCell ref="L101:M101"/>
    <mergeCell ref="N101:P101"/>
    <mergeCell ref="Q101:R101"/>
    <mergeCell ref="AA99:AB99"/>
    <mergeCell ref="A100:E100"/>
    <mergeCell ref="F100:H100"/>
    <mergeCell ref="I100:K100"/>
    <mergeCell ref="L100:M100"/>
    <mergeCell ref="N100:P100"/>
    <mergeCell ref="Q100:R100"/>
    <mergeCell ref="S100:T100"/>
    <mergeCell ref="U100:V100"/>
    <mergeCell ref="W100:X100"/>
    <mergeCell ref="S99:T99"/>
    <mergeCell ref="U99:V99"/>
    <mergeCell ref="W99:X99"/>
    <mergeCell ref="Y99:Z99"/>
    <mergeCell ref="A99:E99"/>
    <mergeCell ref="F99:H99"/>
    <mergeCell ref="I99:K99"/>
    <mergeCell ref="L99:M99"/>
    <mergeCell ref="N99:P99"/>
    <mergeCell ref="Q99:R99"/>
    <mergeCell ref="U98:V98"/>
    <mergeCell ref="W98:X98"/>
    <mergeCell ref="Y98:Z98"/>
    <mergeCell ref="AA98:AB98"/>
    <mergeCell ref="A97:AG97"/>
    <mergeCell ref="A98:E98"/>
    <mergeCell ref="F98:H98"/>
    <mergeCell ref="I98:K98"/>
    <mergeCell ref="L98:M98"/>
    <mergeCell ref="N98:P98"/>
    <mergeCell ref="Q98:R98"/>
    <mergeCell ref="S98:T98"/>
    <mergeCell ref="AA95:AB95"/>
    <mergeCell ref="S95:T95"/>
    <mergeCell ref="U95:V95"/>
    <mergeCell ref="W95:X95"/>
    <mergeCell ref="Y95:Z95"/>
    <mergeCell ref="W94:X94"/>
    <mergeCell ref="Y94:Z94"/>
    <mergeCell ref="AA94:AB94"/>
    <mergeCell ref="A95:H95"/>
    <mergeCell ref="I95:K95"/>
    <mergeCell ref="L95:M95"/>
    <mergeCell ref="N95:P95"/>
    <mergeCell ref="Q95:R95"/>
    <mergeCell ref="AA93:AB93"/>
    <mergeCell ref="A94:E94"/>
    <mergeCell ref="F94:H94"/>
    <mergeCell ref="I94:K94"/>
    <mergeCell ref="L94:M94"/>
    <mergeCell ref="N94:P94"/>
    <mergeCell ref="Q94:R94"/>
    <mergeCell ref="S94:T94"/>
    <mergeCell ref="U94:V94"/>
    <mergeCell ref="Q93:R93"/>
    <mergeCell ref="S93:T93"/>
    <mergeCell ref="U93:V93"/>
    <mergeCell ref="W93:X93"/>
    <mergeCell ref="Y93:Z93"/>
    <mergeCell ref="W92:X92"/>
    <mergeCell ref="Y92:Z92"/>
    <mergeCell ref="AA92:AB92"/>
    <mergeCell ref="A93:E93"/>
    <mergeCell ref="F93:H93"/>
    <mergeCell ref="I93:K93"/>
    <mergeCell ref="L93:M93"/>
    <mergeCell ref="N93:P93"/>
    <mergeCell ref="AA91:AB91"/>
    <mergeCell ref="A92:E92"/>
    <mergeCell ref="F92:H92"/>
    <mergeCell ref="I92:K92"/>
    <mergeCell ref="L92:M92"/>
    <mergeCell ref="N92:P92"/>
    <mergeCell ref="Q92:R92"/>
    <mergeCell ref="S92:T92"/>
    <mergeCell ref="U92:V92"/>
    <mergeCell ref="Q91:R91"/>
    <mergeCell ref="S91:T91"/>
    <mergeCell ref="U91:V91"/>
    <mergeCell ref="W91:X91"/>
    <mergeCell ref="Y91:Z91"/>
    <mergeCell ref="W90:X90"/>
    <mergeCell ref="Y90:Z90"/>
    <mergeCell ref="AA90:AB90"/>
    <mergeCell ref="A91:E91"/>
    <mergeCell ref="F91:H91"/>
    <mergeCell ref="I91:K91"/>
    <mergeCell ref="L91:M91"/>
    <mergeCell ref="N91:P91"/>
    <mergeCell ref="AA89:AB89"/>
    <mergeCell ref="A90:E90"/>
    <mergeCell ref="F90:H90"/>
    <mergeCell ref="I90:K90"/>
    <mergeCell ref="L90:M90"/>
    <mergeCell ref="N90:P90"/>
    <mergeCell ref="Q90:R90"/>
    <mergeCell ref="S90:T90"/>
    <mergeCell ref="U90:V90"/>
    <mergeCell ref="Q89:R89"/>
    <mergeCell ref="S89:T89"/>
    <mergeCell ref="U89:V89"/>
    <mergeCell ref="W89:X89"/>
    <mergeCell ref="Y89:Z89"/>
    <mergeCell ref="W88:X88"/>
    <mergeCell ref="Y88:Z88"/>
    <mergeCell ref="AA88:AB88"/>
    <mergeCell ref="A89:E89"/>
    <mergeCell ref="F89:H89"/>
    <mergeCell ref="I89:K89"/>
    <mergeCell ref="L89:M89"/>
    <mergeCell ref="N89:P89"/>
    <mergeCell ref="AA87:AB87"/>
    <mergeCell ref="A88:E88"/>
    <mergeCell ref="F88:H88"/>
    <mergeCell ref="I88:K88"/>
    <mergeCell ref="L88:M88"/>
    <mergeCell ref="N88:P88"/>
    <mergeCell ref="Q88:R88"/>
    <mergeCell ref="S88:T88"/>
    <mergeCell ref="U88:V88"/>
    <mergeCell ref="Q87:R87"/>
    <mergeCell ref="S87:T87"/>
    <mergeCell ref="U87:V87"/>
    <mergeCell ref="W87:X87"/>
    <mergeCell ref="Y87:Z87"/>
    <mergeCell ref="Y85:Z85"/>
    <mergeCell ref="AA85:AB85"/>
    <mergeCell ref="A86:AG86"/>
    <mergeCell ref="A87:E87"/>
    <mergeCell ref="F87:H87"/>
    <mergeCell ref="I87:K87"/>
    <mergeCell ref="L87:M87"/>
    <mergeCell ref="N87:P87"/>
    <mergeCell ref="AA84:AB84"/>
    <mergeCell ref="A85:E85"/>
    <mergeCell ref="F85:H85"/>
    <mergeCell ref="I85:K85"/>
    <mergeCell ref="L85:M85"/>
    <mergeCell ref="N85:P85"/>
    <mergeCell ref="Q85:R85"/>
    <mergeCell ref="S85:T85"/>
    <mergeCell ref="U85:V85"/>
    <mergeCell ref="W85:X85"/>
    <mergeCell ref="S84:T84"/>
    <mergeCell ref="U84:V84"/>
    <mergeCell ref="W84:X84"/>
    <mergeCell ref="Y84:Z84"/>
    <mergeCell ref="Y83:Z83"/>
    <mergeCell ref="AA83:AB83"/>
    <mergeCell ref="A84:E84"/>
    <mergeCell ref="F84:H84"/>
    <mergeCell ref="I84:K84"/>
    <mergeCell ref="L84:M84"/>
    <mergeCell ref="N84:P84"/>
    <mergeCell ref="Q84:R84"/>
    <mergeCell ref="AA82:AB82"/>
    <mergeCell ref="A83:E83"/>
    <mergeCell ref="F83:H83"/>
    <mergeCell ref="I83:K83"/>
    <mergeCell ref="L83:M83"/>
    <mergeCell ref="N83:P83"/>
    <mergeCell ref="Q83:R83"/>
    <mergeCell ref="S83:T83"/>
    <mergeCell ref="U83:V83"/>
    <mergeCell ref="W83:X83"/>
    <mergeCell ref="S82:T82"/>
    <mergeCell ref="U82:V82"/>
    <mergeCell ref="W82:X82"/>
    <mergeCell ref="Y82:Z82"/>
    <mergeCell ref="A82:E82"/>
    <mergeCell ref="F82:H82"/>
    <mergeCell ref="I82:K82"/>
    <mergeCell ref="L82:M82"/>
    <mergeCell ref="N82:P82"/>
    <mergeCell ref="Q82:R82"/>
    <mergeCell ref="U81:V81"/>
    <mergeCell ref="W81:X81"/>
    <mergeCell ref="Y81:Z81"/>
    <mergeCell ref="AA81:AB81"/>
    <mergeCell ref="A80:AG80"/>
    <mergeCell ref="A81:E81"/>
    <mergeCell ref="F81:H81"/>
    <mergeCell ref="I81:K81"/>
    <mergeCell ref="L81:M81"/>
    <mergeCell ref="N81:P81"/>
    <mergeCell ref="Q81:R81"/>
    <mergeCell ref="S81:T81"/>
    <mergeCell ref="AA78:AB78"/>
    <mergeCell ref="S78:T78"/>
    <mergeCell ref="U78:V78"/>
    <mergeCell ref="W78:X78"/>
    <mergeCell ref="Y78:Z78"/>
    <mergeCell ref="W77:X77"/>
    <mergeCell ref="Y77:Z77"/>
    <mergeCell ref="AA77:AB77"/>
    <mergeCell ref="A78:H78"/>
    <mergeCell ref="I78:K78"/>
    <mergeCell ref="L78:M78"/>
    <mergeCell ref="N78:P78"/>
    <mergeCell ref="Q78:R78"/>
    <mergeCell ref="AA76:AB76"/>
    <mergeCell ref="A77:E77"/>
    <mergeCell ref="F77:H77"/>
    <mergeCell ref="I77:K77"/>
    <mergeCell ref="L77:M77"/>
    <mergeCell ref="N77:P77"/>
    <mergeCell ref="Q77:R77"/>
    <mergeCell ref="S77:T77"/>
    <mergeCell ref="U77:V77"/>
    <mergeCell ref="Q76:R76"/>
    <mergeCell ref="S76:T76"/>
    <mergeCell ref="U76:V76"/>
    <mergeCell ref="W76:X76"/>
    <mergeCell ref="Y76:Z76"/>
    <mergeCell ref="W75:X75"/>
    <mergeCell ref="Y75:Z75"/>
    <mergeCell ref="AA75:AB75"/>
    <mergeCell ref="A76:E76"/>
    <mergeCell ref="F76:H76"/>
    <mergeCell ref="I76:K76"/>
    <mergeCell ref="L76:M76"/>
    <mergeCell ref="N76:P76"/>
    <mergeCell ref="AA74:AB74"/>
    <mergeCell ref="A75:E75"/>
    <mergeCell ref="F75:H75"/>
    <mergeCell ref="I75:K75"/>
    <mergeCell ref="L75:M75"/>
    <mergeCell ref="N75:P75"/>
    <mergeCell ref="Q75:R75"/>
    <mergeCell ref="S75:T75"/>
    <mergeCell ref="U75:V75"/>
    <mergeCell ref="Q74:R74"/>
    <mergeCell ref="S74:T74"/>
    <mergeCell ref="U74:V74"/>
    <mergeCell ref="W74:X74"/>
    <mergeCell ref="Y74:Z74"/>
    <mergeCell ref="W73:X73"/>
    <mergeCell ref="Y73:Z73"/>
    <mergeCell ref="AA73:AB73"/>
    <mergeCell ref="A74:E74"/>
    <mergeCell ref="F74:H74"/>
    <mergeCell ref="I74:K74"/>
    <mergeCell ref="L74:M74"/>
    <mergeCell ref="N74:P74"/>
    <mergeCell ref="AA72:AB72"/>
    <mergeCell ref="A73:E73"/>
    <mergeCell ref="F73:H73"/>
    <mergeCell ref="I73:K73"/>
    <mergeCell ref="L73:M73"/>
    <mergeCell ref="N73:P73"/>
    <mergeCell ref="Q73:R73"/>
    <mergeCell ref="S73:T73"/>
    <mergeCell ref="U73:V73"/>
    <mergeCell ref="Q72:R72"/>
    <mergeCell ref="S72:T72"/>
    <mergeCell ref="U72:V72"/>
    <mergeCell ref="W72:X72"/>
    <mergeCell ref="Y72:Z72"/>
    <mergeCell ref="W71:X71"/>
    <mergeCell ref="Y71:Z71"/>
    <mergeCell ref="AA71:AB71"/>
    <mergeCell ref="A72:E72"/>
    <mergeCell ref="F72:H72"/>
    <mergeCell ref="I72:K72"/>
    <mergeCell ref="L72:M72"/>
    <mergeCell ref="N72:P72"/>
    <mergeCell ref="AA70:AB70"/>
    <mergeCell ref="A71:E71"/>
    <mergeCell ref="F71:H71"/>
    <mergeCell ref="I71:K71"/>
    <mergeCell ref="L71:M71"/>
    <mergeCell ref="N71:P71"/>
    <mergeCell ref="Q71:R71"/>
    <mergeCell ref="S71:T71"/>
    <mergeCell ref="U71:V71"/>
    <mergeCell ref="Q70:R70"/>
    <mergeCell ref="S70:T70"/>
    <mergeCell ref="U70:V70"/>
    <mergeCell ref="W70:X70"/>
    <mergeCell ref="Y70:Z70"/>
    <mergeCell ref="Y68:Z68"/>
    <mergeCell ref="AA68:AB68"/>
    <mergeCell ref="A69:AG69"/>
    <mergeCell ref="A70:E70"/>
    <mergeCell ref="F70:H70"/>
    <mergeCell ref="I70:K70"/>
    <mergeCell ref="L70:M70"/>
    <mergeCell ref="N70:P70"/>
    <mergeCell ref="AA67:AB67"/>
    <mergeCell ref="A68:E68"/>
    <mergeCell ref="F68:H68"/>
    <mergeCell ref="I68:K68"/>
    <mergeCell ref="L68:M68"/>
    <mergeCell ref="N68:P68"/>
    <mergeCell ref="Q68:R68"/>
    <mergeCell ref="S68:T68"/>
    <mergeCell ref="U68:V68"/>
    <mergeCell ref="W68:X68"/>
    <mergeCell ref="S67:T67"/>
    <mergeCell ref="U67:V67"/>
    <mergeCell ref="W67:X67"/>
    <mergeCell ref="Y67:Z67"/>
    <mergeCell ref="Y66:Z66"/>
    <mergeCell ref="AA66:AB66"/>
    <mergeCell ref="A67:E67"/>
    <mergeCell ref="F67:H67"/>
    <mergeCell ref="I67:K67"/>
    <mergeCell ref="L67:M67"/>
    <mergeCell ref="N67:P67"/>
    <mergeCell ref="Q67:R67"/>
    <mergeCell ref="AA65:AB65"/>
    <mergeCell ref="A66:E66"/>
    <mergeCell ref="F66:H66"/>
    <mergeCell ref="I66:K66"/>
    <mergeCell ref="L66:M66"/>
    <mergeCell ref="N66:P66"/>
    <mergeCell ref="Q66:R66"/>
    <mergeCell ref="S66:T66"/>
    <mergeCell ref="U66:V66"/>
    <mergeCell ref="W66:X66"/>
    <mergeCell ref="S65:T65"/>
    <mergeCell ref="U65:V65"/>
    <mergeCell ref="W65:X65"/>
    <mergeCell ref="Y65:Z65"/>
    <mergeCell ref="Y64:Z64"/>
    <mergeCell ref="AA64:AB64"/>
    <mergeCell ref="A65:E65"/>
    <mergeCell ref="F65:H65"/>
    <mergeCell ref="I65:K65"/>
    <mergeCell ref="L65:M65"/>
    <mergeCell ref="N65:P65"/>
    <mergeCell ref="Q65:R65"/>
    <mergeCell ref="AA63:AB63"/>
    <mergeCell ref="A64:E64"/>
    <mergeCell ref="F64:H64"/>
    <mergeCell ref="I64:K64"/>
    <mergeCell ref="L64:M64"/>
    <mergeCell ref="N64:P64"/>
    <mergeCell ref="Q64:R64"/>
    <mergeCell ref="S64:T64"/>
    <mergeCell ref="U64:V64"/>
    <mergeCell ref="W64:X64"/>
    <mergeCell ref="S63:T63"/>
    <mergeCell ref="U63:V63"/>
    <mergeCell ref="W63:X63"/>
    <mergeCell ref="Y63:Z63"/>
    <mergeCell ref="A62:AG62"/>
    <mergeCell ref="A63:E63"/>
    <mergeCell ref="F63:H63"/>
    <mergeCell ref="I63:K63"/>
    <mergeCell ref="L63:M63"/>
    <mergeCell ref="N63:P63"/>
    <mergeCell ref="Q63:R63"/>
    <mergeCell ref="Y60:Z60"/>
    <mergeCell ref="AA60:AB60"/>
    <mergeCell ref="AA59:AB59"/>
    <mergeCell ref="A60:H60"/>
    <mergeCell ref="I60:K60"/>
    <mergeCell ref="L60:M60"/>
    <mergeCell ref="N60:P60"/>
    <mergeCell ref="Q60:R60"/>
    <mergeCell ref="S60:T60"/>
    <mergeCell ref="U60:V60"/>
    <mergeCell ref="W60:X60"/>
    <mergeCell ref="Q59:R59"/>
    <mergeCell ref="S59:T59"/>
    <mergeCell ref="U59:V59"/>
    <mergeCell ref="W59:X59"/>
    <mergeCell ref="Y59:Z59"/>
    <mergeCell ref="W58:X58"/>
    <mergeCell ref="Y58:Z58"/>
    <mergeCell ref="AA58:AB58"/>
    <mergeCell ref="A59:E59"/>
    <mergeCell ref="F59:H59"/>
    <mergeCell ref="I59:K59"/>
    <mergeCell ref="L59:M59"/>
    <mergeCell ref="N59:P59"/>
    <mergeCell ref="AA57:AB57"/>
    <mergeCell ref="A58:E58"/>
    <mergeCell ref="F58:H58"/>
    <mergeCell ref="I58:K58"/>
    <mergeCell ref="L58:M58"/>
    <mergeCell ref="N58:P58"/>
    <mergeCell ref="Q58:R58"/>
    <mergeCell ref="S58:T58"/>
    <mergeCell ref="U58:V58"/>
    <mergeCell ref="Q57:R57"/>
    <mergeCell ref="S57:T57"/>
    <mergeCell ref="U57:V57"/>
    <mergeCell ref="W57:X57"/>
    <mergeCell ref="Y57:Z57"/>
    <mergeCell ref="W56:X56"/>
    <mergeCell ref="Y56:Z56"/>
    <mergeCell ref="AA56:AB56"/>
    <mergeCell ref="A57:E57"/>
    <mergeCell ref="F57:H57"/>
    <mergeCell ref="I57:K57"/>
    <mergeCell ref="L57:M57"/>
    <mergeCell ref="N57:P57"/>
    <mergeCell ref="AA55:AB55"/>
    <mergeCell ref="A56:E56"/>
    <mergeCell ref="F56:H56"/>
    <mergeCell ref="I56:K56"/>
    <mergeCell ref="L56:M56"/>
    <mergeCell ref="N56:P56"/>
    <mergeCell ref="Q56:R56"/>
    <mergeCell ref="S56:T56"/>
    <mergeCell ref="U56:V56"/>
    <mergeCell ref="Q55:R55"/>
    <mergeCell ref="S55:T55"/>
    <mergeCell ref="U55:V55"/>
    <mergeCell ref="W55:X55"/>
    <mergeCell ref="Y55:Z55"/>
    <mergeCell ref="W54:X54"/>
    <mergeCell ref="Y54:Z54"/>
    <mergeCell ref="AA54:AB54"/>
    <mergeCell ref="A55:E55"/>
    <mergeCell ref="F55:H55"/>
    <mergeCell ref="I55:K55"/>
    <mergeCell ref="L55:M55"/>
    <mergeCell ref="N55:P55"/>
    <mergeCell ref="AA53:AB53"/>
    <mergeCell ref="A54:E54"/>
    <mergeCell ref="F54:H54"/>
    <mergeCell ref="I54:K54"/>
    <mergeCell ref="L54:M54"/>
    <mergeCell ref="N54:P54"/>
    <mergeCell ref="Q54:R54"/>
    <mergeCell ref="S54:T54"/>
    <mergeCell ref="U54:V54"/>
    <mergeCell ref="Q53:R53"/>
    <mergeCell ref="S53:T53"/>
    <mergeCell ref="U53:V53"/>
    <mergeCell ref="W53:X53"/>
    <mergeCell ref="Y53:Z53"/>
    <mergeCell ref="W52:X52"/>
    <mergeCell ref="Y52:Z52"/>
    <mergeCell ref="AA52:AB52"/>
    <mergeCell ref="A53:E53"/>
    <mergeCell ref="F53:H53"/>
    <mergeCell ref="I53:K53"/>
    <mergeCell ref="L53:M53"/>
    <mergeCell ref="N53:P53"/>
    <mergeCell ref="AA50:AB50"/>
    <mergeCell ref="A51:AG51"/>
    <mergeCell ref="A52:E52"/>
    <mergeCell ref="F52:H52"/>
    <mergeCell ref="I52:K52"/>
    <mergeCell ref="L52:M52"/>
    <mergeCell ref="N52:P52"/>
    <mergeCell ref="Q52:R52"/>
    <mergeCell ref="S52:T52"/>
    <mergeCell ref="U52:V52"/>
    <mergeCell ref="S50:T50"/>
    <mergeCell ref="U50:V50"/>
    <mergeCell ref="W50:X50"/>
    <mergeCell ref="Y50:Z50"/>
    <mergeCell ref="Y49:Z49"/>
    <mergeCell ref="AA49:AB49"/>
    <mergeCell ref="A50:E50"/>
    <mergeCell ref="F50:H50"/>
    <mergeCell ref="I50:K50"/>
    <mergeCell ref="L50:M50"/>
    <mergeCell ref="N50:P50"/>
    <mergeCell ref="Q50:R50"/>
    <mergeCell ref="AA48:AB48"/>
    <mergeCell ref="A49:E49"/>
    <mergeCell ref="F49:H49"/>
    <mergeCell ref="I49:K49"/>
    <mergeCell ref="L49:M49"/>
    <mergeCell ref="N49:P49"/>
    <mergeCell ref="Q49:R49"/>
    <mergeCell ref="S49:T49"/>
    <mergeCell ref="U49:V49"/>
    <mergeCell ref="W49:X49"/>
    <mergeCell ref="S48:T48"/>
    <mergeCell ref="U48:V48"/>
    <mergeCell ref="W48:X48"/>
    <mergeCell ref="Y48:Z48"/>
    <mergeCell ref="Y47:Z47"/>
    <mergeCell ref="AA47:AB47"/>
    <mergeCell ref="A48:E48"/>
    <mergeCell ref="F48:H48"/>
    <mergeCell ref="I48:K48"/>
    <mergeCell ref="L48:M48"/>
    <mergeCell ref="N48:P48"/>
    <mergeCell ref="Q48:R48"/>
    <mergeCell ref="AA46:AB46"/>
    <mergeCell ref="A47:E47"/>
    <mergeCell ref="F47:H47"/>
    <mergeCell ref="I47:K47"/>
    <mergeCell ref="L47:M47"/>
    <mergeCell ref="N47:P47"/>
    <mergeCell ref="Q47:R47"/>
    <mergeCell ref="S47:T47"/>
    <mergeCell ref="U47:V47"/>
    <mergeCell ref="W47:X47"/>
    <mergeCell ref="S46:T46"/>
    <mergeCell ref="U46:V46"/>
    <mergeCell ref="W46:X46"/>
    <mergeCell ref="Y46:Z46"/>
    <mergeCell ref="A46:E46"/>
    <mergeCell ref="F46:H46"/>
    <mergeCell ref="I46:K46"/>
    <mergeCell ref="L46:M46"/>
    <mergeCell ref="N46:P46"/>
    <mergeCell ref="Q46:R46"/>
    <mergeCell ref="U45:V45"/>
    <mergeCell ref="W45:X45"/>
    <mergeCell ref="Y45:Z45"/>
    <mergeCell ref="AA45:AB45"/>
    <mergeCell ref="A44:AG44"/>
    <mergeCell ref="A45:E45"/>
    <mergeCell ref="F45:H45"/>
    <mergeCell ref="I45:K45"/>
    <mergeCell ref="L45:M45"/>
    <mergeCell ref="N45:P45"/>
    <mergeCell ref="Q45:R45"/>
    <mergeCell ref="S45:T45"/>
    <mergeCell ref="AA42:AB42"/>
    <mergeCell ref="S42:T42"/>
    <mergeCell ref="U42:V42"/>
    <mergeCell ref="W42:X42"/>
    <mergeCell ref="Y42:Z42"/>
    <mergeCell ref="W41:X41"/>
    <mergeCell ref="Y41:Z41"/>
    <mergeCell ref="AA41:AB41"/>
    <mergeCell ref="A42:H42"/>
    <mergeCell ref="I42:K42"/>
    <mergeCell ref="L42:M42"/>
    <mergeCell ref="N42:P42"/>
    <mergeCell ref="Q42:R42"/>
    <mergeCell ref="AA40:AB40"/>
    <mergeCell ref="A41:E41"/>
    <mergeCell ref="F41:H41"/>
    <mergeCell ref="I41:K41"/>
    <mergeCell ref="L41:M41"/>
    <mergeCell ref="N41:P41"/>
    <mergeCell ref="Q41:R41"/>
    <mergeCell ref="S41:T41"/>
    <mergeCell ref="U41:V41"/>
    <mergeCell ref="Q40:R40"/>
    <mergeCell ref="S40:T40"/>
    <mergeCell ref="U40:V40"/>
    <mergeCell ref="W40:X40"/>
    <mergeCell ref="Y40:Z40"/>
    <mergeCell ref="W39:X39"/>
    <mergeCell ref="Y39:Z39"/>
    <mergeCell ref="AA39:AB39"/>
    <mergeCell ref="A40:E40"/>
    <mergeCell ref="F40:H40"/>
    <mergeCell ref="I40:K40"/>
    <mergeCell ref="L40:M40"/>
    <mergeCell ref="N40:P40"/>
    <mergeCell ref="AA38:AB38"/>
    <mergeCell ref="A39:E39"/>
    <mergeCell ref="F39:H39"/>
    <mergeCell ref="I39:K39"/>
    <mergeCell ref="L39:M39"/>
    <mergeCell ref="N39:P39"/>
    <mergeCell ref="Q39:R39"/>
    <mergeCell ref="S39:T39"/>
    <mergeCell ref="U39:V39"/>
    <mergeCell ref="Q38:R38"/>
    <mergeCell ref="S38:T38"/>
    <mergeCell ref="U38:V38"/>
    <mergeCell ref="W38:X38"/>
    <mergeCell ref="Y38:Z38"/>
    <mergeCell ref="W37:X37"/>
    <mergeCell ref="Y37:Z37"/>
    <mergeCell ref="AA37:AB37"/>
    <mergeCell ref="A38:E38"/>
    <mergeCell ref="F38:H38"/>
    <mergeCell ref="I38:K38"/>
    <mergeCell ref="L38:M38"/>
    <mergeCell ref="N38:P38"/>
    <mergeCell ref="AA36:AB36"/>
    <mergeCell ref="A37:E37"/>
    <mergeCell ref="F37:H37"/>
    <mergeCell ref="I37:K37"/>
    <mergeCell ref="L37:M37"/>
    <mergeCell ref="N37:P37"/>
    <mergeCell ref="Q37:R37"/>
    <mergeCell ref="S37:T37"/>
    <mergeCell ref="U37:V37"/>
    <mergeCell ref="Q36:R36"/>
    <mergeCell ref="S36:T36"/>
    <mergeCell ref="U36:V36"/>
    <mergeCell ref="W36:X36"/>
    <mergeCell ref="Y36:Z36"/>
    <mergeCell ref="W35:X35"/>
    <mergeCell ref="Y35:Z35"/>
    <mergeCell ref="AA35:AB35"/>
    <mergeCell ref="A36:E36"/>
    <mergeCell ref="F36:H36"/>
    <mergeCell ref="I36:K36"/>
    <mergeCell ref="L36:M36"/>
    <mergeCell ref="N36:P36"/>
    <mergeCell ref="AA33:AB33"/>
    <mergeCell ref="A34:AG34"/>
    <mergeCell ref="A35:E35"/>
    <mergeCell ref="F35:H35"/>
    <mergeCell ref="I35:K35"/>
    <mergeCell ref="L35:M35"/>
    <mergeCell ref="N35:P35"/>
    <mergeCell ref="Q35:R35"/>
    <mergeCell ref="S35:T35"/>
    <mergeCell ref="U35:V35"/>
    <mergeCell ref="S33:T33"/>
    <mergeCell ref="U33:V33"/>
    <mergeCell ref="W33:X33"/>
    <mergeCell ref="Y33:Z33"/>
    <mergeCell ref="Y32:Z32"/>
    <mergeCell ref="AA32:AB32"/>
    <mergeCell ref="A33:E33"/>
    <mergeCell ref="F33:H33"/>
    <mergeCell ref="I33:K33"/>
    <mergeCell ref="L33:M33"/>
    <mergeCell ref="N33:P33"/>
    <mergeCell ref="Q33:R33"/>
    <mergeCell ref="AA31:AB31"/>
    <mergeCell ref="A32:E32"/>
    <mergeCell ref="F32:H32"/>
    <mergeCell ref="I32:K32"/>
    <mergeCell ref="L32:M32"/>
    <mergeCell ref="N32:P32"/>
    <mergeCell ref="Q32:R32"/>
    <mergeCell ref="S32:T32"/>
    <mergeCell ref="U32:V32"/>
    <mergeCell ref="W32:X32"/>
    <mergeCell ref="S31:T31"/>
    <mergeCell ref="U31:V31"/>
    <mergeCell ref="W31:X31"/>
    <mergeCell ref="Y31:Z31"/>
    <mergeCell ref="Y30:Z30"/>
    <mergeCell ref="AA30:AB30"/>
    <mergeCell ref="A31:E31"/>
    <mergeCell ref="F31:H31"/>
    <mergeCell ref="I31:K31"/>
    <mergeCell ref="L31:M31"/>
    <mergeCell ref="N31:P31"/>
    <mergeCell ref="Q31:R31"/>
    <mergeCell ref="AA29:AB29"/>
    <mergeCell ref="A30:E30"/>
    <mergeCell ref="F30:H30"/>
    <mergeCell ref="I30:K30"/>
    <mergeCell ref="L30:M30"/>
    <mergeCell ref="N30:P30"/>
    <mergeCell ref="Q30:R30"/>
    <mergeCell ref="S30:T30"/>
    <mergeCell ref="U30:V30"/>
    <mergeCell ref="W30:X30"/>
    <mergeCell ref="S29:T29"/>
    <mergeCell ref="U29:V29"/>
    <mergeCell ref="W29:X29"/>
    <mergeCell ref="Y29:Z29"/>
    <mergeCell ref="A29:E29"/>
    <mergeCell ref="F29:H29"/>
    <mergeCell ref="I29:K29"/>
    <mergeCell ref="L29:M29"/>
    <mergeCell ref="N29:P29"/>
    <mergeCell ref="Q29:R29"/>
    <mergeCell ref="U28:V28"/>
    <mergeCell ref="W28:X28"/>
    <mergeCell ref="Y28:Z28"/>
    <mergeCell ref="AA28:AB28"/>
    <mergeCell ref="A27:AG27"/>
    <mergeCell ref="A28:E28"/>
    <mergeCell ref="F28:H28"/>
    <mergeCell ref="I28:K28"/>
    <mergeCell ref="L28:M28"/>
    <mergeCell ref="N28:P28"/>
    <mergeCell ref="Q28:R28"/>
    <mergeCell ref="S28:T28"/>
    <mergeCell ref="AA25:AB25"/>
    <mergeCell ref="S25:T25"/>
    <mergeCell ref="U25:V25"/>
    <mergeCell ref="W25:X25"/>
    <mergeCell ref="Y25:Z25"/>
    <mergeCell ref="W24:X24"/>
    <mergeCell ref="Y24:Z24"/>
    <mergeCell ref="AA24:AB24"/>
    <mergeCell ref="A25:H25"/>
    <mergeCell ref="I25:K25"/>
    <mergeCell ref="L25:M25"/>
    <mergeCell ref="N25:P25"/>
    <mergeCell ref="Q25:R25"/>
    <mergeCell ref="AA23:AB23"/>
    <mergeCell ref="A24:E24"/>
    <mergeCell ref="F24:H24"/>
    <mergeCell ref="I24:K24"/>
    <mergeCell ref="L24:M24"/>
    <mergeCell ref="N24:P24"/>
    <mergeCell ref="Q24:R24"/>
    <mergeCell ref="S24:T24"/>
    <mergeCell ref="U24:V24"/>
    <mergeCell ref="Q23:R23"/>
    <mergeCell ref="S23:T23"/>
    <mergeCell ref="U23:V23"/>
    <mergeCell ref="W23:X23"/>
    <mergeCell ref="Y23:Z23"/>
    <mergeCell ref="W22:X22"/>
    <mergeCell ref="Y22:Z22"/>
    <mergeCell ref="AA22:AB22"/>
    <mergeCell ref="A23:E23"/>
    <mergeCell ref="F23:H23"/>
    <mergeCell ref="I23:K23"/>
    <mergeCell ref="L23:M23"/>
    <mergeCell ref="N23:P23"/>
    <mergeCell ref="AA21:AB21"/>
    <mergeCell ref="A22:E22"/>
    <mergeCell ref="F22:H22"/>
    <mergeCell ref="I22:K22"/>
    <mergeCell ref="L22:M22"/>
    <mergeCell ref="N22:P22"/>
    <mergeCell ref="Q22:R22"/>
    <mergeCell ref="S22:T22"/>
    <mergeCell ref="U22:V22"/>
    <mergeCell ref="Q21:R21"/>
    <mergeCell ref="S21:T21"/>
    <mergeCell ref="U21:V21"/>
    <mergeCell ref="W21:X21"/>
    <mergeCell ref="Y21:Z21"/>
    <mergeCell ref="W20:X20"/>
    <mergeCell ref="Y20:Z20"/>
    <mergeCell ref="AA20:AB20"/>
    <mergeCell ref="A21:E21"/>
    <mergeCell ref="F21:H21"/>
    <mergeCell ref="I21:K21"/>
    <mergeCell ref="L21:M21"/>
    <mergeCell ref="N21:P21"/>
    <mergeCell ref="AA19:AB19"/>
    <mergeCell ref="A20:E20"/>
    <mergeCell ref="F20:H20"/>
    <mergeCell ref="I20:K20"/>
    <mergeCell ref="L20:M20"/>
    <mergeCell ref="N20:P20"/>
    <mergeCell ref="Q20:R20"/>
    <mergeCell ref="S20:T20"/>
    <mergeCell ref="U20:V20"/>
    <mergeCell ref="Q19:R19"/>
    <mergeCell ref="S19:T19"/>
    <mergeCell ref="U19:V19"/>
    <mergeCell ref="W19:X19"/>
    <mergeCell ref="Y19:Z19"/>
    <mergeCell ref="W18:X18"/>
    <mergeCell ref="Y18:Z18"/>
    <mergeCell ref="AA18:AB18"/>
    <mergeCell ref="A19:E19"/>
    <mergeCell ref="F19:H19"/>
    <mergeCell ref="I19:K19"/>
    <mergeCell ref="L19:M19"/>
    <mergeCell ref="N19:P19"/>
    <mergeCell ref="AA17:AB17"/>
    <mergeCell ref="A18:E18"/>
    <mergeCell ref="F18:H18"/>
    <mergeCell ref="I18:K18"/>
    <mergeCell ref="L18:M18"/>
    <mergeCell ref="N18:P18"/>
    <mergeCell ref="Q18:R18"/>
    <mergeCell ref="S18:T18"/>
    <mergeCell ref="U18:V18"/>
    <mergeCell ref="Q17:R17"/>
    <mergeCell ref="S17:T17"/>
    <mergeCell ref="U17:V17"/>
    <mergeCell ref="W17:X17"/>
    <mergeCell ref="Y17:Z17"/>
    <mergeCell ref="Y15:Z15"/>
    <mergeCell ref="AA15:AB15"/>
    <mergeCell ref="A16:AG16"/>
    <mergeCell ref="A17:E17"/>
    <mergeCell ref="F17:H17"/>
    <mergeCell ref="I17:K17"/>
    <mergeCell ref="L17:M17"/>
    <mergeCell ref="N17:P17"/>
    <mergeCell ref="AA14:AB14"/>
    <mergeCell ref="A15:E15"/>
    <mergeCell ref="F15:H15"/>
    <mergeCell ref="I15:K15"/>
    <mergeCell ref="L15:M15"/>
    <mergeCell ref="N15:P15"/>
    <mergeCell ref="Q15:R15"/>
    <mergeCell ref="S15:T15"/>
    <mergeCell ref="U15:V15"/>
    <mergeCell ref="W15:X15"/>
    <mergeCell ref="S14:T14"/>
    <mergeCell ref="U14:V14"/>
    <mergeCell ref="W14:X14"/>
    <mergeCell ref="Y14:Z14"/>
    <mergeCell ref="Y13:Z13"/>
    <mergeCell ref="AA13:AB13"/>
    <mergeCell ref="A14:E14"/>
    <mergeCell ref="F14:H14"/>
    <mergeCell ref="I14:K14"/>
    <mergeCell ref="L14:M14"/>
    <mergeCell ref="N14:P14"/>
    <mergeCell ref="Q14:R14"/>
    <mergeCell ref="AA12:AB12"/>
    <mergeCell ref="A13:E13"/>
    <mergeCell ref="F13:H13"/>
    <mergeCell ref="I13:K13"/>
    <mergeCell ref="L13:M13"/>
    <mergeCell ref="N13:P13"/>
    <mergeCell ref="Q13:R13"/>
    <mergeCell ref="S13:T13"/>
    <mergeCell ref="U13:V13"/>
    <mergeCell ref="W13:X13"/>
    <mergeCell ref="S12:T12"/>
    <mergeCell ref="U12:V12"/>
    <mergeCell ref="W12:X12"/>
    <mergeCell ref="Y12:Z12"/>
    <mergeCell ref="F12:H12"/>
    <mergeCell ref="I12:K12"/>
    <mergeCell ref="L12:M12"/>
    <mergeCell ref="N12:P12"/>
    <mergeCell ref="Q12:R12"/>
    <mergeCell ref="AA10:AB10"/>
    <mergeCell ref="A11:E11"/>
    <mergeCell ref="F11:H11"/>
    <mergeCell ref="I11:K11"/>
    <mergeCell ref="L11:M11"/>
    <mergeCell ref="N11:P11"/>
    <mergeCell ref="Q11:R11"/>
    <mergeCell ref="S11:T11"/>
    <mergeCell ref="U11:V11"/>
    <mergeCell ref="W11:X11"/>
    <mergeCell ref="S10:T10"/>
    <mergeCell ref="U10:V10"/>
    <mergeCell ref="W10:X10"/>
    <mergeCell ref="Y10:Z10"/>
    <mergeCell ref="A1:AG1"/>
    <mergeCell ref="A2:AG2"/>
    <mergeCell ref="A200:AF201"/>
    <mergeCell ref="A203:AD203"/>
    <mergeCell ref="A204:AD204"/>
    <mergeCell ref="A205:AD205"/>
    <mergeCell ref="AA6:AB6"/>
    <mergeCell ref="A9:AG9"/>
    <mergeCell ref="A10:E10"/>
    <mergeCell ref="F10:H10"/>
    <mergeCell ref="I10:K10"/>
    <mergeCell ref="L10:M10"/>
    <mergeCell ref="N10:P10"/>
    <mergeCell ref="Q10:R10"/>
    <mergeCell ref="L6:M6"/>
    <mergeCell ref="N6:P6"/>
    <mergeCell ref="S6:T6"/>
    <mergeCell ref="U6:V6"/>
    <mergeCell ref="W6:X6"/>
    <mergeCell ref="Y6:Z6"/>
    <mergeCell ref="A5:E6"/>
    <mergeCell ref="F5:H6"/>
    <mergeCell ref="I5:P5"/>
    <mergeCell ref="Q5:R6"/>
    <mergeCell ref="S5:Z5"/>
    <mergeCell ref="AA5:AE5"/>
    <mergeCell ref="AF5:AF6"/>
    <mergeCell ref="AG5:AG6"/>
    <mergeCell ref="I6:K6"/>
    <mergeCell ref="Y11:Z11"/>
    <mergeCell ref="AA11:AB11"/>
    <mergeCell ref="A12:E12"/>
  </mergeCells>
  <pageMargins left="0.47244094488188981" right="0.39370078740157483" top="0.39370078740157483" bottom="0.39370078740157483" header="0.23622047244094491" footer="0.23622047244094491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Ульяна Кремерова</dc:creator>
  <cp:lastModifiedBy>Николай</cp:lastModifiedBy>
  <cp:lastPrinted>2023-03-06T04:23:16Z</cp:lastPrinted>
  <dcterms:created xsi:type="dcterms:W3CDTF">2023-02-10T21:07:27Z</dcterms:created>
  <dcterms:modified xsi:type="dcterms:W3CDTF">2023-03-06T04:23:34Z</dcterms:modified>
</cp:coreProperties>
</file>