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Долг ВСОШ\"/>
    </mc:Choice>
  </mc:AlternateContent>
  <bookViews>
    <workbookView xWindow="0" yWindow="0" windowWidth="28800" windowHeight="11835" activeTab="1"/>
  </bookViews>
  <sheets>
    <sheet name="МЭ ВсОШ" sheetId="4" r:id="rId1"/>
    <sheet name="Рейтинг" sheetId="8" r:id="rId2"/>
  </sheets>
  <calcPr calcId="152511"/>
</workbook>
</file>

<file path=xl/calcChain.xml><?xml version="1.0" encoding="utf-8"?>
<calcChain xmlns="http://schemas.openxmlformats.org/spreadsheetml/2006/main">
  <c r="K4" i="8" l="1"/>
  <c r="H4" i="8" l="1"/>
  <c r="BY19" i="4"/>
  <c r="BX19" i="4"/>
  <c r="D44" i="8"/>
  <c r="E44" i="8"/>
  <c r="K20" i="8"/>
  <c r="BG44" i="4"/>
  <c r="BW18" i="4"/>
  <c r="BX18" i="4"/>
  <c r="BY18" i="4"/>
  <c r="CB18" i="4" s="1"/>
  <c r="BW19" i="4"/>
  <c r="CB19" i="4"/>
  <c r="BW20" i="4"/>
  <c r="BX20" i="4"/>
  <c r="BY20" i="4"/>
  <c r="CB20" i="4" s="1"/>
  <c r="BW21" i="4"/>
  <c r="BX21" i="4"/>
  <c r="BY21" i="4"/>
  <c r="CB21" i="4"/>
  <c r="BW22" i="4"/>
  <c r="BX22" i="4"/>
  <c r="BY22" i="4"/>
  <c r="CB22" i="4" s="1"/>
  <c r="BW23" i="4"/>
  <c r="BX23" i="4"/>
  <c r="BY23" i="4"/>
  <c r="CB23" i="4"/>
  <c r="BW24" i="4"/>
  <c r="BX24" i="4"/>
  <c r="BY24" i="4"/>
  <c r="CB24" i="4" s="1"/>
  <c r="BW25" i="4"/>
  <c r="BX25" i="4"/>
  <c r="BY25" i="4"/>
  <c r="CB25" i="4"/>
  <c r="BW26" i="4"/>
  <c r="BX26" i="4"/>
  <c r="BY26" i="4"/>
  <c r="CB26" i="4" s="1"/>
  <c r="BW27" i="4"/>
  <c r="BX27" i="4"/>
  <c r="BY27" i="4"/>
  <c r="CB27" i="4"/>
  <c r="BW28" i="4"/>
  <c r="BX28" i="4"/>
  <c r="BY28" i="4"/>
  <c r="CB28" i="4" s="1"/>
  <c r="BW29" i="4"/>
  <c r="BX29" i="4"/>
  <c r="BY29" i="4"/>
  <c r="CB29" i="4"/>
  <c r="BW30" i="4"/>
  <c r="BX30" i="4"/>
  <c r="BY30" i="4"/>
  <c r="CB30" i="4" s="1"/>
  <c r="BW31" i="4"/>
  <c r="BX31" i="4"/>
  <c r="BY31" i="4"/>
  <c r="CB31" i="4"/>
  <c r="BW32" i="4"/>
  <c r="BX32" i="4"/>
  <c r="BY32" i="4"/>
  <c r="CB32" i="4" s="1"/>
  <c r="BW33" i="4"/>
  <c r="BX33" i="4"/>
  <c r="BY33" i="4"/>
  <c r="CB33" i="4"/>
  <c r="BW34" i="4"/>
  <c r="BX34" i="4"/>
  <c r="BY34" i="4"/>
  <c r="CB34" i="4" s="1"/>
  <c r="BW35" i="4"/>
  <c r="BX35" i="4"/>
  <c r="BY35" i="4"/>
  <c r="CB35" i="4"/>
  <c r="BW36" i="4"/>
  <c r="BX36" i="4"/>
  <c r="BY36" i="4"/>
  <c r="CB36" i="4" s="1"/>
  <c r="BW37" i="4"/>
  <c r="BX37" i="4"/>
  <c r="BY37" i="4"/>
  <c r="CB37" i="4"/>
  <c r="BW38" i="4"/>
  <c r="BX38" i="4"/>
  <c r="BY38" i="4"/>
  <c r="CB38" i="4" s="1"/>
  <c r="BW39" i="4"/>
  <c r="BX39" i="4"/>
  <c r="BY39" i="4"/>
  <c r="CB39" i="4"/>
  <c r="BW40" i="4"/>
  <c r="BX40" i="4"/>
  <c r="BY40" i="4"/>
  <c r="CB40" i="4" s="1"/>
  <c r="BW41" i="4"/>
  <c r="BX41" i="4"/>
  <c r="BY41" i="4"/>
  <c r="CB41" i="4"/>
  <c r="BW42" i="4"/>
  <c r="BX42" i="4"/>
  <c r="BY42" i="4"/>
  <c r="CB42" i="4" s="1"/>
  <c r="BW43" i="4"/>
  <c r="BX43" i="4"/>
  <c r="BY43" i="4"/>
  <c r="CB43" i="4"/>
  <c r="CB6" i="4"/>
  <c r="CB9" i="4"/>
  <c r="CB4" i="4"/>
  <c r="BW5" i="4"/>
  <c r="BX5" i="4"/>
  <c r="BX44" i="4" s="1"/>
  <c r="BY5" i="4"/>
  <c r="CB5" i="4" s="1"/>
  <c r="BW6" i="4"/>
  <c r="BX6" i="4"/>
  <c r="BY6" i="4"/>
  <c r="BW7" i="4"/>
  <c r="BX7" i="4"/>
  <c r="BY7" i="4"/>
  <c r="CB7" i="4" s="1"/>
  <c r="BW8" i="4"/>
  <c r="BX8" i="4"/>
  <c r="CB8" i="4" s="1"/>
  <c r="BY8" i="4"/>
  <c r="BW9" i="4"/>
  <c r="BX9" i="4"/>
  <c r="BY9" i="4"/>
  <c r="BW10" i="4"/>
  <c r="BX10" i="4"/>
  <c r="BY10" i="4"/>
  <c r="CB10" i="4" s="1"/>
  <c r="BW11" i="4"/>
  <c r="BX11" i="4"/>
  <c r="BY11" i="4"/>
  <c r="CB11" i="4" s="1"/>
  <c r="BW12" i="4"/>
  <c r="BX12" i="4"/>
  <c r="BY12" i="4"/>
  <c r="CB12" i="4" s="1"/>
  <c r="BW13" i="4"/>
  <c r="BX13" i="4"/>
  <c r="BY13" i="4"/>
  <c r="CB13" i="4" s="1"/>
  <c r="BW14" i="4"/>
  <c r="BX14" i="4"/>
  <c r="BY14" i="4"/>
  <c r="BW15" i="4"/>
  <c r="BX15" i="4"/>
  <c r="CB15" i="4" s="1"/>
  <c r="BY15" i="4"/>
  <c r="BW16" i="4"/>
  <c r="BX16" i="4"/>
  <c r="BY16" i="4"/>
  <c r="CB16" i="4" s="1"/>
  <c r="BW17" i="4"/>
  <c r="CB17" i="4" s="1"/>
  <c r="BX17" i="4"/>
  <c r="BY17" i="4"/>
  <c r="BX4" i="4"/>
  <c r="BY4" i="4"/>
  <c r="BW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H44" i="4"/>
  <c r="BI44" i="4"/>
  <c r="BJ44" i="4"/>
  <c r="BK44" i="4"/>
  <c r="BL44" i="4"/>
  <c r="BM44" i="4"/>
  <c r="BN44" i="4"/>
  <c r="BO44" i="4"/>
  <c r="BP44" i="4"/>
  <c r="BQ44" i="4"/>
  <c r="BR44" i="4"/>
  <c r="BS44" i="4"/>
  <c r="BT44" i="4"/>
  <c r="BU44" i="4"/>
  <c r="BV44" i="4"/>
  <c r="BW44" i="4" l="1"/>
  <c r="AD46" i="4"/>
  <c r="CB44" i="4"/>
  <c r="BY44" i="4"/>
  <c r="AE46" i="4" l="1"/>
  <c r="AF46" i="4"/>
</calcChain>
</file>

<file path=xl/sharedStrings.xml><?xml version="1.0" encoding="utf-8"?>
<sst xmlns="http://schemas.openxmlformats.org/spreadsheetml/2006/main" count="220" uniqueCount="77">
  <si>
    <t>№
 п/п</t>
  </si>
  <si>
    <t>Наименование общеобразовательной организации</t>
  </si>
  <si>
    <t>Математика</t>
  </si>
  <si>
    <t>Физика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</si>
  <si>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</si>
  <si>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</si>
  <si>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</si>
  <si>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</si>
  <si>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</si>
  <si>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</si>
  <si>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</si>
  <si>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География</t>
  </si>
  <si>
    <t>Тех. труд</t>
  </si>
  <si>
    <t>Обсл. труд</t>
  </si>
  <si>
    <t>Астрономия</t>
  </si>
  <si>
    <t>Экономика</t>
  </si>
  <si>
    <t>Обществознание</t>
  </si>
  <si>
    <t>Физкультура</t>
  </si>
  <si>
    <t>МХК</t>
  </si>
  <si>
    <t>кол-во принявших</t>
  </si>
  <si>
    <t>МБОУ «Винницкая школа»</t>
  </si>
  <si>
    <t>МБОУ «Гвардейская школа № 1»</t>
  </si>
  <si>
    <t>МБОУ «Гвардейская школа-гимназия№3»</t>
  </si>
  <si>
    <t>МБОУ «Денисовская школа»</t>
  </si>
  <si>
    <t>МБОУ «Журавлевская школа»</t>
  </si>
  <si>
    <t>МБОУ «Залесская школа»</t>
  </si>
  <si>
    <t>МБОУ «Кленовская основная школа»</t>
  </si>
  <si>
    <t>МБОУ «Кольчугинская школа №2 с крымскотатарскимя языком обучения»</t>
  </si>
  <si>
    <t>МБОУ «Константиновская школа</t>
  </si>
  <si>
    <t>МБОУ «Мазанская школа»</t>
  </si>
  <si>
    <t>МБОУ «Маленская школа»</t>
  </si>
  <si>
    <t>МБОУ «Мирновская школа №2»</t>
  </si>
  <si>
    <t>МБОУ «Молодежненская школа №2»</t>
  </si>
  <si>
    <t>МБОУ «Николаевская школа»</t>
  </si>
  <si>
    <t>МБОУ «Новоселовская школа»</t>
  </si>
  <si>
    <t>МБОУ «Первомайская школа»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</si>
  <si>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</si>
  <si>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</si>
  <si>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</si>
  <si>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</si>
  <si>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</si>
  <si>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</si>
  <si>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</si>
  <si>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«Чайкинская школа»</t>
  </si>
  <si>
    <t>МБОУ «Широковская школа»</t>
  </si>
  <si>
    <t>ИТОГО</t>
  </si>
  <si>
    <t>МБОУ «Добровская школа-гимназия им. Я. М. Слонимского»</t>
  </si>
  <si>
    <t>кол-во приз.</t>
  </si>
  <si>
    <t>кол-во побед.</t>
  </si>
  <si>
    <t>Всего участников</t>
  </si>
  <si>
    <t>Всего победителей</t>
  </si>
  <si>
    <t>Всего призеров</t>
  </si>
  <si>
    <t>Информатика Роботехника</t>
  </si>
  <si>
    <t>Информатика Программирование</t>
  </si>
  <si>
    <t>Информатика ИИ</t>
  </si>
  <si>
    <t>Информатика ИБ</t>
  </si>
  <si>
    <t>МБОУ"Трехпрудненская школ-гимназия им. К.Д. Ушинского"</t>
  </si>
  <si>
    <t>ОБЗР</t>
  </si>
  <si>
    <t>Иностранный язык (английский)</t>
  </si>
  <si>
    <t>Иностранный язык (немецкий)</t>
  </si>
  <si>
    <t>муниципальный этап</t>
  </si>
  <si>
    <t>МБОУ «Лицей Крымской весны»</t>
  </si>
  <si>
    <t>МБОУ "Заречненская школа им. 126 ОГББО"</t>
  </si>
  <si>
    <t>МБОУ «Донская школа им. В. П. Давиденко»</t>
  </si>
  <si>
    <t>МБОУ «Кубанская школа им. С. П. Королева»</t>
  </si>
  <si>
    <t>МБОУ «Мирновская школа №1 им. Н. Н. Белова»</t>
  </si>
  <si>
    <t>МБОУ «Новоандреевская школа им. В. А. Осипова»</t>
  </si>
  <si>
    <t>МБОУ «Партизанская школа им. А. П. Богданова»</t>
  </si>
  <si>
    <t>МБОУ «Перевальненская школа им. Ф. И. Федоренко»</t>
  </si>
  <si>
    <t>МБОУ «Перовская школа-гимназия им. Г. А. Хачирашвили»</t>
  </si>
  <si>
    <t>МБОУ «Урожайновская школа им. К. В. Варлыгина»</t>
  </si>
  <si>
    <t>МБОУ «Чистенская школа-гимназия имени Героя Социалистического Труда Тарасюка Ивана Степановича»</t>
  </si>
  <si>
    <t>МБОУ «Кольчугинская школа №1 им. Авраамова Г.Н.»</t>
  </si>
  <si>
    <t>МБОУ «Гвардейская школа-гимназия №2 им. Героя Российской Федерации Дмитрия Фомина »</t>
  </si>
  <si>
    <t xml:space="preserve">Количество принятых олимпиада </t>
  </si>
  <si>
    <t>Счет факт</t>
  </si>
  <si>
    <t>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</si>
</sst>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color rgb="FF000000"/>
      <name val="Arial"/>
    </font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8" tint="0.39997558519241921"/>
        <bgColor rgb="FFFABF8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0" xfId="0" applyFont="1" applyAlignment="1">
      <alignment wrapText="1"/>
    </xf>
    <xf numFmtId="0" fontId="0" fillId="2" borderId="0" xfId="0" applyFont="1" applyFill="1" applyBorder="1" applyAlignment="1"/>
    <xf numFmtId="0" fontId="0" fillId="2" borderId="2" xfId="0" applyFont="1" applyFill="1" applyBorder="1" applyAlignment="1"/>
    <xf numFmtId="0" fontId="0" fillId="7" borderId="0" xfId="0" applyFont="1" applyFill="1" applyAlignment="1"/>
    <xf numFmtId="0" fontId="0" fillId="0" borderId="1" xfId="0" applyFont="1" applyBorder="1"/>
    <xf numFmtId="0" fontId="1" fillId="0" borderId="0" xfId="0" applyFont="1" applyBorder="1"/>
    <xf numFmtId="0" fontId="1" fillId="7" borderId="0" xfId="0" applyFont="1" applyFill="1" applyBorder="1" applyAlignment="1">
      <alignment wrapText="1"/>
    </xf>
    <xf numFmtId="0" fontId="1" fillId="8" borderId="0" xfId="0" applyFont="1" applyFill="1" applyBorder="1"/>
    <xf numFmtId="0" fontId="1" fillId="7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/>
    <xf numFmtId="0" fontId="0" fillId="7" borderId="0" xfId="0" applyFont="1" applyFill="1" applyBorder="1" applyAlignment="1">
      <alignment wrapText="1"/>
    </xf>
    <xf numFmtId="0" fontId="0" fillId="7" borderId="0" xfId="0" applyFont="1" applyFill="1" applyBorder="1"/>
    <xf numFmtId="0" fontId="3" fillId="6" borderId="4" xfId="0" applyFont="1" applyFill="1" applyBorder="1" applyAlignment="1">
      <alignment horizontal="left" wrapText="1"/>
    </xf>
    <xf numFmtId="1" fontId="2" fillId="5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Font="1" applyBorder="1" applyAlignment="1">
      <alignment wrapText="1"/>
    </xf>
    <xf numFmtId="1" fontId="0" fillId="7" borderId="0" xfId="0" applyNumberFormat="1" applyFont="1" applyFill="1" applyAlignment="1"/>
    <xf numFmtId="1" fontId="3" fillId="6" borderId="4" xfId="0" applyNumberFormat="1" applyFont="1" applyFill="1" applyBorder="1" applyAlignment="1">
      <alignment horizontal="center" wrapText="1"/>
    </xf>
    <xf numFmtId="1" fontId="3" fillId="8" borderId="4" xfId="0" applyNumberFormat="1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1" fontId="1" fillId="7" borderId="0" xfId="0" applyNumberFormat="1" applyFont="1" applyFill="1" applyBorder="1"/>
    <xf numFmtId="1" fontId="0" fillId="7" borderId="0" xfId="0" applyNumberFormat="1" applyFont="1" applyFill="1" applyBorder="1"/>
    <xf numFmtId="49" fontId="3" fillId="6" borderId="4" xfId="0" applyNumberFormat="1" applyFont="1" applyFill="1" applyBorder="1" applyAlignment="1">
      <alignment horizontal="left" wrapText="1"/>
    </xf>
    <xf numFmtId="1" fontId="3" fillId="9" borderId="4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0" fontId="0" fillId="0" borderId="0" xfId="0" applyFont="1" applyAlignment="1"/>
    <xf numFmtId="49" fontId="3" fillId="6" borderId="4" xfId="0" applyNumberFormat="1" applyFont="1" applyFill="1" applyBorder="1" applyAlignment="1">
      <alignment horizontal="center" wrapText="1"/>
    </xf>
    <xf numFmtId="164" fontId="5" fillId="0" borderId="3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" fontId="5" fillId="12" borderId="3" xfId="0" applyNumberFormat="1" applyFont="1" applyFill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3" fillId="13" borderId="4" xfId="0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  <xf numFmtId="0" fontId="4" fillId="11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R244"/>
  <sheetViews>
    <sheetView zoomScale="70" zoomScaleNormal="70" workbookViewId="0">
      <pane xSplit="2" ySplit="1" topLeftCell="BT2" activePane="bottomRight" state="frozen"/>
      <selection pane="topRight" activeCell="H23" sqref="H23"/>
      <selection pane="bottomLeft"/>
      <selection pane="bottomRight" activeCell="BX16" sqref="BX16"/>
    </sheetView>
  </sheetViews>
  <sheetFormatPr defaultColWidth="14.42578125" defaultRowHeight="15" customHeight="1" x14ac:dyDescent="0.2"/>
  <cols>
    <col min="1" max="1" width="9" style="21" customWidth="1"/>
    <col min="2" max="2" width="57.5703125" style="6" customWidth="1"/>
    <col min="3" max="43" width="20.28515625" style="6" customWidth="1"/>
    <col min="44" max="44" width="20.28515625" style="25" customWidth="1"/>
    <col min="45" max="64" width="20.28515625" style="6" customWidth="1"/>
    <col min="65" max="65" width="20.28515625" style="25" customWidth="1"/>
    <col min="66" max="74" width="20.28515625" style="6" customWidth="1"/>
    <col min="75" max="77" width="20.28515625" customWidth="1"/>
    <col min="78" max="79" width="20.28515625" style="34" customWidth="1"/>
  </cols>
  <sheetData>
    <row r="1" spans="1:96" ht="38.25" customHeight="1" x14ac:dyDescent="0.2">
      <c r="A1" s="59" t="s">
        <v>0</v>
      </c>
      <c r="B1" s="60" t="s">
        <v>1</v>
      </c>
      <c r="C1" s="54" t="s">
        <v>2</v>
      </c>
      <c r="D1" s="55"/>
      <c r="E1" s="56"/>
      <c r="F1" s="52" t="s">
        <v>3</v>
      </c>
      <c r="G1" s="52"/>
      <c r="H1" s="52"/>
      <c r="I1" s="52" t="s">
        <v>4</v>
      </c>
      <c r="J1" s="52"/>
      <c r="K1" s="52"/>
      <c r="L1" s="52" t="s">
        <v>5</v>
      </c>
      <c r="M1" s="52"/>
      <c r="N1" s="52"/>
      <c r="O1" s="52" t="s">
        <v>6</v>
      </c>
      <c r="P1" s="52"/>
      <c r="Q1" s="52"/>
      <c r="R1" s="52" t="s">
        <v>7</v>
      </c>
      <c r="S1" s="52"/>
      <c r="T1" s="52"/>
      <c r="U1" s="52" t="s">
        <v>8</v>
      </c>
      <c r="V1" s="52"/>
      <c r="W1" s="52"/>
      <c r="X1" s="52" t="s">
        <v>9</v>
      </c>
      <c r="Y1" s="52"/>
      <c r="Z1" s="52"/>
      <c r="AA1" s="52" t="s">
        <v>10</v>
      </c>
      <c r="AB1" s="52"/>
      <c r="AC1" s="52"/>
      <c r="AD1" s="52" t="s">
        <v>52</v>
      </c>
      <c r="AE1" s="52"/>
      <c r="AF1" s="52"/>
      <c r="AG1" s="52" t="s">
        <v>53</v>
      </c>
      <c r="AH1" s="52"/>
      <c r="AI1" s="52"/>
      <c r="AJ1" s="52" t="s">
        <v>54</v>
      </c>
      <c r="AK1" s="52"/>
      <c r="AL1" s="52"/>
      <c r="AM1" s="52" t="s">
        <v>55</v>
      </c>
      <c r="AN1" s="52"/>
      <c r="AO1" s="52"/>
      <c r="AP1" s="54" t="s">
        <v>11</v>
      </c>
      <c r="AQ1" s="55"/>
      <c r="AR1" s="56"/>
      <c r="AS1" s="52" t="s">
        <v>58</v>
      </c>
      <c r="AT1" s="52"/>
      <c r="AU1" s="52"/>
      <c r="AV1" s="52" t="s">
        <v>59</v>
      </c>
      <c r="AW1" s="52"/>
      <c r="AX1" s="52"/>
      <c r="AY1" s="52" t="s">
        <v>12</v>
      </c>
      <c r="AZ1" s="52"/>
      <c r="BA1" s="52"/>
      <c r="BB1" s="52" t="s">
        <v>13</v>
      </c>
      <c r="BC1" s="52"/>
      <c r="BD1" s="52"/>
      <c r="BE1" s="52" t="s">
        <v>57</v>
      </c>
      <c r="BF1" s="52"/>
      <c r="BG1" s="52"/>
      <c r="BH1" s="52" t="s">
        <v>14</v>
      </c>
      <c r="BI1" s="52"/>
      <c r="BJ1" s="52"/>
      <c r="BK1" s="52" t="s">
        <v>15</v>
      </c>
      <c r="BL1" s="52"/>
      <c r="BM1" s="52"/>
      <c r="BN1" s="52" t="s">
        <v>16</v>
      </c>
      <c r="BO1" s="52"/>
      <c r="BP1" s="52"/>
      <c r="BQ1" s="52" t="s">
        <v>17</v>
      </c>
      <c r="BR1" s="52"/>
      <c r="BS1" s="52"/>
      <c r="BT1" s="52" t="s">
        <v>18</v>
      </c>
      <c r="BU1" s="52"/>
      <c r="BV1" s="52"/>
      <c r="BW1" s="47"/>
      <c r="BX1" s="48"/>
      <c r="BY1" s="48"/>
      <c r="BZ1" s="48"/>
      <c r="CA1" s="49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s="5" customFormat="1" ht="15.75" customHeight="1" x14ac:dyDescent="0.25">
      <c r="A2" s="59"/>
      <c r="B2" s="60"/>
      <c r="C2" s="53" t="s">
        <v>60</v>
      </c>
      <c r="D2" s="53"/>
      <c r="E2" s="53"/>
      <c r="F2" s="53" t="s">
        <v>60</v>
      </c>
      <c r="G2" s="53"/>
      <c r="H2" s="53"/>
      <c r="I2" s="53" t="s">
        <v>60</v>
      </c>
      <c r="J2" s="53"/>
      <c r="K2" s="53"/>
      <c r="L2" s="53" t="s">
        <v>60</v>
      </c>
      <c r="M2" s="53"/>
      <c r="N2" s="53"/>
      <c r="O2" s="53" t="s">
        <v>60</v>
      </c>
      <c r="P2" s="53"/>
      <c r="Q2" s="53"/>
      <c r="R2" s="53" t="s">
        <v>60</v>
      </c>
      <c r="S2" s="53"/>
      <c r="T2" s="53"/>
      <c r="U2" s="53" t="s">
        <v>60</v>
      </c>
      <c r="V2" s="53"/>
      <c r="W2" s="53"/>
      <c r="X2" s="53" t="s">
        <v>60</v>
      </c>
      <c r="Y2" s="53"/>
      <c r="Z2" s="53"/>
      <c r="AA2" s="53" t="s">
        <v>60</v>
      </c>
      <c r="AB2" s="53"/>
      <c r="AC2" s="53"/>
      <c r="AD2" s="53" t="s">
        <v>60</v>
      </c>
      <c r="AE2" s="53"/>
      <c r="AF2" s="53"/>
      <c r="AG2" s="53" t="s">
        <v>60</v>
      </c>
      <c r="AH2" s="53"/>
      <c r="AI2" s="53"/>
      <c r="AJ2" s="53" t="s">
        <v>60</v>
      </c>
      <c r="AK2" s="53"/>
      <c r="AL2" s="53"/>
      <c r="AM2" s="53" t="s">
        <v>60</v>
      </c>
      <c r="AN2" s="53"/>
      <c r="AO2" s="53"/>
      <c r="AP2" s="53" t="s">
        <v>60</v>
      </c>
      <c r="AQ2" s="53"/>
      <c r="AR2" s="53"/>
      <c r="AS2" s="53" t="s">
        <v>60</v>
      </c>
      <c r="AT2" s="53"/>
      <c r="AU2" s="53"/>
      <c r="AV2" s="53" t="s">
        <v>60</v>
      </c>
      <c r="AW2" s="53"/>
      <c r="AX2" s="53"/>
      <c r="AY2" s="53" t="s">
        <v>60</v>
      </c>
      <c r="AZ2" s="53"/>
      <c r="BA2" s="53"/>
      <c r="BB2" s="53" t="s">
        <v>60</v>
      </c>
      <c r="BC2" s="53"/>
      <c r="BD2" s="53"/>
      <c r="BE2" s="53" t="s">
        <v>60</v>
      </c>
      <c r="BF2" s="53"/>
      <c r="BG2" s="53"/>
      <c r="BH2" s="53" t="s">
        <v>60</v>
      </c>
      <c r="BI2" s="53"/>
      <c r="BJ2" s="53"/>
      <c r="BK2" s="53" t="s">
        <v>60</v>
      </c>
      <c r="BL2" s="53"/>
      <c r="BM2" s="53"/>
      <c r="BN2" s="53" t="s">
        <v>60</v>
      </c>
      <c r="BO2" s="53"/>
      <c r="BP2" s="53"/>
      <c r="BQ2" s="53" t="s">
        <v>60</v>
      </c>
      <c r="BR2" s="53"/>
      <c r="BS2" s="53"/>
      <c r="BT2" s="53" t="s">
        <v>60</v>
      </c>
      <c r="BU2" s="53"/>
      <c r="BV2" s="53"/>
      <c r="BW2" s="50" t="s">
        <v>60</v>
      </c>
      <c r="BX2" s="51"/>
      <c r="BY2" s="51"/>
      <c r="BZ2" s="51"/>
      <c r="CA2" s="51"/>
      <c r="CB2" s="51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</row>
    <row r="3" spans="1:96" s="3" customFormat="1" ht="49.5" customHeight="1" x14ac:dyDescent="0.25">
      <c r="A3" s="59"/>
      <c r="B3" s="60"/>
      <c r="C3" s="18" t="s">
        <v>19</v>
      </c>
      <c r="D3" s="18" t="s">
        <v>48</v>
      </c>
      <c r="E3" s="18" t="s">
        <v>47</v>
      </c>
      <c r="F3" s="18" t="s">
        <v>19</v>
      </c>
      <c r="G3" s="18" t="s">
        <v>48</v>
      </c>
      <c r="H3" s="18" t="s">
        <v>47</v>
      </c>
      <c r="I3" s="18" t="s">
        <v>19</v>
      </c>
      <c r="J3" s="18" t="s">
        <v>48</v>
      </c>
      <c r="K3" s="18" t="s">
        <v>47</v>
      </c>
      <c r="L3" s="18" t="s">
        <v>19</v>
      </c>
      <c r="M3" s="18" t="s">
        <v>48</v>
      </c>
      <c r="N3" s="18" t="s">
        <v>47</v>
      </c>
      <c r="O3" s="18" t="s">
        <v>19</v>
      </c>
      <c r="P3" s="18" t="s">
        <v>48</v>
      </c>
      <c r="Q3" s="18" t="s">
        <v>47</v>
      </c>
      <c r="R3" s="18" t="s">
        <v>19</v>
      </c>
      <c r="S3" s="18" t="s">
        <v>48</v>
      </c>
      <c r="T3" s="18" t="s">
        <v>47</v>
      </c>
      <c r="U3" s="18" t="s">
        <v>19</v>
      </c>
      <c r="V3" s="18" t="s">
        <v>48</v>
      </c>
      <c r="W3" s="18" t="s">
        <v>47</v>
      </c>
      <c r="X3" s="18" t="s">
        <v>19</v>
      </c>
      <c r="Y3" s="18" t="s">
        <v>48</v>
      </c>
      <c r="Z3" s="18" t="s">
        <v>47</v>
      </c>
      <c r="AA3" s="18" t="s">
        <v>19</v>
      </c>
      <c r="AB3" s="18" t="s">
        <v>48</v>
      </c>
      <c r="AC3" s="18" t="s">
        <v>47</v>
      </c>
      <c r="AD3" s="18" t="s">
        <v>19</v>
      </c>
      <c r="AE3" s="18" t="s">
        <v>48</v>
      </c>
      <c r="AF3" s="18" t="s">
        <v>47</v>
      </c>
      <c r="AG3" s="18" t="s">
        <v>19</v>
      </c>
      <c r="AH3" s="18" t="s">
        <v>48</v>
      </c>
      <c r="AI3" s="18" t="s">
        <v>47</v>
      </c>
      <c r="AJ3" s="18" t="s">
        <v>19</v>
      </c>
      <c r="AK3" s="18" t="s">
        <v>48</v>
      </c>
      <c r="AL3" s="18" t="s">
        <v>47</v>
      </c>
      <c r="AM3" s="18" t="s">
        <v>19</v>
      </c>
      <c r="AN3" s="18" t="s">
        <v>48</v>
      </c>
      <c r="AO3" s="18" t="s">
        <v>47</v>
      </c>
      <c r="AP3" s="18" t="s">
        <v>19</v>
      </c>
      <c r="AQ3" s="18" t="s">
        <v>48</v>
      </c>
      <c r="AR3" s="26" t="s">
        <v>47</v>
      </c>
      <c r="AS3" s="18" t="s">
        <v>19</v>
      </c>
      <c r="AT3" s="18" t="s">
        <v>48</v>
      </c>
      <c r="AU3" s="18" t="s">
        <v>47</v>
      </c>
      <c r="AV3" s="18" t="s">
        <v>19</v>
      </c>
      <c r="AW3" s="18" t="s">
        <v>48</v>
      </c>
      <c r="AX3" s="18" t="s">
        <v>47</v>
      </c>
      <c r="AY3" s="18" t="s">
        <v>19</v>
      </c>
      <c r="AZ3" s="18" t="s">
        <v>48</v>
      </c>
      <c r="BA3" s="18" t="s">
        <v>47</v>
      </c>
      <c r="BB3" s="18" t="s">
        <v>19</v>
      </c>
      <c r="BC3" s="18" t="s">
        <v>48</v>
      </c>
      <c r="BD3" s="18" t="s">
        <v>47</v>
      </c>
      <c r="BE3" s="18" t="s">
        <v>19</v>
      </c>
      <c r="BF3" s="18" t="s">
        <v>48</v>
      </c>
      <c r="BG3" s="18" t="s">
        <v>47</v>
      </c>
      <c r="BH3" s="18" t="s">
        <v>19</v>
      </c>
      <c r="BI3" s="18" t="s">
        <v>48</v>
      </c>
      <c r="BJ3" s="18" t="s">
        <v>47</v>
      </c>
      <c r="BK3" s="18" t="s">
        <v>19</v>
      </c>
      <c r="BL3" s="18" t="s">
        <v>48</v>
      </c>
      <c r="BM3" s="26" t="s">
        <v>47</v>
      </c>
      <c r="BN3" s="18" t="s">
        <v>19</v>
      </c>
      <c r="BO3" s="18" t="s">
        <v>48</v>
      </c>
      <c r="BP3" s="18" t="s">
        <v>47</v>
      </c>
      <c r="BQ3" s="18" t="s">
        <v>19</v>
      </c>
      <c r="BR3" s="18" t="s">
        <v>48</v>
      </c>
      <c r="BS3" s="18" t="s">
        <v>47</v>
      </c>
      <c r="BT3" s="18" t="s">
        <v>19</v>
      </c>
      <c r="BU3" s="18" t="s">
        <v>48</v>
      </c>
      <c r="BV3" s="18" t="s">
        <v>47</v>
      </c>
      <c r="BW3" s="22" t="s">
        <v>49</v>
      </c>
      <c r="BX3" s="23" t="s">
        <v>50</v>
      </c>
      <c r="BY3" s="23" t="s">
        <v>51</v>
      </c>
      <c r="BZ3" s="23" t="s">
        <v>74</v>
      </c>
      <c r="CA3" s="23" t="s">
        <v>75</v>
      </c>
      <c r="CB3" s="23" t="s">
        <v>76</v>
      </c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</row>
    <row r="4" spans="1:96" ht="17.25" customHeight="1" x14ac:dyDescent="0.25">
      <c r="A4" s="18">
        <v>1</v>
      </c>
      <c r="B4" s="16" t="s">
        <v>20</v>
      </c>
      <c r="C4" s="32">
        <v>0</v>
      </c>
      <c r="D4" s="32">
        <v>0</v>
      </c>
      <c r="E4" s="27">
        <v>0</v>
      </c>
      <c r="F4" s="32">
        <v>0</v>
      </c>
      <c r="G4" s="32">
        <v>0</v>
      </c>
      <c r="H4" s="27">
        <v>0</v>
      </c>
      <c r="I4" s="32">
        <v>0</v>
      </c>
      <c r="J4" s="32">
        <v>0</v>
      </c>
      <c r="K4" s="27">
        <v>0</v>
      </c>
      <c r="L4" s="32">
        <v>1</v>
      </c>
      <c r="M4" s="32">
        <v>0</v>
      </c>
      <c r="N4" s="27">
        <v>1</v>
      </c>
      <c r="O4" s="32">
        <v>0</v>
      </c>
      <c r="P4" s="32">
        <v>0</v>
      </c>
      <c r="Q4" s="27">
        <v>0</v>
      </c>
      <c r="R4" s="32">
        <v>0</v>
      </c>
      <c r="S4" s="32">
        <v>0</v>
      </c>
      <c r="T4" s="27">
        <v>0</v>
      </c>
      <c r="U4" s="32"/>
      <c r="V4" s="32"/>
      <c r="W4" s="27"/>
      <c r="X4" s="32">
        <v>0</v>
      </c>
      <c r="Y4" s="32">
        <v>0</v>
      </c>
      <c r="Z4" s="27">
        <v>0</v>
      </c>
      <c r="AA4" s="32"/>
      <c r="AB4" s="32"/>
      <c r="AC4" s="27"/>
      <c r="AD4" s="32"/>
      <c r="AE4" s="32"/>
      <c r="AF4" s="27"/>
      <c r="AG4" s="32">
        <v>0</v>
      </c>
      <c r="AH4" s="32"/>
      <c r="AI4" s="27"/>
      <c r="AJ4" s="32"/>
      <c r="AK4" s="32"/>
      <c r="AL4" s="27"/>
      <c r="AM4" s="32"/>
      <c r="AN4" s="32"/>
      <c r="AO4" s="27"/>
      <c r="AP4" s="32">
        <v>2</v>
      </c>
      <c r="AQ4" s="32">
        <v>0</v>
      </c>
      <c r="AR4" s="27">
        <v>0</v>
      </c>
      <c r="AS4" s="32">
        <v>2</v>
      </c>
      <c r="AT4" s="32">
        <v>0</v>
      </c>
      <c r="AU4" s="27">
        <v>0</v>
      </c>
      <c r="AV4" s="32"/>
      <c r="AW4" s="32"/>
      <c r="AX4" s="27"/>
      <c r="AY4" s="32"/>
      <c r="AZ4" s="32"/>
      <c r="BA4" s="27"/>
      <c r="BB4" s="32"/>
      <c r="BC4" s="32"/>
      <c r="BD4" s="27"/>
      <c r="BE4" s="32">
        <v>0</v>
      </c>
      <c r="BF4" s="32">
        <v>0</v>
      </c>
      <c r="BG4" s="27">
        <v>0</v>
      </c>
      <c r="BH4" s="32"/>
      <c r="BI4" s="32"/>
      <c r="BJ4" s="27"/>
      <c r="BK4" s="32"/>
      <c r="BL4" s="32"/>
      <c r="BM4" s="27"/>
      <c r="BN4" s="32">
        <v>3</v>
      </c>
      <c r="BO4" s="32">
        <v>0</v>
      </c>
      <c r="BP4" s="27">
        <v>1</v>
      </c>
      <c r="BQ4" s="32">
        <v>0</v>
      </c>
      <c r="BR4" s="32">
        <v>0</v>
      </c>
      <c r="BS4" s="32">
        <v>0</v>
      </c>
      <c r="BT4" s="32"/>
      <c r="BU4" s="32"/>
      <c r="BV4" s="32"/>
      <c r="BW4" s="17">
        <f>BT4+BQ4+BN4+BK4+BH4+BE4+BB4+AY4+AV4+AS4+AP4+AM4+AJ4+AG4+AD4+AA4+X4+U4+R4+O4+L4+I4+F4+C4</f>
        <v>8</v>
      </c>
      <c r="BX4" s="17">
        <f t="shared" ref="BX4:BY4" si="0">BU4+BR4+BO4+BL4+BI4+BF4+BC4+AZ4+AW4+AT4+AQ4+AN4+AK4+AH4+AE4+AB4+Y4+V4+S4+P4+M4+J4+G4+D4</f>
        <v>0</v>
      </c>
      <c r="BY4" s="17">
        <f t="shared" si="0"/>
        <v>2</v>
      </c>
      <c r="BZ4" s="17">
        <v>13</v>
      </c>
      <c r="CA4" s="17">
        <v>4</v>
      </c>
      <c r="CB4" s="36">
        <f>(BY4+BX4)/BW4</f>
        <v>0.25</v>
      </c>
      <c r="CC4" s="33"/>
      <c r="CD4" s="33"/>
      <c r="CE4" s="33"/>
      <c r="CF4" s="33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ht="17.25" customHeight="1" x14ac:dyDescent="0.25">
      <c r="A5" s="18">
        <v>2</v>
      </c>
      <c r="B5" s="16" t="s">
        <v>21</v>
      </c>
      <c r="C5" s="32">
        <v>3</v>
      </c>
      <c r="D5" s="32">
        <v>1</v>
      </c>
      <c r="E5" s="27">
        <v>0</v>
      </c>
      <c r="F5" s="32">
        <v>3</v>
      </c>
      <c r="G5" s="32">
        <v>0</v>
      </c>
      <c r="H5" s="27">
        <v>0</v>
      </c>
      <c r="I5" s="32">
        <v>2</v>
      </c>
      <c r="J5" s="32">
        <v>0</v>
      </c>
      <c r="K5" s="27">
        <v>1</v>
      </c>
      <c r="L5" s="32">
        <v>1</v>
      </c>
      <c r="M5" s="32">
        <v>0</v>
      </c>
      <c r="N5" s="27">
        <v>1</v>
      </c>
      <c r="O5" s="32">
        <v>2</v>
      </c>
      <c r="P5" s="32">
        <v>2</v>
      </c>
      <c r="Q5" s="27">
        <v>0</v>
      </c>
      <c r="R5" s="32">
        <v>2</v>
      </c>
      <c r="S5" s="32">
        <v>1</v>
      </c>
      <c r="T5" s="27">
        <v>0</v>
      </c>
      <c r="U5" s="32"/>
      <c r="V5" s="32"/>
      <c r="W5" s="27"/>
      <c r="X5" s="32">
        <v>1</v>
      </c>
      <c r="Y5" s="32">
        <v>0</v>
      </c>
      <c r="Z5" s="27">
        <v>0</v>
      </c>
      <c r="AA5" s="32"/>
      <c r="AB5" s="32"/>
      <c r="AC5" s="27"/>
      <c r="AD5" s="32"/>
      <c r="AE5" s="32"/>
      <c r="AF5" s="27"/>
      <c r="AG5" s="32">
        <v>0</v>
      </c>
      <c r="AH5" s="32"/>
      <c r="AI5" s="27"/>
      <c r="AJ5" s="32"/>
      <c r="AK5" s="32"/>
      <c r="AL5" s="27"/>
      <c r="AM5" s="32"/>
      <c r="AN5" s="32"/>
      <c r="AO5" s="27"/>
      <c r="AP5" s="32">
        <v>1</v>
      </c>
      <c r="AQ5" s="32">
        <v>0</v>
      </c>
      <c r="AR5" s="27">
        <v>0</v>
      </c>
      <c r="AS5" s="32">
        <v>1</v>
      </c>
      <c r="AT5" s="32">
        <v>0</v>
      </c>
      <c r="AU5" s="27">
        <v>0</v>
      </c>
      <c r="AV5" s="32"/>
      <c r="AW5" s="32"/>
      <c r="AX5" s="27"/>
      <c r="AY5" s="32"/>
      <c r="AZ5" s="32"/>
      <c r="BA5" s="27"/>
      <c r="BB5" s="32">
        <v>1</v>
      </c>
      <c r="BC5" s="32">
        <v>1</v>
      </c>
      <c r="BD5" s="27">
        <v>0</v>
      </c>
      <c r="BE5" s="32">
        <v>2</v>
      </c>
      <c r="BF5" s="32">
        <v>0</v>
      </c>
      <c r="BG5" s="27">
        <v>0</v>
      </c>
      <c r="BH5" s="32"/>
      <c r="BI5" s="32"/>
      <c r="BJ5" s="27"/>
      <c r="BK5" s="32"/>
      <c r="BL5" s="32"/>
      <c r="BM5" s="27"/>
      <c r="BN5" s="32">
        <v>2</v>
      </c>
      <c r="BO5" s="32">
        <v>0</v>
      </c>
      <c r="BP5" s="27">
        <v>1</v>
      </c>
      <c r="BQ5" s="32">
        <v>1</v>
      </c>
      <c r="BR5" s="32">
        <v>0</v>
      </c>
      <c r="BS5" s="27">
        <v>1</v>
      </c>
      <c r="BT5" s="32"/>
      <c r="BU5" s="32"/>
      <c r="BV5" s="32"/>
      <c r="BW5" s="17">
        <f t="shared" ref="BW5:BW17" si="1">BT5+BQ5+BN5+BK5+BH5+BE5+BB5+AY5+AV5+AS5+AP5+AM5+AJ5+AG5+AD5+AA5+X5+U5+R5+O5+L5+I5+F5+C5</f>
        <v>22</v>
      </c>
      <c r="BX5" s="17">
        <f t="shared" ref="BX5:BX17" si="2">BU5+BR5+BO5+BL5+BI5+BF5+BC5+AZ5+AW5+AT5+AQ5+AN5+AK5+AH5+AE5+AB5+Y5+V5+S5+P5+M5+J5+G5+D5</f>
        <v>5</v>
      </c>
      <c r="BY5" s="17">
        <f t="shared" ref="BY5:BY17" si="3">BV5+BS5+BP5+BM5+BJ5+BG5+BD5+BA5+AX5+AU5+AR5+AO5+AL5+AI5+AF5+AC5+Z5+W5+T5+Q5+N5+K5+H5+E5</f>
        <v>4</v>
      </c>
      <c r="BZ5" s="17">
        <v>13</v>
      </c>
      <c r="CA5" s="17">
        <v>13</v>
      </c>
      <c r="CB5" s="36">
        <f t="shared" ref="CB5:CB17" si="4">(BY5+BX5)/BW5</f>
        <v>0.40909090909090912</v>
      </c>
      <c r="CC5" s="33"/>
      <c r="CD5" s="33"/>
      <c r="CE5" s="33"/>
      <c r="CF5" s="33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ht="33.75" customHeight="1" x14ac:dyDescent="0.25">
      <c r="A6" s="18">
        <v>3</v>
      </c>
      <c r="B6" s="16" t="s">
        <v>73</v>
      </c>
      <c r="C6" s="27">
        <v>2</v>
      </c>
      <c r="D6" s="27">
        <v>0</v>
      </c>
      <c r="E6" s="27">
        <v>0</v>
      </c>
      <c r="F6" s="32">
        <v>1</v>
      </c>
      <c r="G6" s="32">
        <v>0</v>
      </c>
      <c r="H6" s="27">
        <v>0</v>
      </c>
      <c r="I6" s="27">
        <v>1</v>
      </c>
      <c r="J6" s="27">
        <v>0</v>
      </c>
      <c r="K6" s="27">
        <v>0</v>
      </c>
      <c r="L6" s="27">
        <v>3</v>
      </c>
      <c r="M6" s="32">
        <v>0</v>
      </c>
      <c r="N6" s="27">
        <v>0</v>
      </c>
      <c r="O6" s="27">
        <v>0</v>
      </c>
      <c r="P6" s="27">
        <v>0</v>
      </c>
      <c r="Q6" s="27">
        <v>0</v>
      </c>
      <c r="R6" s="27">
        <v>1</v>
      </c>
      <c r="S6" s="27">
        <v>1</v>
      </c>
      <c r="T6" s="27">
        <v>0</v>
      </c>
      <c r="U6" s="27"/>
      <c r="V6" s="27"/>
      <c r="W6" s="27"/>
      <c r="X6" s="27">
        <v>1</v>
      </c>
      <c r="Y6" s="27">
        <v>0</v>
      </c>
      <c r="Z6" s="27">
        <v>0</v>
      </c>
      <c r="AA6" s="27">
        <v>1</v>
      </c>
      <c r="AB6" s="27">
        <v>0</v>
      </c>
      <c r="AC6" s="27">
        <v>0</v>
      </c>
      <c r="AD6" s="27"/>
      <c r="AE6" s="27"/>
      <c r="AF6" s="27"/>
      <c r="AG6" s="27">
        <v>0</v>
      </c>
      <c r="AH6" s="27"/>
      <c r="AI6" s="27"/>
      <c r="AJ6" s="27"/>
      <c r="AK6" s="27"/>
      <c r="AL6" s="27"/>
      <c r="AM6" s="27"/>
      <c r="AN6" s="27"/>
      <c r="AO6" s="27"/>
      <c r="AP6" s="27">
        <v>1</v>
      </c>
      <c r="AQ6" s="32">
        <v>0</v>
      </c>
      <c r="AR6" s="27">
        <v>0</v>
      </c>
      <c r="AS6" s="27">
        <v>1</v>
      </c>
      <c r="AT6" s="27">
        <v>0</v>
      </c>
      <c r="AU6" s="27">
        <v>1</v>
      </c>
      <c r="AV6" s="27"/>
      <c r="AW6" s="27"/>
      <c r="AX6" s="27"/>
      <c r="AY6" s="27"/>
      <c r="AZ6" s="27"/>
      <c r="BA6" s="27"/>
      <c r="BB6" s="27">
        <v>1</v>
      </c>
      <c r="BC6" s="27">
        <v>0</v>
      </c>
      <c r="BD6" s="27">
        <v>1</v>
      </c>
      <c r="BE6" s="27">
        <v>2</v>
      </c>
      <c r="BF6" s="32">
        <v>0</v>
      </c>
      <c r="BG6" s="27">
        <v>0</v>
      </c>
      <c r="BH6" s="27"/>
      <c r="BI6" s="27"/>
      <c r="BJ6" s="27"/>
      <c r="BK6" s="27">
        <v>1</v>
      </c>
      <c r="BL6" s="27">
        <v>0</v>
      </c>
      <c r="BM6" s="27">
        <v>0</v>
      </c>
      <c r="BN6" s="27">
        <v>2</v>
      </c>
      <c r="BO6" s="32">
        <v>0</v>
      </c>
      <c r="BP6" s="27">
        <v>1</v>
      </c>
      <c r="BQ6" s="27">
        <v>2</v>
      </c>
      <c r="BR6" s="32">
        <v>0</v>
      </c>
      <c r="BS6" s="32">
        <v>0</v>
      </c>
      <c r="BT6" s="27">
        <v>1</v>
      </c>
      <c r="BU6" s="27">
        <v>1</v>
      </c>
      <c r="BV6" s="27">
        <v>0</v>
      </c>
      <c r="BW6" s="17">
        <f t="shared" si="1"/>
        <v>21</v>
      </c>
      <c r="BX6" s="17">
        <f t="shared" si="2"/>
        <v>2</v>
      </c>
      <c r="BY6" s="17">
        <f t="shared" si="3"/>
        <v>3</v>
      </c>
      <c r="BZ6" s="17">
        <v>16</v>
      </c>
      <c r="CA6" s="17">
        <v>15</v>
      </c>
      <c r="CB6" s="36">
        <f t="shared" si="4"/>
        <v>0.23809523809523808</v>
      </c>
      <c r="CC6" s="33"/>
      <c r="CD6" s="33"/>
      <c r="CE6" s="33"/>
      <c r="CF6" s="33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ht="17.25" customHeight="1" x14ac:dyDescent="0.25">
      <c r="A7" s="18">
        <v>4</v>
      </c>
      <c r="B7" s="16" t="s">
        <v>22</v>
      </c>
      <c r="C7" s="27">
        <v>3</v>
      </c>
      <c r="D7" s="27">
        <v>0</v>
      </c>
      <c r="E7" s="27">
        <v>0</v>
      </c>
      <c r="F7" s="32">
        <v>1</v>
      </c>
      <c r="G7" s="32">
        <v>0</v>
      </c>
      <c r="H7" s="27">
        <v>0</v>
      </c>
      <c r="I7" s="27">
        <v>1</v>
      </c>
      <c r="J7" s="27">
        <v>0</v>
      </c>
      <c r="K7" s="27">
        <v>1</v>
      </c>
      <c r="L7" s="27">
        <v>4</v>
      </c>
      <c r="M7" s="32">
        <v>0</v>
      </c>
      <c r="N7" s="27">
        <v>2</v>
      </c>
      <c r="O7" s="27">
        <v>1</v>
      </c>
      <c r="P7" s="27">
        <v>0</v>
      </c>
      <c r="Q7" s="27">
        <v>1</v>
      </c>
      <c r="R7" s="27">
        <v>3</v>
      </c>
      <c r="S7" s="27">
        <v>0</v>
      </c>
      <c r="T7" s="27">
        <v>1</v>
      </c>
      <c r="U7" s="27"/>
      <c r="V7" s="27"/>
      <c r="W7" s="27"/>
      <c r="X7" s="27">
        <v>3</v>
      </c>
      <c r="Y7" s="27">
        <v>0</v>
      </c>
      <c r="Z7" s="27">
        <v>0</v>
      </c>
      <c r="AA7" s="27"/>
      <c r="AB7" s="27"/>
      <c r="AC7" s="27"/>
      <c r="AD7" s="27">
        <v>1</v>
      </c>
      <c r="AE7" s="27">
        <v>0</v>
      </c>
      <c r="AF7" s="27">
        <v>1</v>
      </c>
      <c r="AG7" s="27">
        <v>2</v>
      </c>
      <c r="AH7" s="27">
        <v>0</v>
      </c>
      <c r="AI7" s="27">
        <v>0</v>
      </c>
      <c r="AJ7" s="27"/>
      <c r="AK7" s="27"/>
      <c r="AL7" s="27"/>
      <c r="AM7" s="27"/>
      <c r="AN7" s="27"/>
      <c r="AO7" s="27"/>
      <c r="AP7" s="27">
        <v>2</v>
      </c>
      <c r="AQ7" s="32">
        <v>0</v>
      </c>
      <c r="AR7" s="27">
        <v>0</v>
      </c>
      <c r="AS7" s="27">
        <v>2</v>
      </c>
      <c r="AT7" s="27">
        <v>1</v>
      </c>
      <c r="AU7" s="27">
        <v>0</v>
      </c>
      <c r="AV7" s="27"/>
      <c r="AW7" s="27"/>
      <c r="AX7" s="27"/>
      <c r="AY7" s="27">
        <v>1</v>
      </c>
      <c r="AZ7" s="27">
        <v>1</v>
      </c>
      <c r="BA7" s="27">
        <v>0</v>
      </c>
      <c r="BB7" s="27"/>
      <c r="BC7" s="27"/>
      <c r="BD7" s="27"/>
      <c r="BE7" s="27">
        <v>1</v>
      </c>
      <c r="BF7" s="27">
        <v>1</v>
      </c>
      <c r="BG7" s="27">
        <v>0</v>
      </c>
      <c r="BH7" s="27">
        <v>1</v>
      </c>
      <c r="BI7" s="27">
        <v>0</v>
      </c>
      <c r="BJ7" s="27">
        <v>0</v>
      </c>
      <c r="BK7" s="27"/>
      <c r="BL7" s="27"/>
      <c r="BM7" s="27"/>
      <c r="BN7" s="27">
        <v>3</v>
      </c>
      <c r="BO7" s="32">
        <v>0</v>
      </c>
      <c r="BP7" s="27">
        <v>1</v>
      </c>
      <c r="BQ7" s="27">
        <v>0</v>
      </c>
      <c r="BR7" s="32">
        <v>0</v>
      </c>
      <c r="BS7" s="32">
        <v>0</v>
      </c>
      <c r="BT7" s="27">
        <v>1</v>
      </c>
      <c r="BU7" s="27">
        <v>0</v>
      </c>
      <c r="BV7" s="32">
        <v>0</v>
      </c>
      <c r="BW7" s="17">
        <f t="shared" si="1"/>
        <v>30</v>
      </c>
      <c r="BX7" s="17">
        <f t="shared" si="2"/>
        <v>3</v>
      </c>
      <c r="BY7" s="17">
        <f t="shared" si="3"/>
        <v>7</v>
      </c>
      <c r="BZ7" s="17">
        <v>15</v>
      </c>
      <c r="CA7" s="17">
        <v>16</v>
      </c>
      <c r="CB7" s="36">
        <f t="shared" si="4"/>
        <v>0.33333333333333331</v>
      </c>
      <c r="CC7" s="33"/>
      <c r="CD7" s="33"/>
      <c r="CE7" s="33"/>
      <c r="CF7" s="33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ht="17.25" customHeight="1" x14ac:dyDescent="0.25">
      <c r="A8" s="18">
        <v>5</v>
      </c>
      <c r="B8" s="16" t="s">
        <v>23</v>
      </c>
      <c r="C8" s="32">
        <v>0</v>
      </c>
      <c r="D8" s="32">
        <v>0</v>
      </c>
      <c r="E8" s="27">
        <v>0</v>
      </c>
      <c r="F8" s="32">
        <v>1</v>
      </c>
      <c r="G8" s="32">
        <v>0</v>
      </c>
      <c r="H8" s="27">
        <v>0</v>
      </c>
      <c r="I8" s="32">
        <v>0</v>
      </c>
      <c r="J8" s="32">
        <v>0</v>
      </c>
      <c r="K8" s="27">
        <v>0</v>
      </c>
      <c r="L8" s="32">
        <v>3</v>
      </c>
      <c r="M8" s="32">
        <v>0</v>
      </c>
      <c r="N8" s="27">
        <v>1</v>
      </c>
      <c r="O8" s="32">
        <v>1</v>
      </c>
      <c r="P8" s="32">
        <v>0</v>
      </c>
      <c r="Q8" s="27">
        <v>0</v>
      </c>
      <c r="R8" s="32">
        <v>1</v>
      </c>
      <c r="S8" s="32">
        <v>0</v>
      </c>
      <c r="T8" s="27">
        <v>1</v>
      </c>
      <c r="U8" s="32"/>
      <c r="V8" s="32"/>
      <c r="W8" s="27"/>
      <c r="X8" s="32">
        <v>1</v>
      </c>
      <c r="Y8" s="32">
        <v>0</v>
      </c>
      <c r="Z8" s="27">
        <v>0</v>
      </c>
      <c r="AA8" s="32"/>
      <c r="AB8" s="32"/>
      <c r="AC8" s="27"/>
      <c r="AD8" s="32"/>
      <c r="AE8" s="32"/>
      <c r="AF8" s="27"/>
      <c r="AG8" s="32">
        <v>0</v>
      </c>
      <c r="AH8" s="32">
        <v>0</v>
      </c>
      <c r="AI8" s="27">
        <v>0</v>
      </c>
      <c r="AJ8" s="32"/>
      <c r="AK8" s="32"/>
      <c r="AL8" s="27"/>
      <c r="AM8" s="32"/>
      <c r="AN8" s="32"/>
      <c r="AO8" s="27"/>
      <c r="AP8" s="32">
        <v>2</v>
      </c>
      <c r="AQ8" s="32">
        <v>0</v>
      </c>
      <c r="AR8" s="27">
        <v>0</v>
      </c>
      <c r="AS8" s="32">
        <v>0</v>
      </c>
      <c r="AT8" s="32">
        <v>0</v>
      </c>
      <c r="AU8" s="27">
        <v>0</v>
      </c>
      <c r="AV8" s="32"/>
      <c r="AW8" s="32"/>
      <c r="AX8" s="27"/>
      <c r="AY8" s="32"/>
      <c r="AZ8" s="32"/>
      <c r="BA8" s="27"/>
      <c r="BB8" s="32"/>
      <c r="BC8" s="32"/>
      <c r="BD8" s="27"/>
      <c r="BE8" s="32">
        <v>0</v>
      </c>
      <c r="BF8" s="32">
        <v>0</v>
      </c>
      <c r="BG8" s="27">
        <v>0</v>
      </c>
      <c r="BH8" s="32"/>
      <c r="BI8" s="32"/>
      <c r="BJ8" s="27"/>
      <c r="BK8" s="32"/>
      <c r="BL8" s="32"/>
      <c r="BM8" s="27"/>
      <c r="BN8" s="32">
        <v>1</v>
      </c>
      <c r="BO8" s="32">
        <v>0</v>
      </c>
      <c r="BP8" s="27">
        <v>0</v>
      </c>
      <c r="BQ8" s="32">
        <v>2</v>
      </c>
      <c r="BR8" s="32">
        <v>0</v>
      </c>
      <c r="BS8" s="32">
        <v>0</v>
      </c>
      <c r="BT8" s="32"/>
      <c r="BU8" s="32"/>
      <c r="BV8" s="32"/>
      <c r="BW8" s="17">
        <f t="shared" si="1"/>
        <v>12</v>
      </c>
      <c r="BX8" s="17">
        <f t="shared" si="2"/>
        <v>0</v>
      </c>
      <c r="BY8" s="17">
        <f t="shared" si="3"/>
        <v>2</v>
      </c>
      <c r="BZ8" s="17">
        <v>13</v>
      </c>
      <c r="CA8" s="17">
        <v>8</v>
      </c>
      <c r="CB8" s="36">
        <f t="shared" si="4"/>
        <v>0.16666666666666666</v>
      </c>
      <c r="CC8" s="33"/>
      <c r="CD8" s="33"/>
      <c r="CE8" s="33"/>
      <c r="CF8" s="33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ht="30" customHeight="1" x14ac:dyDescent="0.25">
      <c r="A9" s="18">
        <v>6</v>
      </c>
      <c r="B9" s="16" t="s">
        <v>46</v>
      </c>
      <c r="C9" s="32">
        <v>1</v>
      </c>
      <c r="D9" s="32">
        <v>0</v>
      </c>
      <c r="E9" s="27">
        <v>0</v>
      </c>
      <c r="F9" s="32">
        <v>0</v>
      </c>
      <c r="G9" s="32">
        <v>0</v>
      </c>
      <c r="H9" s="27">
        <v>0</v>
      </c>
      <c r="I9" s="32">
        <v>0</v>
      </c>
      <c r="J9" s="32">
        <v>0</v>
      </c>
      <c r="K9" s="27">
        <v>0</v>
      </c>
      <c r="L9" s="32">
        <v>3</v>
      </c>
      <c r="M9" s="32">
        <v>0</v>
      </c>
      <c r="N9" s="27">
        <v>0</v>
      </c>
      <c r="O9" s="32">
        <v>2</v>
      </c>
      <c r="P9" s="32">
        <v>0</v>
      </c>
      <c r="Q9" s="27">
        <v>0</v>
      </c>
      <c r="R9" s="32">
        <v>2</v>
      </c>
      <c r="S9" s="32">
        <v>1</v>
      </c>
      <c r="T9" s="27">
        <v>0</v>
      </c>
      <c r="U9" s="32"/>
      <c r="V9" s="32"/>
      <c r="W9" s="27"/>
      <c r="X9" s="32">
        <v>1</v>
      </c>
      <c r="Y9" s="32">
        <v>0</v>
      </c>
      <c r="Z9" s="27">
        <v>1</v>
      </c>
      <c r="AA9" s="32">
        <v>1</v>
      </c>
      <c r="AB9" s="32">
        <v>0</v>
      </c>
      <c r="AC9" s="27">
        <v>0</v>
      </c>
      <c r="AD9" s="32"/>
      <c r="AE9" s="32"/>
      <c r="AF9" s="27"/>
      <c r="AG9" s="32">
        <v>0</v>
      </c>
      <c r="AH9" s="32"/>
      <c r="AI9" s="27"/>
      <c r="AJ9" s="32"/>
      <c r="AK9" s="32"/>
      <c r="AL9" s="27"/>
      <c r="AM9" s="32"/>
      <c r="AN9" s="32"/>
      <c r="AO9" s="27"/>
      <c r="AP9" s="32">
        <v>5</v>
      </c>
      <c r="AQ9" s="32">
        <v>0</v>
      </c>
      <c r="AR9" s="27">
        <v>0</v>
      </c>
      <c r="AS9" s="32">
        <v>1</v>
      </c>
      <c r="AT9" s="32">
        <v>0</v>
      </c>
      <c r="AU9" s="27">
        <v>1</v>
      </c>
      <c r="AV9" s="32"/>
      <c r="AW9" s="32"/>
      <c r="AX9" s="27"/>
      <c r="AY9" s="32"/>
      <c r="AZ9" s="32"/>
      <c r="BA9" s="27"/>
      <c r="BB9" s="32"/>
      <c r="BC9" s="32"/>
      <c r="BD9" s="27"/>
      <c r="BE9" s="32">
        <v>2</v>
      </c>
      <c r="BF9" s="32">
        <v>0</v>
      </c>
      <c r="BG9" s="27">
        <v>0</v>
      </c>
      <c r="BH9" s="32">
        <v>2</v>
      </c>
      <c r="BI9" s="32">
        <v>0</v>
      </c>
      <c r="BJ9" s="27">
        <v>0</v>
      </c>
      <c r="BK9" s="32"/>
      <c r="BL9" s="32"/>
      <c r="BM9" s="27"/>
      <c r="BN9" s="32">
        <v>2</v>
      </c>
      <c r="BO9" s="32">
        <v>0</v>
      </c>
      <c r="BP9" s="27">
        <v>0</v>
      </c>
      <c r="BQ9" s="32">
        <v>1</v>
      </c>
      <c r="BR9" s="32">
        <v>0</v>
      </c>
      <c r="BS9" s="32">
        <v>0</v>
      </c>
      <c r="BT9" s="32">
        <v>2</v>
      </c>
      <c r="BU9" s="32">
        <v>0</v>
      </c>
      <c r="BV9" s="27">
        <v>0</v>
      </c>
      <c r="BW9" s="17">
        <f t="shared" si="1"/>
        <v>25</v>
      </c>
      <c r="BX9" s="17">
        <f t="shared" si="2"/>
        <v>1</v>
      </c>
      <c r="BY9" s="17">
        <f t="shared" si="3"/>
        <v>2</v>
      </c>
      <c r="BZ9" s="17">
        <v>16</v>
      </c>
      <c r="CA9" s="17">
        <v>13</v>
      </c>
      <c r="CB9" s="36">
        <f t="shared" si="4"/>
        <v>0.12</v>
      </c>
      <c r="CC9" s="33"/>
      <c r="CD9" s="33"/>
      <c r="CE9" s="33"/>
      <c r="CF9" s="33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ht="17.25" customHeight="1" x14ac:dyDescent="0.25">
      <c r="A10" s="18">
        <v>7</v>
      </c>
      <c r="B10" s="16" t="s">
        <v>63</v>
      </c>
      <c r="C10" s="32">
        <v>0</v>
      </c>
      <c r="D10" s="32">
        <v>0</v>
      </c>
      <c r="E10" s="27">
        <v>0</v>
      </c>
      <c r="F10" s="32">
        <v>0</v>
      </c>
      <c r="G10" s="32">
        <v>0</v>
      </c>
      <c r="H10" s="27">
        <v>0</v>
      </c>
      <c r="I10" s="32">
        <v>0</v>
      </c>
      <c r="J10" s="32">
        <v>0</v>
      </c>
      <c r="K10" s="27">
        <v>0</v>
      </c>
      <c r="L10" s="32">
        <v>1</v>
      </c>
      <c r="M10" s="32">
        <v>0</v>
      </c>
      <c r="N10" s="27">
        <v>1</v>
      </c>
      <c r="O10" s="32">
        <v>0</v>
      </c>
      <c r="P10" s="32">
        <v>0</v>
      </c>
      <c r="Q10" s="27">
        <v>0</v>
      </c>
      <c r="R10" s="32">
        <v>0</v>
      </c>
      <c r="S10" s="32">
        <v>0</v>
      </c>
      <c r="T10" s="27">
        <v>0</v>
      </c>
      <c r="U10" s="32">
        <v>2</v>
      </c>
      <c r="V10" s="32">
        <v>0</v>
      </c>
      <c r="W10" s="27">
        <v>1</v>
      </c>
      <c r="X10" s="32">
        <v>3</v>
      </c>
      <c r="Y10" s="32">
        <v>0</v>
      </c>
      <c r="Z10" s="27">
        <v>0</v>
      </c>
      <c r="AA10" s="32">
        <v>1</v>
      </c>
      <c r="AB10" s="32">
        <v>1</v>
      </c>
      <c r="AC10" s="27">
        <v>0</v>
      </c>
      <c r="AD10" s="32"/>
      <c r="AE10" s="32"/>
      <c r="AF10" s="27"/>
      <c r="AG10" s="32">
        <v>0</v>
      </c>
      <c r="AH10" s="32"/>
      <c r="AI10" s="27"/>
      <c r="AJ10" s="32"/>
      <c r="AK10" s="32"/>
      <c r="AL10" s="27"/>
      <c r="AM10" s="32"/>
      <c r="AN10" s="32"/>
      <c r="AO10" s="27"/>
      <c r="AP10" s="32">
        <v>0</v>
      </c>
      <c r="AQ10" s="32">
        <v>0</v>
      </c>
      <c r="AR10" s="27">
        <v>0</v>
      </c>
      <c r="AS10" s="32">
        <v>0</v>
      </c>
      <c r="AT10" s="32">
        <v>0</v>
      </c>
      <c r="AU10" s="27">
        <v>0</v>
      </c>
      <c r="AV10" s="32"/>
      <c r="AW10" s="32"/>
      <c r="AX10" s="27"/>
      <c r="AY10" s="32"/>
      <c r="AZ10" s="32"/>
      <c r="BA10" s="27"/>
      <c r="BB10" s="32"/>
      <c r="BC10" s="32"/>
      <c r="BD10" s="27"/>
      <c r="BE10" s="32">
        <v>0</v>
      </c>
      <c r="BF10" s="32">
        <v>0</v>
      </c>
      <c r="BG10" s="27">
        <v>0</v>
      </c>
      <c r="BH10" s="32"/>
      <c r="BI10" s="32"/>
      <c r="BJ10" s="27"/>
      <c r="BK10" s="32"/>
      <c r="BL10" s="32"/>
      <c r="BM10" s="27"/>
      <c r="BN10" s="32">
        <v>2</v>
      </c>
      <c r="BO10" s="32">
        <v>0</v>
      </c>
      <c r="BP10" s="27">
        <v>1</v>
      </c>
      <c r="BQ10" s="32">
        <v>0</v>
      </c>
      <c r="BR10" s="32">
        <v>0</v>
      </c>
      <c r="BS10" s="32">
        <v>0</v>
      </c>
      <c r="BT10" s="32"/>
      <c r="BU10" s="32"/>
      <c r="BV10" s="32"/>
      <c r="BW10" s="17">
        <f t="shared" si="1"/>
        <v>9</v>
      </c>
      <c r="BX10" s="17">
        <f t="shared" si="2"/>
        <v>1</v>
      </c>
      <c r="BY10" s="17">
        <f t="shared" si="3"/>
        <v>3</v>
      </c>
      <c r="BZ10" s="17">
        <v>15</v>
      </c>
      <c r="CA10" s="17">
        <v>5</v>
      </c>
      <c r="CB10" s="36">
        <f t="shared" si="4"/>
        <v>0.44444444444444442</v>
      </c>
      <c r="CC10" s="33"/>
      <c r="CD10" s="33"/>
      <c r="CE10" s="33"/>
      <c r="CF10" s="33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ht="17.25" customHeight="1" x14ac:dyDescent="0.25">
      <c r="A11" s="18">
        <v>8</v>
      </c>
      <c r="B11" s="16" t="s">
        <v>24</v>
      </c>
      <c r="C11" s="32">
        <v>1</v>
      </c>
      <c r="D11" s="32">
        <v>0</v>
      </c>
      <c r="E11" s="27">
        <v>0</v>
      </c>
      <c r="F11" s="32">
        <v>0</v>
      </c>
      <c r="G11" s="32">
        <v>0</v>
      </c>
      <c r="H11" s="27">
        <v>0</v>
      </c>
      <c r="I11" s="32">
        <v>0</v>
      </c>
      <c r="J11" s="32">
        <v>0</v>
      </c>
      <c r="K11" s="27">
        <v>0</v>
      </c>
      <c r="L11" s="32">
        <v>1</v>
      </c>
      <c r="M11" s="32">
        <v>0</v>
      </c>
      <c r="N11" s="27">
        <v>0</v>
      </c>
      <c r="O11" s="32">
        <v>0</v>
      </c>
      <c r="P11" s="32">
        <v>0</v>
      </c>
      <c r="Q11" s="27">
        <v>0</v>
      </c>
      <c r="R11" s="32">
        <v>0</v>
      </c>
      <c r="S11" s="32">
        <v>0</v>
      </c>
      <c r="T11" s="27">
        <v>0</v>
      </c>
      <c r="U11" s="32"/>
      <c r="V11" s="32"/>
      <c r="W11" s="27"/>
      <c r="X11" s="32">
        <v>0</v>
      </c>
      <c r="Y11" s="32">
        <v>0</v>
      </c>
      <c r="Z11" s="27">
        <v>0</v>
      </c>
      <c r="AA11" s="32"/>
      <c r="AB11" s="32"/>
      <c r="AC11" s="27"/>
      <c r="AD11" s="32"/>
      <c r="AE11" s="32"/>
      <c r="AF11" s="27"/>
      <c r="AG11" s="32">
        <v>0</v>
      </c>
      <c r="AH11" s="32"/>
      <c r="AI11" s="27"/>
      <c r="AJ11" s="32"/>
      <c r="AK11" s="32"/>
      <c r="AL11" s="27"/>
      <c r="AM11" s="32"/>
      <c r="AN11" s="32"/>
      <c r="AO11" s="27"/>
      <c r="AP11" s="32">
        <v>0</v>
      </c>
      <c r="AQ11" s="32">
        <v>0</v>
      </c>
      <c r="AR11" s="27">
        <v>0</v>
      </c>
      <c r="AS11" s="32">
        <v>0</v>
      </c>
      <c r="AT11" s="32">
        <v>0</v>
      </c>
      <c r="AU11" s="27">
        <v>0</v>
      </c>
      <c r="AV11" s="32">
        <v>0</v>
      </c>
      <c r="AW11" s="32">
        <v>0</v>
      </c>
      <c r="AX11" s="27"/>
      <c r="AY11" s="32"/>
      <c r="AZ11" s="32"/>
      <c r="BA11" s="27"/>
      <c r="BB11" s="32"/>
      <c r="BC11" s="32"/>
      <c r="BD11" s="27"/>
      <c r="BE11" s="32">
        <v>0</v>
      </c>
      <c r="BF11" s="32">
        <v>0</v>
      </c>
      <c r="BG11" s="27">
        <v>0</v>
      </c>
      <c r="BH11" s="32"/>
      <c r="BI11" s="32"/>
      <c r="BJ11" s="27"/>
      <c r="BK11" s="32"/>
      <c r="BL11" s="32"/>
      <c r="BM11" s="27"/>
      <c r="BN11" s="32"/>
      <c r="BO11" s="32">
        <v>0</v>
      </c>
      <c r="BP11" s="27">
        <v>0</v>
      </c>
      <c r="BQ11" s="32">
        <v>0</v>
      </c>
      <c r="BR11" s="32">
        <v>0</v>
      </c>
      <c r="BS11" s="32">
        <v>0</v>
      </c>
      <c r="BT11" s="32"/>
      <c r="BU11" s="32"/>
      <c r="BV11" s="32"/>
      <c r="BW11" s="17">
        <f t="shared" si="1"/>
        <v>2</v>
      </c>
      <c r="BX11" s="17">
        <f t="shared" si="2"/>
        <v>0</v>
      </c>
      <c r="BY11" s="17">
        <f t="shared" si="3"/>
        <v>0</v>
      </c>
      <c r="BZ11" s="17">
        <v>14</v>
      </c>
      <c r="CA11" s="17">
        <v>2</v>
      </c>
      <c r="CB11" s="36">
        <f t="shared" si="4"/>
        <v>0</v>
      </c>
      <c r="CC11" s="33"/>
      <c r="CD11" s="33"/>
      <c r="CE11" s="33"/>
      <c r="CF11" s="33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ht="17.25" customHeight="1" x14ac:dyDescent="0.25">
      <c r="A12" s="18">
        <v>9</v>
      </c>
      <c r="B12" s="16" t="s">
        <v>25</v>
      </c>
      <c r="C12" s="32">
        <v>0</v>
      </c>
      <c r="D12" s="32">
        <v>0</v>
      </c>
      <c r="E12" s="27">
        <v>0</v>
      </c>
      <c r="F12" s="32">
        <v>0</v>
      </c>
      <c r="G12" s="32">
        <v>0</v>
      </c>
      <c r="H12" s="27">
        <v>0</v>
      </c>
      <c r="I12" s="32">
        <v>0</v>
      </c>
      <c r="J12" s="32">
        <v>0</v>
      </c>
      <c r="K12" s="27">
        <v>0</v>
      </c>
      <c r="L12" s="32">
        <v>0</v>
      </c>
      <c r="M12" s="32">
        <v>0</v>
      </c>
      <c r="N12" s="27">
        <v>0</v>
      </c>
      <c r="O12" s="32">
        <v>0</v>
      </c>
      <c r="P12" s="32">
        <v>0</v>
      </c>
      <c r="Q12" s="27">
        <v>0</v>
      </c>
      <c r="R12" s="32">
        <v>0</v>
      </c>
      <c r="S12" s="32">
        <v>0</v>
      </c>
      <c r="T12" s="27">
        <v>0</v>
      </c>
      <c r="U12" s="32"/>
      <c r="V12" s="32"/>
      <c r="W12" s="27"/>
      <c r="X12" s="32">
        <v>0</v>
      </c>
      <c r="Y12" s="32">
        <v>0</v>
      </c>
      <c r="Z12" s="27">
        <v>0</v>
      </c>
      <c r="AA12" s="32"/>
      <c r="AB12" s="32"/>
      <c r="AC12" s="27"/>
      <c r="AD12" s="32"/>
      <c r="AE12" s="32"/>
      <c r="AF12" s="27"/>
      <c r="AG12" s="32">
        <v>0</v>
      </c>
      <c r="AH12" s="32"/>
      <c r="AI12" s="27"/>
      <c r="AJ12" s="32"/>
      <c r="AK12" s="32"/>
      <c r="AL12" s="27"/>
      <c r="AM12" s="32"/>
      <c r="AN12" s="32"/>
      <c r="AO12" s="27"/>
      <c r="AP12" s="32">
        <v>1</v>
      </c>
      <c r="AQ12" s="32">
        <v>0</v>
      </c>
      <c r="AR12" s="27">
        <v>0</v>
      </c>
      <c r="AS12" s="32">
        <v>0</v>
      </c>
      <c r="AT12" s="32">
        <v>0</v>
      </c>
      <c r="AU12" s="27">
        <v>0</v>
      </c>
      <c r="AV12" s="32"/>
      <c r="AW12" s="32"/>
      <c r="AX12" s="27"/>
      <c r="AY12" s="32"/>
      <c r="AZ12" s="32"/>
      <c r="BA12" s="27"/>
      <c r="BB12" s="32">
        <v>1</v>
      </c>
      <c r="BC12" s="32">
        <v>0</v>
      </c>
      <c r="BD12" s="27">
        <v>1</v>
      </c>
      <c r="BE12" s="32">
        <v>0</v>
      </c>
      <c r="BF12" s="32">
        <v>0</v>
      </c>
      <c r="BG12" s="27">
        <v>0</v>
      </c>
      <c r="BH12" s="32"/>
      <c r="BI12" s="32"/>
      <c r="BJ12" s="27"/>
      <c r="BK12" s="32"/>
      <c r="BL12" s="32"/>
      <c r="BM12" s="27"/>
      <c r="BN12" s="32">
        <v>1</v>
      </c>
      <c r="BO12" s="32">
        <v>0</v>
      </c>
      <c r="BP12" s="27">
        <v>0</v>
      </c>
      <c r="BQ12" s="32">
        <v>2</v>
      </c>
      <c r="BR12" s="32">
        <v>0</v>
      </c>
      <c r="BS12" s="32">
        <v>0</v>
      </c>
      <c r="BT12" s="32"/>
      <c r="BU12" s="32"/>
      <c r="BV12" s="32"/>
      <c r="BW12" s="17">
        <f t="shared" si="1"/>
        <v>5</v>
      </c>
      <c r="BX12" s="17">
        <f t="shared" si="2"/>
        <v>0</v>
      </c>
      <c r="BY12" s="17">
        <f t="shared" si="3"/>
        <v>1</v>
      </c>
      <c r="BZ12" s="17">
        <v>13</v>
      </c>
      <c r="CA12" s="17">
        <v>4</v>
      </c>
      <c r="CB12" s="36">
        <f t="shared" si="4"/>
        <v>0.2</v>
      </c>
      <c r="CC12" s="33"/>
      <c r="CD12" s="33"/>
      <c r="CE12" s="33"/>
      <c r="CF12" s="33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ht="17.25" customHeight="1" x14ac:dyDescent="0.25">
      <c r="A13" s="18">
        <v>10</v>
      </c>
      <c r="B13" s="16" t="s">
        <v>62</v>
      </c>
      <c r="C13" s="32">
        <v>0</v>
      </c>
      <c r="D13" s="32">
        <v>0</v>
      </c>
      <c r="E13" s="27">
        <v>0</v>
      </c>
      <c r="F13" s="32">
        <v>0</v>
      </c>
      <c r="G13" s="32">
        <v>0</v>
      </c>
      <c r="H13" s="27">
        <v>0</v>
      </c>
      <c r="I13" s="32">
        <v>1</v>
      </c>
      <c r="J13" s="32">
        <v>1</v>
      </c>
      <c r="K13" s="27">
        <v>0</v>
      </c>
      <c r="L13" s="32">
        <v>1</v>
      </c>
      <c r="M13" s="32">
        <v>0</v>
      </c>
      <c r="N13" s="27">
        <v>0</v>
      </c>
      <c r="O13" s="32">
        <v>0</v>
      </c>
      <c r="P13" s="32">
        <v>0</v>
      </c>
      <c r="Q13" s="27">
        <v>0</v>
      </c>
      <c r="R13" s="32">
        <v>1</v>
      </c>
      <c r="S13" s="32">
        <v>0</v>
      </c>
      <c r="T13" s="27">
        <v>0</v>
      </c>
      <c r="U13" s="32"/>
      <c r="V13" s="32"/>
      <c r="W13" s="27"/>
      <c r="X13" s="32">
        <v>3</v>
      </c>
      <c r="Y13" s="32">
        <v>0</v>
      </c>
      <c r="Z13" s="27">
        <v>1</v>
      </c>
      <c r="AA13" s="32"/>
      <c r="AB13" s="32"/>
      <c r="AC13" s="27"/>
      <c r="AD13" s="32"/>
      <c r="AE13" s="32"/>
      <c r="AF13" s="27"/>
      <c r="AG13" s="32">
        <v>0</v>
      </c>
      <c r="AH13" s="32"/>
      <c r="AI13" s="27"/>
      <c r="AJ13" s="32"/>
      <c r="AK13" s="32"/>
      <c r="AL13" s="27"/>
      <c r="AM13" s="32"/>
      <c r="AN13" s="32"/>
      <c r="AO13" s="27"/>
      <c r="AP13" s="32">
        <v>1</v>
      </c>
      <c r="AQ13" s="32">
        <v>0</v>
      </c>
      <c r="AR13" s="27">
        <v>0</v>
      </c>
      <c r="AS13" s="32">
        <v>1</v>
      </c>
      <c r="AT13" s="32">
        <v>0</v>
      </c>
      <c r="AU13" s="27">
        <v>0</v>
      </c>
      <c r="AV13" s="32">
        <v>1</v>
      </c>
      <c r="AW13" s="32">
        <v>1</v>
      </c>
      <c r="AX13" s="27">
        <v>0</v>
      </c>
      <c r="AY13" s="32"/>
      <c r="AZ13" s="32"/>
      <c r="BA13" s="27"/>
      <c r="BB13" s="32">
        <v>1</v>
      </c>
      <c r="BC13" s="32">
        <v>0</v>
      </c>
      <c r="BD13" s="27">
        <v>1</v>
      </c>
      <c r="BE13" s="32">
        <v>0</v>
      </c>
      <c r="BF13" s="32">
        <v>0</v>
      </c>
      <c r="BG13" s="27">
        <v>0</v>
      </c>
      <c r="BH13" s="32"/>
      <c r="BI13" s="32"/>
      <c r="BJ13" s="27"/>
      <c r="BK13" s="32">
        <v>1</v>
      </c>
      <c r="BL13" s="32">
        <v>0</v>
      </c>
      <c r="BM13" s="27">
        <v>0</v>
      </c>
      <c r="BN13" s="32">
        <v>1</v>
      </c>
      <c r="BO13" s="32">
        <v>0</v>
      </c>
      <c r="BP13" s="27">
        <v>0</v>
      </c>
      <c r="BQ13" s="32">
        <v>2</v>
      </c>
      <c r="BR13" s="32">
        <v>0</v>
      </c>
      <c r="BS13" s="32">
        <v>0</v>
      </c>
      <c r="BT13" s="32"/>
      <c r="BU13" s="32"/>
      <c r="BV13" s="32"/>
      <c r="BW13" s="17">
        <f t="shared" si="1"/>
        <v>14</v>
      </c>
      <c r="BX13" s="17">
        <f t="shared" si="2"/>
        <v>2</v>
      </c>
      <c r="BY13" s="17">
        <f t="shared" si="3"/>
        <v>2</v>
      </c>
      <c r="BZ13" s="17">
        <v>15</v>
      </c>
      <c r="CA13" s="17">
        <v>11</v>
      </c>
      <c r="CB13" s="36">
        <f t="shared" si="4"/>
        <v>0.2857142857142857</v>
      </c>
      <c r="CC13" s="33"/>
      <c r="CD13" s="33"/>
      <c r="CE13" s="33"/>
      <c r="CF13" s="33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ht="17.25" customHeight="1" x14ac:dyDescent="0.25">
      <c r="A14" s="18">
        <v>11</v>
      </c>
      <c r="B14" s="16" t="s">
        <v>26</v>
      </c>
      <c r="C14" s="32">
        <v>0</v>
      </c>
      <c r="D14" s="32">
        <v>0</v>
      </c>
      <c r="E14" s="27">
        <v>0</v>
      </c>
      <c r="F14" s="32">
        <v>0</v>
      </c>
      <c r="G14" s="32">
        <v>0</v>
      </c>
      <c r="H14" s="27">
        <v>0</v>
      </c>
      <c r="I14" s="32">
        <v>0</v>
      </c>
      <c r="J14" s="32">
        <v>0</v>
      </c>
      <c r="K14" s="27">
        <v>0</v>
      </c>
      <c r="L14" s="32">
        <v>0</v>
      </c>
      <c r="M14" s="32">
        <v>0</v>
      </c>
      <c r="N14" s="27">
        <v>0</v>
      </c>
      <c r="O14" s="32">
        <v>0</v>
      </c>
      <c r="P14" s="32">
        <v>0</v>
      </c>
      <c r="Q14" s="27">
        <v>0</v>
      </c>
      <c r="R14" s="32">
        <v>0</v>
      </c>
      <c r="S14" s="32">
        <v>0</v>
      </c>
      <c r="T14" s="27">
        <v>0</v>
      </c>
      <c r="U14" s="32"/>
      <c r="V14" s="32"/>
      <c r="W14" s="27"/>
      <c r="X14" s="32">
        <v>0</v>
      </c>
      <c r="Y14" s="32">
        <v>0</v>
      </c>
      <c r="Z14" s="27">
        <v>0</v>
      </c>
      <c r="AA14" s="32"/>
      <c r="AB14" s="32"/>
      <c r="AC14" s="27"/>
      <c r="AD14" s="32"/>
      <c r="AE14" s="32"/>
      <c r="AF14" s="27"/>
      <c r="AG14" s="32">
        <v>0</v>
      </c>
      <c r="AH14" s="32"/>
      <c r="AI14" s="27"/>
      <c r="AJ14" s="32"/>
      <c r="AK14" s="32"/>
      <c r="AL14" s="27"/>
      <c r="AM14" s="32"/>
      <c r="AN14" s="32"/>
      <c r="AO14" s="27"/>
      <c r="AP14" s="32">
        <v>0</v>
      </c>
      <c r="AQ14" s="32">
        <v>0</v>
      </c>
      <c r="AR14" s="27">
        <v>0</v>
      </c>
      <c r="AS14" s="32">
        <v>0</v>
      </c>
      <c r="AT14" s="32">
        <v>0</v>
      </c>
      <c r="AU14" s="27">
        <v>0</v>
      </c>
      <c r="AV14" s="32"/>
      <c r="AW14" s="32"/>
      <c r="AX14" s="27"/>
      <c r="AY14" s="32"/>
      <c r="AZ14" s="32"/>
      <c r="BA14" s="27"/>
      <c r="BB14" s="32"/>
      <c r="BC14" s="32"/>
      <c r="BD14" s="27"/>
      <c r="BE14" s="32">
        <v>0</v>
      </c>
      <c r="BF14" s="32">
        <v>0</v>
      </c>
      <c r="BG14" s="27">
        <v>0</v>
      </c>
      <c r="BH14" s="32"/>
      <c r="BI14" s="32"/>
      <c r="BJ14" s="27"/>
      <c r="BK14" s="32"/>
      <c r="BL14" s="32"/>
      <c r="BM14" s="27"/>
      <c r="BN14" s="32">
        <v>0</v>
      </c>
      <c r="BO14" s="32">
        <v>0</v>
      </c>
      <c r="BP14" s="27">
        <v>0</v>
      </c>
      <c r="BQ14" s="32">
        <v>0</v>
      </c>
      <c r="BR14" s="32">
        <v>0</v>
      </c>
      <c r="BS14" s="32">
        <v>0</v>
      </c>
      <c r="BT14" s="32"/>
      <c r="BU14" s="32"/>
      <c r="BV14" s="32"/>
      <c r="BW14" s="17">
        <f t="shared" si="1"/>
        <v>0</v>
      </c>
      <c r="BX14" s="17">
        <f t="shared" si="2"/>
        <v>0</v>
      </c>
      <c r="BY14" s="17">
        <f t="shared" si="3"/>
        <v>0</v>
      </c>
      <c r="BZ14" s="17">
        <v>13</v>
      </c>
      <c r="CA14" s="17">
        <v>0</v>
      </c>
      <c r="CB14" s="36">
        <v>0</v>
      </c>
      <c r="CC14" s="33"/>
      <c r="CD14" s="33"/>
      <c r="CE14" s="33"/>
      <c r="CF14" s="33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ht="20.25" x14ac:dyDescent="0.25">
      <c r="A15" s="18">
        <v>12</v>
      </c>
      <c r="B15" s="35" t="s">
        <v>72</v>
      </c>
      <c r="C15" s="32">
        <v>1</v>
      </c>
      <c r="D15" s="32">
        <v>0</v>
      </c>
      <c r="E15" s="27">
        <v>0</v>
      </c>
      <c r="F15" s="32">
        <v>1</v>
      </c>
      <c r="G15" s="32">
        <v>0</v>
      </c>
      <c r="H15" s="27">
        <v>0</v>
      </c>
      <c r="I15" s="32">
        <v>1</v>
      </c>
      <c r="J15" s="32">
        <v>0</v>
      </c>
      <c r="K15" s="27">
        <v>0</v>
      </c>
      <c r="L15" s="32">
        <v>2</v>
      </c>
      <c r="M15" s="32">
        <v>0</v>
      </c>
      <c r="N15" s="27">
        <v>0</v>
      </c>
      <c r="O15" s="32">
        <v>3</v>
      </c>
      <c r="P15" s="32">
        <v>1</v>
      </c>
      <c r="Q15" s="27">
        <v>1</v>
      </c>
      <c r="R15" s="32">
        <v>2</v>
      </c>
      <c r="S15" s="32">
        <v>1</v>
      </c>
      <c r="T15" s="27">
        <v>1</v>
      </c>
      <c r="U15" s="32"/>
      <c r="V15" s="32"/>
      <c r="W15" s="27"/>
      <c r="X15" s="32">
        <v>3</v>
      </c>
      <c r="Y15" s="32">
        <v>1</v>
      </c>
      <c r="Z15" s="27">
        <v>2</v>
      </c>
      <c r="AA15" s="32"/>
      <c r="AB15" s="32"/>
      <c r="AC15" s="27"/>
      <c r="AD15" s="32"/>
      <c r="AE15" s="32"/>
      <c r="AF15" s="27"/>
      <c r="AG15" s="32">
        <v>0</v>
      </c>
      <c r="AH15" s="32"/>
      <c r="AI15" s="27"/>
      <c r="AJ15" s="32"/>
      <c r="AK15" s="32"/>
      <c r="AL15" s="27"/>
      <c r="AM15" s="32"/>
      <c r="AN15" s="32"/>
      <c r="AO15" s="27"/>
      <c r="AP15" s="32">
        <v>1</v>
      </c>
      <c r="AQ15" s="32">
        <v>0</v>
      </c>
      <c r="AR15" s="27">
        <v>0</v>
      </c>
      <c r="AS15" s="32">
        <v>1</v>
      </c>
      <c r="AT15" s="32">
        <v>0</v>
      </c>
      <c r="AU15" s="27">
        <v>1</v>
      </c>
      <c r="AV15" s="32"/>
      <c r="AW15" s="32"/>
      <c r="AX15" s="27"/>
      <c r="AY15" s="32"/>
      <c r="AZ15" s="32"/>
      <c r="BA15" s="27"/>
      <c r="BB15" s="32"/>
      <c r="BC15" s="32"/>
      <c r="BD15" s="27"/>
      <c r="BE15" s="32">
        <v>1</v>
      </c>
      <c r="BF15" s="32">
        <v>0</v>
      </c>
      <c r="BG15" s="27">
        <v>0</v>
      </c>
      <c r="BH15" s="32">
        <v>1</v>
      </c>
      <c r="BI15" s="32">
        <v>0</v>
      </c>
      <c r="BJ15" s="32">
        <v>0</v>
      </c>
      <c r="BK15" s="32">
        <v>1</v>
      </c>
      <c r="BL15" s="32">
        <v>0</v>
      </c>
      <c r="BM15" s="27">
        <v>1</v>
      </c>
      <c r="BN15" s="32">
        <v>2</v>
      </c>
      <c r="BO15" s="32">
        <v>0</v>
      </c>
      <c r="BP15" s="27">
        <v>0</v>
      </c>
      <c r="BQ15" s="32">
        <v>2</v>
      </c>
      <c r="BR15" s="32">
        <v>0</v>
      </c>
      <c r="BS15" s="32">
        <v>0</v>
      </c>
      <c r="BT15" s="32"/>
      <c r="BU15" s="32"/>
      <c r="BV15" s="32"/>
      <c r="BW15" s="17">
        <f t="shared" si="1"/>
        <v>22</v>
      </c>
      <c r="BX15" s="17">
        <f t="shared" si="2"/>
        <v>3</v>
      </c>
      <c r="BY15" s="17">
        <f t="shared" si="3"/>
        <v>6</v>
      </c>
      <c r="BZ15" s="17">
        <v>15</v>
      </c>
      <c r="CA15" s="17">
        <v>14</v>
      </c>
      <c r="CB15" s="36">
        <f t="shared" si="4"/>
        <v>0.40909090909090912</v>
      </c>
      <c r="CC15" s="33"/>
      <c r="CD15" s="33"/>
      <c r="CE15" s="33"/>
      <c r="CF15" s="33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ht="30" customHeight="1" x14ac:dyDescent="0.25">
      <c r="A16" s="18">
        <v>13</v>
      </c>
      <c r="B16" s="16" t="s">
        <v>27</v>
      </c>
      <c r="C16" s="32">
        <v>2</v>
      </c>
      <c r="D16" s="32">
        <v>0</v>
      </c>
      <c r="E16" s="27">
        <v>2</v>
      </c>
      <c r="F16" s="32">
        <v>1</v>
      </c>
      <c r="G16" s="32">
        <v>0</v>
      </c>
      <c r="H16" s="27">
        <v>0</v>
      </c>
      <c r="I16" s="32">
        <v>0</v>
      </c>
      <c r="J16" s="32">
        <v>0</v>
      </c>
      <c r="K16" s="27">
        <v>0</v>
      </c>
      <c r="L16" s="32">
        <v>1</v>
      </c>
      <c r="M16" s="32">
        <v>0</v>
      </c>
      <c r="N16" s="27">
        <v>1</v>
      </c>
      <c r="O16" s="32">
        <v>1</v>
      </c>
      <c r="P16" s="32">
        <v>0</v>
      </c>
      <c r="Q16" s="27">
        <v>0</v>
      </c>
      <c r="R16" s="32">
        <v>1</v>
      </c>
      <c r="S16" s="32">
        <v>0</v>
      </c>
      <c r="T16" s="27">
        <v>0</v>
      </c>
      <c r="U16" s="32"/>
      <c r="V16" s="32"/>
      <c r="W16" s="27"/>
      <c r="X16" s="32">
        <v>1</v>
      </c>
      <c r="Y16" s="32">
        <v>0</v>
      </c>
      <c r="Z16" s="27">
        <v>1</v>
      </c>
      <c r="AA16" s="32"/>
      <c r="AB16" s="32"/>
      <c r="AC16" s="27"/>
      <c r="AD16" s="32"/>
      <c r="AE16" s="32"/>
      <c r="AF16" s="27"/>
      <c r="AG16" s="32">
        <v>1</v>
      </c>
      <c r="AH16" s="32">
        <v>0</v>
      </c>
      <c r="AI16" s="27">
        <v>0</v>
      </c>
      <c r="AJ16" s="32"/>
      <c r="AK16" s="32"/>
      <c r="AL16" s="27"/>
      <c r="AM16" s="32"/>
      <c r="AN16" s="32"/>
      <c r="AO16" s="27"/>
      <c r="AP16" s="32">
        <v>0</v>
      </c>
      <c r="AQ16" s="32">
        <v>0</v>
      </c>
      <c r="AR16" s="27">
        <v>0</v>
      </c>
      <c r="AS16" s="32">
        <v>2</v>
      </c>
      <c r="AT16" s="32">
        <v>0</v>
      </c>
      <c r="AU16" s="27">
        <v>2</v>
      </c>
      <c r="AV16" s="32"/>
      <c r="AW16" s="32"/>
      <c r="AX16" s="27"/>
      <c r="AY16" s="32"/>
      <c r="AZ16" s="32"/>
      <c r="BA16" s="27"/>
      <c r="BB16" s="32"/>
      <c r="BC16" s="32"/>
      <c r="BD16" s="27"/>
      <c r="BE16" s="32">
        <v>0</v>
      </c>
      <c r="BF16" s="32">
        <v>0</v>
      </c>
      <c r="BG16" s="27">
        <v>0</v>
      </c>
      <c r="BH16" s="32">
        <v>1</v>
      </c>
      <c r="BI16" s="32">
        <v>0</v>
      </c>
      <c r="BJ16" s="32">
        <v>0</v>
      </c>
      <c r="BK16" s="32">
        <v>1</v>
      </c>
      <c r="BL16" s="32">
        <v>0</v>
      </c>
      <c r="BM16" s="27">
        <v>0</v>
      </c>
      <c r="BN16" s="32">
        <v>1</v>
      </c>
      <c r="BO16" s="32">
        <v>0</v>
      </c>
      <c r="BP16" s="27">
        <v>1</v>
      </c>
      <c r="BQ16" s="32">
        <v>2</v>
      </c>
      <c r="BR16" s="32">
        <v>0</v>
      </c>
      <c r="BS16" s="32">
        <v>0</v>
      </c>
      <c r="BT16" s="32"/>
      <c r="BU16" s="32"/>
      <c r="BV16" s="32"/>
      <c r="BW16" s="17">
        <f t="shared" si="1"/>
        <v>15</v>
      </c>
      <c r="BX16" s="17">
        <f t="shared" si="2"/>
        <v>0</v>
      </c>
      <c r="BY16" s="17">
        <f t="shared" si="3"/>
        <v>7</v>
      </c>
      <c r="BZ16" s="17">
        <v>15</v>
      </c>
      <c r="CA16" s="17">
        <v>12</v>
      </c>
      <c r="CB16" s="36">
        <f t="shared" si="4"/>
        <v>0.46666666666666667</v>
      </c>
      <c r="CC16" s="33"/>
      <c r="CD16" s="33"/>
      <c r="CE16" s="33"/>
      <c r="CF16" s="33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ht="17.25" customHeight="1" x14ac:dyDescent="0.25">
      <c r="A17" s="18">
        <v>14</v>
      </c>
      <c r="B17" s="16" t="s">
        <v>28</v>
      </c>
      <c r="C17" s="27">
        <v>1</v>
      </c>
      <c r="D17" s="27">
        <v>0</v>
      </c>
      <c r="E17" s="27">
        <v>0</v>
      </c>
      <c r="F17" s="32">
        <v>1</v>
      </c>
      <c r="G17" s="32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</v>
      </c>
      <c r="M17" s="32">
        <v>0</v>
      </c>
      <c r="N17" s="27">
        <v>0</v>
      </c>
      <c r="O17" s="27">
        <v>2</v>
      </c>
      <c r="P17" s="27">
        <v>0</v>
      </c>
      <c r="Q17" s="27">
        <v>0</v>
      </c>
      <c r="R17" s="27">
        <v>2</v>
      </c>
      <c r="S17" s="27">
        <v>0</v>
      </c>
      <c r="T17" s="27">
        <v>0</v>
      </c>
      <c r="U17" s="27"/>
      <c r="V17" s="27"/>
      <c r="W17" s="27"/>
      <c r="X17" s="27">
        <v>3</v>
      </c>
      <c r="Y17" s="27">
        <v>0</v>
      </c>
      <c r="Z17" s="27">
        <v>0</v>
      </c>
      <c r="AA17" s="27"/>
      <c r="AB17" s="27"/>
      <c r="AC17" s="27"/>
      <c r="AD17" s="27"/>
      <c r="AE17" s="27"/>
      <c r="AF17" s="27"/>
      <c r="AG17" s="27">
        <v>0</v>
      </c>
      <c r="AH17" s="27"/>
      <c r="AI17" s="27"/>
      <c r="AJ17" s="27"/>
      <c r="AK17" s="27"/>
      <c r="AL17" s="27"/>
      <c r="AM17" s="32"/>
      <c r="AN17" s="32"/>
      <c r="AO17" s="27"/>
      <c r="AP17" s="27">
        <v>0</v>
      </c>
      <c r="AQ17" s="32">
        <v>0</v>
      </c>
      <c r="AR17" s="27">
        <v>0</v>
      </c>
      <c r="AS17" s="27">
        <v>1</v>
      </c>
      <c r="AT17" s="27">
        <v>0</v>
      </c>
      <c r="AU17" s="27">
        <v>0</v>
      </c>
      <c r="AV17" s="27"/>
      <c r="AW17" s="27"/>
      <c r="AX17" s="27"/>
      <c r="AY17" s="27"/>
      <c r="AZ17" s="27"/>
      <c r="BA17" s="27"/>
      <c r="BB17" s="27"/>
      <c r="BC17" s="27"/>
      <c r="BD17" s="27"/>
      <c r="BE17" s="27">
        <v>1</v>
      </c>
      <c r="BF17" s="32">
        <v>0</v>
      </c>
      <c r="BG17" s="27">
        <v>0</v>
      </c>
      <c r="BH17" s="27">
        <v>2</v>
      </c>
      <c r="BI17" s="32">
        <v>0</v>
      </c>
      <c r="BJ17" s="32">
        <v>0</v>
      </c>
      <c r="BK17" s="27"/>
      <c r="BL17" s="27"/>
      <c r="BM17" s="27"/>
      <c r="BN17" s="27">
        <v>1</v>
      </c>
      <c r="BO17" s="32">
        <v>0</v>
      </c>
      <c r="BP17" s="27">
        <v>0</v>
      </c>
      <c r="BQ17" s="27"/>
      <c r="BR17" s="32">
        <v>0</v>
      </c>
      <c r="BS17" s="32">
        <v>0</v>
      </c>
      <c r="BT17" s="27"/>
      <c r="BU17" s="32"/>
      <c r="BV17" s="32"/>
      <c r="BW17" s="17">
        <f t="shared" si="1"/>
        <v>15</v>
      </c>
      <c r="BX17" s="17">
        <f t="shared" si="2"/>
        <v>0</v>
      </c>
      <c r="BY17" s="17">
        <f t="shared" si="3"/>
        <v>0</v>
      </c>
      <c r="BZ17" s="17">
        <v>14</v>
      </c>
      <c r="CA17" s="17">
        <v>10</v>
      </c>
      <c r="CB17" s="36">
        <f t="shared" si="4"/>
        <v>0</v>
      </c>
      <c r="CC17" s="33"/>
      <c r="CD17" s="33"/>
      <c r="CE17" s="33"/>
      <c r="CF17" s="33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ht="17.25" customHeight="1" x14ac:dyDescent="0.25">
      <c r="A18" s="18">
        <v>15</v>
      </c>
      <c r="B18" s="16" t="s">
        <v>64</v>
      </c>
      <c r="C18" s="27">
        <v>1</v>
      </c>
      <c r="D18" s="27">
        <v>0</v>
      </c>
      <c r="E18" s="27">
        <v>0</v>
      </c>
      <c r="F18" s="32">
        <v>2</v>
      </c>
      <c r="G18" s="32">
        <v>0</v>
      </c>
      <c r="H18" s="27">
        <v>0</v>
      </c>
      <c r="I18" s="27">
        <v>1</v>
      </c>
      <c r="J18" s="27">
        <v>0</v>
      </c>
      <c r="K18" s="27">
        <v>0</v>
      </c>
      <c r="L18" s="27">
        <v>1</v>
      </c>
      <c r="M18" s="27">
        <v>1</v>
      </c>
      <c r="N18" s="27">
        <v>0</v>
      </c>
      <c r="O18" s="27">
        <v>1</v>
      </c>
      <c r="P18" s="27">
        <v>1</v>
      </c>
      <c r="Q18" s="27">
        <v>0</v>
      </c>
      <c r="R18" s="27">
        <v>2</v>
      </c>
      <c r="S18" s="27">
        <v>0</v>
      </c>
      <c r="T18" s="27">
        <v>2</v>
      </c>
      <c r="U18" s="27"/>
      <c r="V18" s="27"/>
      <c r="W18" s="27"/>
      <c r="X18" s="27">
        <v>0</v>
      </c>
      <c r="Y18" s="27">
        <v>0</v>
      </c>
      <c r="Z18" s="27">
        <v>0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>
        <v>1</v>
      </c>
      <c r="AK18" s="27">
        <v>0</v>
      </c>
      <c r="AL18" s="27">
        <v>0</v>
      </c>
      <c r="AM18" s="32"/>
      <c r="AN18" s="32"/>
      <c r="AO18" s="27"/>
      <c r="AP18" s="27">
        <v>1</v>
      </c>
      <c r="AQ18" s="32">
        <v>0</v>
      </c>
      <c r="AR18" s="27">
        <v>0</v>
      </c>
      <c r="AS18" s="27">
        <v>2</v>
      </c>
      <c r="AT18" s="27">
        <v>0</v>
      </c>
      <c r="AU18" s="27">
        <v>0</v>
      </c>
      <c r="AV18" s="27"/>
      <c r="AW18" s="27"/>
      <c r="AX18" s="27"/>
      <c r="AY18" s="27"/>
      <c r="AZ18" s="27"/>
      <c r="BA18" s="27"/>
      <c r="BB18" s="27">
        <v>1</v>
      </c>
      <c r="BC18" s="27">
        <v>0</v>
      </c>
      <c r="BD18" s="27">
        <v>1</v>
      </c>
      <c r="BE18" s="27">
        <v>2</v>
      </c>
      <c r="BF18" s="32">
        <v>0</v>
      </c>
      <c r="BG18" s="27">
        <v>0</v>
      </c>
      <c r="BH18" s="27"/>
      <c r="BI18" s="27"/>
      <c r="BJ18" s="27"/>
      <c r="BK18" s="27"/>
      <c r="BL18" s="27"/>
      <c r="BM18" s="27"/>
      <c r="BN18" s="27">
        <v>1</v>
      </c>
      <c r="BO18" s="32">
        <v>0</v>
      </c>
      <c r="BP18" s="27">
        <v>1</v>
      </c>
      <c r="BQ18" s="27">
        <v>2</v>
      </c>
      <c r="BR18" s="32">
        <v>0</v>
      </c>
      <c r="BS18" s="32">
        <v>0</v>
      </c>
      <c r="BT18" s="27"/>
      <c r="BU18" s="32"/>
      <c r="BV18" s="32"/>
      <c r="BW18" s="17">
        <f t="shared" ref="BW18:BW43" si="5">BT18+BQ18+BN18+BK18+BH18+BE18+BB18+AY18+AV18+AS18+AP18+AM18+AJ18+AG18+AD18+AA18+X18+U18+R18+O18+L18+I18+F18+C18</f>
        <v>18</v>
      </c>
      <c r="BX18" s="17">
        <f t="shared" ref="BX18:BX43" si="6">BU18+BR18+BO18+BL18+BI18+BF18+BC18+AZ18+AW18+AT18+AQ18+AN18+AK18+AH18+AE18+AB18+Y18+V18+S18+P18+M18+J18+G18+D18</f>
        <v>2</v>
      </c>
      <c r="BY18" s="17">
        <f t="shared" ref="BY18:BY43" si="7">BV18+BS18+BP18+BM18+BJ18+BG18+BD18+BA18+AX18+AU18+AR18+AO18+AL18+AI18+AF18+AC18+Z18+W18+T18+Q18+N18+K18+H18+E18</f>
        <v>4</v>
      </c>
      <c r="BZ18" s="17">
        <v>14</v>
      </c>
      <c r="CA18" s="17">
        <v>10</v>
      </c>
      <c r="CB18" s="36">
        <f t="shared" ref="CB18:CB43" si="8">(BY18+BX18)/BW18</f>
        <v>0.33333333333333331</v>
      </c>
      <c r="CC18" s="33"/>
      <c r="CD18" s="33"/>
      <c r="CE18" s="33"/>
      <c r="CF18" s="33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ht="17.25" customHeight="1" x14ac:dyDescent="0.25">
      <c r="A19" s="18">
        <v>16</v>
      </c>
      <c r="B19" s="16" t="s">
        <v>61</v>
      </c>
      <c r="C19" s="32">
        <v>4</v>
      </c>
      <c r="D19" s="32">
        <v>0</v>
      </c>
      <c r="E19" s="27">
        <v>2</v>
      </c>
      <c r="F19" s="32">
        <v>2</v>
      </c>
      <c r="G19" s="32">
        <v>1</v>
      </c>
      <c r="H19" s="27">
        <v>1</v>
      </c>
      <c r="I19" s="32">
        <v>3</v>
      </c>
      <c r="J19" s="32">
        <v>0</v>
      </c>
      <c r="K19" s="27">
        <v>1</v>
      </c>
      <c r="L19" s="32">
        <v>5</v>
      </c>
      <c r="M19" s="32">
        <v>0</v>
      </c>
      <c r="N19" s="27">
        <v>0</v>
      </c>
      <c r="O19" s="32">
        <v>2</v>
      </c>
      <c r="P19" s="32">
        <v>0</v>
      </c>
      <c r="Q19" s="27">
        <v>1</v>
      </c>
      <c r="R19" s="32">
        <v>6</v>
      </c>
      <c r="S19" s="32">
        <v>1</v>
      </c>
      <c r="T19" s="27">
        <v>3</v>
      </c>
      <c r="U19" s="32"/>
      <c r="V19" s="32"/>
      <c r="W19" s="27"/>
      <c r="X19" s="32">
        <v>11</v>
      </c>
      <c r="Y19" s="32">
        <v>1</v>
      </c>
      <c r="Z19" s="27">
        <v>5</v>
      </c>
      <c r="AA19" s="32">
        <v>1</v>
      </c>
      <c r="AB19" s="32">
        <v>0</v>
      </c>
      <c r="AC19" s="27">
        <v>0</v>
      </c>
      <c r="AD19" s="32">
        <v>3</v>
      </c>
      <c r="AE19" s="32">
        <v>1</v>
      </c>
      <c r="AF19" s="27">
        <v>2</v>
      </c>
      <c r="AG19" s="32">
        <v>2</v>
      </c>
      <c r="AH19" s="32">
        <v>1</v>
      </c>
      <c r="AI19" s="27">
        <v>0</v>
      </c>
      <c r="AJ19" s="27">
        <v>1</v>
      </c>
      <c r="AK19" s="27">
        <v>0</v>
      </c>
      <c r="AL19" s="27">
        <v>0</v>
      </c>
      <c r="AM19" s="32">
        <v>2</v>
      </c>
      <c r="AN19" s="32">
        <v>2</v>
      </c>
      <c r="AO19" s="27">
        <v>0</v>
      </c>
      <c r="AP19" s="32">
        <v>9</v>
      </c>
      <c r="AQ19" s="32">
        <v>0</v>
      </c>
      <c r="AR19" s="27">
        <v>1</v>
      </c>
      <c r="AS19" s="32">
        <v>8</v>
      </c>
      <c r="AT19" s="32">
        <v>0</v>
      </c>
      <c r="AU19" s="27">
        <v>6</v>
      </c>
      <c r="AV19" s="32"/>
      <c r="AW19" s="32"/>
      <c r="AX19" s="27"/>
      <c r="AY19" s="32">
        <v>1</v>
      </c>
      <c r="AZ19" s="32">
        <v>1</v>
      </c>
      <c r="BA19" s="27">
        <v>0</v>
      </c>
      <c r="BB19" s="32">
        <v>1</v>
      </c>
      <c r="BC19" s="32">
        <v>1</v>
      </c>
      <c r="BD19" s="27">
        <v>0</v>
      </c>
      <c r="BE19" s="32">
        <v>1</v>
      </c>
      <c r="BF19" s="32">
        <v>0</v>
      </c>
      <c r="BG19" s="45">
        <v>2</v>
      </c>
      <c r="BH19" s="32">
        <v>2</v>
      </c>
      <c r="BI19" s="32">
        <v>0</v>
      </c>
      <c r="BJ19" s="27">
        <v>1</v>
      </c>
      <c r="BK19" s="32"/>
      <c r="BL19" s="32"/>
      <c r="BM19" s="27"/>
      <c r="BN19" s="32">
        <v>2</v>
      </c>
      <c r="BO19" s="32">
        <v>0</v>
      </c>
      <c r="BP19" s="27">
        <v>1</v>
      </c>
      <c r="BQ19" s="32">
        <v>3</v>
      </c>
      <c r="BR19" s="32">
        <v>1</v>
      </c>
      <c r="BS19" s="32">
        <v>0</v>
      </c>
      <c r="BT19" s="32"/>
      <c r="BU19" s="32"/>
      <c r="BV19" s="32"/>
      <c r="BW19" s="17">
        <f t="shared" si="5"/>
        <v>69</v>
      </c>
      <c r="BX19" s="17">
        <f>BU19+BR19+BO19+BL19+BI19+BF19+BC19+AZ19+AW19+AT19+AQ19+AN19+AK19+AH19+AE19+AB19+Y19+V19+S19+P19+M19+J19+G19+D19</f>
        <v>10</v>
      </c>
      <c r="BY19" s="17">
        <f>BV19+BS19+BP19+BM19+BJ19+BG19+BD19+BA19+AX19+AU19+AR19+AO19+AL19+AI19+AF19+AC19+Z19+W19+T19+Q19+N19+K19+H19+E19</f>
        <v>26</v>
      </c>
      <c r="BZ19" s="17">
        <v>14</v>
      </c>
      <c r="CA19" s="17">
        <v>10</v>
      </c>
      <c r="CB19" s="36">
        <f t="shared" si="8"/>
        <v>0.52173913043478259</v>
      </c>
      <c r="CC19" s="33"/>
      <c r="CD19" s="33"/>
      <c r="CE19" s="33"/>
      <c r="CF19" s="33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ht="17.25" customHeight="1" x14ac:dyDescent="0.25">
      <c r="A20" s="18">
        <v>17</v>
      </c>
      <c r="B20" s="16" t="s">
        <v>29</v>
      </c>
      <c r="C20" s="27">
        <v>0</v>
      </c>
      <c r="D20" s="27">
        <v>0</v>
      </c>
      <c r="E20" s="27">
        <v>0</v>
      </c>
      <c r="F20" s="32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1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</v>
      </c>
      <c r="S20" s="27">
        <v>0</v>
      </c>
      <c r="T20" s="27">
        <v>0</v>
      </c>
      <c r="U20" s="27"/>
      <c r="V20" s="27"/>
      <c r="W20" s="27"/>
      <c r="X20" s="27">
        <v>0</v>
      </c>
      <c r="Y20" s="27">
        <v>0</v>
      </c>
      <c r="Z20" s="27">
        <v>0</v>
      </c>
      <c r="AA20" s="27"/>
      <c r="AB20" s="27"/>
      <c r="AC20" s="27"/>
      <c r="AD20" s="27"/>
      <c r="AE20" s="27"/>
      <c r="AF20" s="27"/>
      <c r="AG20" s="27">
        <v>0</v>
      </c>
      <c r="AH20" s="27"/>
      <c r="AI20" s="27"/>
      <c r="AJ20" s="27"/>
      <c r="AK20" s="27"/>
      <c r="AL20" s="27"/>
      <c r="AM20" s="27"/>
      <c r="AN20" s="27"/>
      <c r="AO20" s="27"/>
      <c r="AP20" s="27">
        <v>1</v>
      </c>
      <c r="AQ20" s="32">
        <v>0</v>
      </c>
      <c r="AR20" s="27">
        <v>0</v>
      </c>
      <c r="AS20" s="27">
        <v>1</v>
      </c>
      <c r="AT20" s="27">
        <v>0</v>
      </c>
      <c r="AU20" s="27">
        <v>1</v>
      </c>
      <c r="AV20" s="27"/>
      <c r="AW20" s="27"/>
      <c r="AX20" s="27"/>
      <c r="AY20" s="27"/>
      <c r="AZ20" s="27"/>
      <c r="BA20" s="27"/>
      <c r="BB20" s="27"/>
      <c r="BC20" s="27"/>
      <c r="BD20" s="27"/>
      <c r="BE20" s="27">
        <v>2</v>
      </c>
      <c r="BF20" s="32">
        <v>0</v>
      </c>
      <c r="BG20" s="45">
        <v>2</v>
      </c>
      <c r="BH20" s="27"/>
      <c r="BI20" s="27"/>
      <c r="BJ20" s="27"/>
      <c r="BK20" s="27"/>
      <c r="BL20" s="27"/>
      <c r="BM20" s="27"/>
      <c r="BN20" s="27">
        <v>2</v>
      </c>
      <c r="BO20" s="32">
        <v>0</v>
      </c>
      <c r="BP20" s="27">
        <v>0</v>
      </c>
      <c r="BQ20" s="27">
        <v>2</v>
      </c>
      <c r="BR20" s="32">
        <v>0</v>
      </c>
      <c r="BS20" s="27">
        <v>1</v>
      </c>
      <c r="BT20" s="27"/>
      <c r="BU20" s="32"/>
      <c r="BV20" s="32"/>
      <c r="BW20" s="17">
        <f t="shared" si="5"/>
        <v>10</v>
      </c>
      <c r="BX20" s="17">
        <f t="shared" si="6"/>
        <v>0</v>
      </c>
      <c r="BY20" s="17">
        <f t="shared" si="7"/>
        <v>4</v>
      </c>
      <c r="BZ20" s="17">
        <v>14</v>
      </c>
      <c r="CA20" s="17">
        <v>10</v>
      </c>
      <c r="CB20" s="36">
        <f t="shared" si="8"/>
        <v>0.4</v>
      </c>
      <c r="CC20" s="33"/>
      <c r="CD20" s="33"/>
      <c r="CE20" s="33"/>
      <c r="CF20" s="33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ht="17.25" customHeight="1" x14ac:dyDescent="0.25">
      <c r="A21" s="18">
        <v>18</v>
      </c>
      <c r="B21" s="16" t="s">
        <v>30</v>
      </c>
      <c r="C21" s="27">
        <v>0</v>
      </c>
      <c r="D21" s="27">
        <v>0</v>
      </c>
      <c r="E21" s="27">
        <v>0</v>
      </c>
      <c r="F21" s="32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1</v>
      </c>
      <c r="M21" s="27">
        <v>1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/>
      <c r="V21" s="27"/>
      <c r="W21" s="27"/>
      <c r="X21" s="27">
        <v>1</v>
      </c>
      <c r="Y21" s="27">
        <v>0</v>
      </c>
      <c r="Z21" s="27">
        <v>0</v>
      </c>
      <c r="AA21" s="27"/>
      <c r="AB21" s="27"/>
      <c r="AC21" s="27"/>
      <c r="AD21" s="27"/>
      <c r="AE21" s="27"/>
      <c r="AF21" s="27"/>
      <c r="AG21" s="27">
        <v>1</v>
      </c>
      <c r="AH21" s="27">
        <v>0</v>
      </c>
      <c r="AI21" s="27">
        <v>0</v>
      </c>
      <c r="AJ21" s="27"/>
      <c r="AK21" s="27"/>
      <c r="AL21" s="27"/>
      <c r="AM21" s="27"/>
      <c r="AN21" s="27"/>
      <c r="AO21" s="27"/>
      <c r="AP21" s="27">
        <v>2</v>
      </c>
      <c r="AQ21" s="32">
        <v>0</v>
      </c>
      <c r="AR21" s="27">
        <v>0</v>
      </c>
      <c r="AS21" s="27">
        <v>1</v>
      </c>
      <c r="AT21" s="27">
        <v>0</v>
      </c>
      <c r="AU21" s="27">
        <v>1</v>
      </c>
      <c r="AV21" s="27"/>
      <c r="AW21" s="27"/>
      <c r="AX21" s="27"/>
      <c r="AY21" s="27"/>
      <c r="AZ21" s="27"/>
      <c r="BA21" s="27"/>
      <c r="BB21" s="27">
        <v>1</v>
      </c>
      <c r="BC21" s="27">
        <v>0</v>
      </c>
      <c r="BD21" s="27">
        <v>1</v>
      </c>
      <c r="BE21" s="27">
        <v>2</v>
      </c>
      <c r="BF21" s="32">
        <v>0</v>
      </c>
      <c r="BG21" s="27">
        <v>0</v>
      </c>
      <c r="BH21" s="27"/>
      <c r="BI21" s="27"/>
      <c r="BJ21" s="27"/>
      <c r="BK21" s="27"/>
      <c r="BL21" s="27"/>
      <c r="BM21" s="27"/>
      <c r="BN21" s="27">
        <v>2</v>
      </c>
      <c r="BO21" s="27">
        <v>1</v>
      </c>
      <c r="BP21" s="27">
        <v>1</v>
      </c>
      <c r="BQ21" s="27">
        <v>1</v>
      </c>
      <c r="BR21" s="32">
        <v>0</v>
      </c>
      <c r="BS21" s="32">
        <v>0</v>
      </c>
      <c r="BT21" s="27"/>
      <c r="BU21" s="32"/>
      <c r="BV21" s="32"/>
      <c r="BW21" s="17">
        <f t="shared" si="5"/>
        <v>12</v>
      </c>
      <c r="BX21" s="17">
        <f t="shared" si="6"/>
        <v>2</v>
      </c>
      <c r="BY21" s="17">
        <f t="shared" si="7"/>
        <v>3</v>
      </c>
      <c r="BZ21" s="17">
        <v>14</v>
      </c>
      <c r="CA21" s="17">
        <v>10</v>
      </c>
      <c r="CB21" s="36">
        <f t="shared" si="8"/>
        <v>0.41666666666666669</v>
      </c>
      <c r="CC21" s="33"/>
      <c r="CD21" s="33"/>
      <c r="CE21" s="33"/>
      <c r="CF21" s="33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ht="17.25" customHeight="1" x14ac:dyDescent="0.25">
      <c r="A22" s="18">
        <v>19</v>
      </c>
      <c r="B22" s="16" t="s">
        <v>65</v>
      </c>
      <c r="C22" s="32">
        <v>1</v>
      </c>
      <c r="D22" s="32">
        <v>0</v>
      </c>
      <c r="E22" s="27">
        <v>0</v>
      </c>
      <c r="F22" s="32">
        <v>0</v>
      </c>
      <c r="G22" s="27">
        <v>0</v>
      </c>
      <c r="H22" s="27">
        <v>0</v>
      </c>
      <c r="I22" s="32">
        <v>1</v>
      </c>
      <c r="J22" s="32">
        <v>0</v>
      </c>
      <c r="K22" s="27">
        <v>0</v>
      </c>
      <c r="L22" s="32">
        <v>0</v>
      </c>
      <c r="M22" s="32">
        <v>0</v>
      </c>
      <c r="N22" s="27">
        <v>0</v>
      </c>
      <c r="O22" s="32">
        <v>0</v>
      </c>
      <c r="P22" s="32">
        <v>0</v>
      </c>
      <c r="Q22" s="27">
        <v>0</v>
      </c>
      <c r="R22" s="32">
        <v>0</v>
      </c>
      <c r="S22" s="32">
        <v>0</v>
      </c>
      <c r="T22" s="27">
        <v>0</v>
      </c>
      <c r="U22" s="32"/>
      <c r="V22" s="32"/>
      <c r="W22" s="27"/>
      <c r="X22" s="32">
        <v>3</v>
      </c>
      <c r="Y22" s="32">
        <v>0</v>
      </c>
      <c r="Z22" s="27">
        <v>1</v>
      </c>
      <c r="AA22" s="32"/>
      <c r="AB22" s="32"/>
      <c r="AC22" s="27"/>
      <c r="AD22" s="32"/>
      <c r="AE22" s="32"/>
      <c r="AF22" s="27"/>
      <c r="AG22" s="32">
        <v>0</v>
      </c>
      <c r="AH22" s="32"/>
      <c r="AI22" s="27"/>
      <c r="AJ22" s="32"/>
      <c r="AK22" s="32"/>
      <c r="AL22" s="27"/>
      <c r="AM22" s="32"/>
      <c r="AN22" s="32"/>
      <c r="AO22" s="27"/>
      <c r="AP22" s="32">
        <v>0</v>
      </c>
      <c r="AQ22" s="32">
        <v>0</v>
      </c>
      <c r="AR22" s="27">
        <v>0</v>
      </c>
      <c r="AS22" s="32">
        <v>0</v>
      </c>
      <c r="AT22" s="32">
        <v>0</v>
      </c>
      <c r="AU22" s="27">
        <v>0</v>
      </c>
      <c r="AV22" s="32"/>
      <c r="AW22" s="32"/>
      <c r="AX22" s="27"/>
      <c r="AY22" s="32"/>
      <c r="AZ22" s="32"/>
      <c r="BA22" s="27"/>
      <c r="BB22" s="32"/>
      <c r="BC22" s="32"/>
      <c r="BD22" s="27"/>
      <c r="BE22" s="32">
        <v>0</v>
      </c>
      <c r="BF22" s="32">
        <v>0</v>
      </c>
      <c r="BG22" s="27">
        <v>0</v>
      </c>
      <c r="BH22" s="32"/>
      <c r="BI22" s="32"/>
      <c r="BJ22" s="27"/>
      <c r="BK22" s="32"/>
      <c r="BL22" s="32"/>
      <c r="BM22" s="27"/>
      <c r="BN22" s="32">
        <v>0</v>
      </c>
      <c r="BO22" s="32">
        <v>0</v>
      </c>
      <c r="BP22" s="27">
        <v>0</v>
      </c>
      <c r="BQ22" s="32">
        <v>2</v>
      </c>
      <c r="BR22" s="32">
        <v>0</v>
      </c>
      <c r="BS22" s="32">
        <v>0</v>
      </c>
      <c r="BT22" s="32"/>
      <c r="BU22" s="32"/>
      <c r="BV22" s="32"/>
      <c r="BW22" s="17">
        <f t="shared" si="5"/>
        <v>7</v>
      </c>
      <c r="BX22" s="17">
        <f t="shared" si="6"/>
        <v>0</v>
      </c>
      <c r="BY22" s="17">
        <f t="shared" si="7"/>
        <v>1</v>
      </c>
      <c r="BZ22" s="17">
        <v>14</v>
      </c>
      <c r="CA22" s="17">
        <v>10</v>
      </c>
      <c r="CB22" s="36">
        <f t="shared" si="8"/>
        <v>0.14285714285714285</v>
      </c>
      <c r="CC22" s="33"/>
      <c r="CD22" s="33"/>
      <c r="CE22" s="33"/>
      <c r="CF22" s="33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ht="17.25" customHeight="1" x14ac:dyDescent="0.25">
      <c r="A23" s="18">
        <v>20</v>
      </c>
      <c r="B23" s="16" t="s">
        <v>31</v>
      </c>
      <c r="C23" s="32">
        <v>0</v>
      </c>
      <c r="D23" s="32">
        <v>0</v>
      </c>
      <c r="E23" s="27">
        <v>0</v>
      </c>
      <c r="F23" s="32">
        <v>0</v>
      </c>
      <c r="G23" s="27">
        <v>0</v>
      </c>
      <c r="H23" s="27">
        <v>0</v>
      </c>
      <c r="I23" s="32">
        <v>0</v>
      </c>
      <c r="J23" s="32">
        <v>0</v>
      </c>
      <c r="K23" s="27">
        <v>0</v>
      </c>
      <c r="L23" s="32">
        <v>0</v>
      </c>
      <c r="M23" s="32">
        <v>0</v>
      </c>
      <c r="N23" s="27">
        <v>0</v>
      </c>
      <c r="O23" s="32">
        <v>0</v>
      </c>
      <c r="P23" s="32">
        <v>0</v>
      </c>
      <c r="Q23" s="27">
        <v>0</v>
      </c>
      <c r="R23" s="32">
        <v>0</v>
      </c>
      <c r="S23" s="32">
        <v>0</v>
      </c>
      <c r="T23" s="27">
        <v>0</v>
      </c>
      <c r="U23" s="32">
        <v>3</v>
      </c>
      <c r="V23" s="32">
        <v>1</v>
      </c>
      <c r="W23" s="27">
        <v>1</v>
      </c>
      <c r="X23" s="32">
        <v>6</v>
      </c>
      <c r="Y23" s="32">
        <v>2</v>
      </c>
      <c r="Z23" s="27">
        <v>1</v>
      </c>
      <c r="AA23" s="32"/>
      <c r="AB23" s="32"/>
      <c r="AC23" s="27"/>
      <c r="AD23" s="32"/>
      <c r="AE23" s="32"/>
      <c r="AF23" s="27"/>
      <c r="AG23" s="32">
        <v>0</v>
      </c>
      <c r="AH23" s="32"/>
      <c r="AI23" s="27"/>
      <c r="AJ23" s="32"/>
      <c r="AK23" s="32"/>
      <c r="AL23" s="27"/>
      <c r="AM23" s="32"/>
      <c r="AN23" s="32"/>
      <c r="AO23" s="27"/>
      <c r="AP23" s="32">
        <v>0</v>
      </c>
      <c r="AQ23" s="32">
        <v>0</v>
      </c>
      <c r="AR23" s="27">
        <v>0</v>
      </c>
      <c r="AS23" s="32">
        <v>0</v>
      </c>
      <c r="AT23" s="32">
        <v>0</v>
      </c>
      <c r="AU23" s="27">
        <v>0</v>
      </c>
      <c r="AV23" s="32"/>
      <c r="AW23" s="32"/>
      <c r="AX23" s="27"/>
      <c r="AY23" s="32"/>
      <c r="AZ23" s="32"/>
      <c r="BA23" s="27"/>
      <c r="BB23" s="32"/>
      <c r="BC23" s="32"/>
      <c r="BD23" s="27"/>
      <c r="BE23" s="32">
        <v>1</v>
      </c>
      <c r="BF23" s="32">
        <v>0</v>
      </c>
      <c r="BG23" s="27">
        <v>0</v>
      </c>
      <c r="BH23" s="32"/>
      <c r="BI23" s="32"/>
      <c r="BJ23" s="27"/>
      <c r="BK23" s="32"/>
      <c r="BL23" s="32"/>
      <c r="BM23" s="27"/>
      <c r="BN23" s="32">
        <v>0</v>
      </c>
      <c r="BO23" s="32">
        <v>0</v>
      </c>
      <c r="BP23" s="27">
        <v>0</v>
      </c>
      <c r="BQ23" s="32">
        <v>1</v>
      </c>
      <c r="BR23" s="32">
        <v>0</v>
      </c>
      <c r="BS23" s="32">
        <v>0</v>
      </c>
      <c r="BT23" s="32"/>
      <c r="BU23" s="32"/>
      <c r="BV23" s="32"/>
      <c r="BW23" s="17">
        <f t="shared" si="5"/>
        <v>11</v>
      </c>
      <c r="BX23" s="17">
        <f t="shared" si="6"/>
        <v>3</v>
      </c>
      <c r="BY23" s="17">
        <f t="shared" si="7"/>
        <v>2</v>
      </c>
      <c r="BZ23" s="17">
        <v>14</v>
      </c>
      <c r="CA23" s="17">
        <v>10</v>
      </c>
      <c r="CB23" s="36">
        <f t="shared" si="8"/>
        <v>0.45454545454545453</v>
      </c>
      <c r="CC23" s="33"/>
      <c r="CD23" s="33"/>
      <c r="CE23" s="33"/>
      <c r="CF23" s="33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ht="17.25" customHeight="1" x14ac:dyDescent="0.25">
      <c r="A24" s="18">
        <v>21</v>
      </c>
      <c r="B24" s="16" t="s">
        <v>32</v>
      </c>
      <c r="C24" s="27">
        <v>2</v>
      </c>
      <c r="D24" s="27">
        <v>0</v>
      </c>
      <c r="E24" s="27">
        <v>0</v>
      </c>
      <c r="F24" s="32">
        <v>2</v>
      </c>
      <c r="G24" s="27">
        <v>0</v>
      </c>
      <c r="H24" s="27">
        <v>0</v>
      </c>
      <c r="I24" s="27">
        <v>1</v>
      </c>
      <c r="J24" s="27">
        <v>0</v>
      </c>
      <c r="K24" s="27">
        <v>1</v>
      </c>
      <c r="L24" s="27">
        <v>4</v>
      </c>
      <c r="M24" s="32">
        <v>0</v>
      </c>
      <c r="N24" s="27">
        <v>0</v>
      </c>
      <c r="O24" s="27">
        <v>1</v>
      </c>
      <c r="P24" s="27">
        <v>0</v>
      </c>
      <c r="Q24" s="27">
        <v>0</v>
      </c>
      <c r="R24" s="27">
        <v>1</v>
      </c>
      <c r="S24" s="27">
        <v>0</v>
      </c>
      <c r="T24" s="27">
        <v>1</v>
      </c>
      <c r="U24" s="27"/>
      <c r="V24" s="27"/>
      <c r="W24" s="27"/>
      <c r="X24" s="27">
        <v>1</v>
      </c>
      <c r="Y24" s="27">
        <v>0</v>
      </c>
      <c r="Z24" s="27">
        <v>0</v>
      </c>
      <c r="AA24" s="27">
        <v>1</v>
      </c>
      <c r="AB24" s="27">
        <v>1</v>
      </c>
      <c r="AC24" s="27">
        <v>0</v>
      </c>
      <c r="AD24" s="27"/>
      <c r="AE24" s="27"/>
      <c r="AF24" s="27"/>
      <c r="AG24" s="27">
        <v>0</v>
      </c>
      <c r="AH24" s="27"/>
      <c r="AI24" s="27"/>
      <c r="AJ24" s="27"/>
      <c r="AK24" s="27"/>
      <c r="AL24" s="27"/>
      <c r="AM24" s="27"/>
      <c r="AN24" s="27"/>
      <c r="AO24" s="27"/>
      <c r="AP24" s="27">
        <v>0</v>
      </c>
      <c r="AQ24" s="32">
        <v>0</v>
      </c>
      <c r="AR24" s="27">
        <v>0</v>
      </c>
      <c r="AS24" s="27">
        <v>1</v>
      </c>
      <c r="AT24" s="27">
        <v>0</v>
      </c>
      <c r="AU24" s="27">
        <v>0</v>
      </c>
      <c r="AV24" s="27"/>
      <c r="AW24" s="27"/>
      <c r="AX24" s="27"/>
      <c r="AY24" s="27"/>
      <c r="AZ24" s="27"/>
      <c r="BA24" s="27"/>
      <c r="BB24" s="27">
        <v>1</v>
      </c>
      <c r="BC24" s="27">
        <v>0</v>
      </c>
      <c r="BD24" s="27">
        <v>1</v>
      </c>
      <c r="BE24" s="27">
        <v>1</v>
      </c>
      <c r="BF24" s="32">
        <v>0</v>
      </c>
      <c r="BG24" s="27">
        <v>0</v>
      </c>
      <c r="BH24" s="27"/>
      <c r="BI24" s="27"/>
      <c r="BJ24" s="27"/>
      <c r="BK24" s="27"/>
      <c r="BL24" s="27"/>
      <c r="BM24" s="27"/>
      <c r="BN24" s="27">
        <v>3</v>
      </c>
      <c r="BO24" s="27">
        <v>2</v>
      </c>
      <c r="BP24" s="27">
        <v>0</v>
      </c>
      <c r="BQ24" s="27">
        <v>1</v>
      </c>
      <c r="BR24" s="32">
        <v>0</v>
      </c>
      <c r="BS24" s="32">
        <v>0</v>
      </c>
      <c r="BT24" s="27"/>
      <c r="BU24" s="32"/>
      <c r="BV24" s="32"/>
      <c r="BW24" s="17">
        <f t="shared" si="5"/>
        <v>20</v>
      </c>
      <c r="BX24" s="17">
        <f t="shared" si="6"/>
        <v>3</v>
      </c>
      <c r="BY24" s="17">
        <f t="shared" si="7"/>
        <v>3</v>
      </c>
      <c r="BZ24" s="17">
        <v>14</v>
      </c>
      <c r="CA24" s="17">
        <v>10</v>
      </c>
      <c r="CB24" s="36">
        <f t="shared" si="8"/>
        <v>0.3</v>
      </c>
      <c r="CC24" s="33"/>
      <c r="CD24" s="33"/>
      <c r="CE24" s="33"/>
      <c r="CF24" s="33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ht="17.25" customHeight="1" x14ac:dyDescent="0.25">
      <c r="A25" s="18">
        <v>22</v>
      </c>
      <c r="B25" s="16" t="s">
        <v>33</v>
      </c>
      <c r="C25" s="32">
        <v>0</v>
      </c>
      <c r="D25" s="32">
        <v>0</v>
      </c>
      <c r="E25" s="27">
        <v>0</v>
      </c>
      <c r="F25" s="32">
        <v>1</v>
      </c>
      <c r="G25" s="27">
        <v>0</v>
      </c>
      <c r="H25" s="27">
        <v>0</v>
      </c>
      <c r="I25" s="32">
        <v>1</v>
      </c>
      <c r="J25" s="32">
        <v>0</v>
      </c>
      <c r="K25" s="27">
        <v>0</v>
      </c>
      <c r="L25" s="32">
        <v>0</v>
      </c>
      <c r="M25" s="32">
        <v>0</v>
      </c>
      <c r="N25" s="27">
        <v>0</v>
      </c>
      <c r="O25" s="32">
        <v>1</v>
      </c>
      <c r="P25" s="32">
        <v>0</v>
      </c>
      <c r="Q25" s="27">
        <v>1</v>
      </c>
      <c r="R25" s="32">
        <v>0</v>
      </c>
      <c r="S25" s="32">
        <v>0</v>
      </c>
      <c r="T25" s="27">
        <v>0</v>
      </c>
      <c r="U25" s="32"/>
      <c r="V25" s="32"/>
      <c r="W25" s="27"/>
      <c r="X25" s="32">
        <v>1</v>
      </c>
      <c r="Y25" s="32">
        <v>0</v>
      </c>
      <c r="Z25" s="27">
        <v>0</v>
      </c>
      <c r="AA25" s="32"/>
      <c r="AB25" s="32"/>
      <c r="AC25" s="27"/>
      <c r="AD25" s="32"/>
      <c r="AE25" s="32"/>
      <c r="AF25" s="27"/>
      <c r="AG25" s="32">
        <v>1</v>
      </c>
      <c r="AH25" s="32">
        <v>0</v>
      </c>
      <c r="AI25" s="27">
        <v>0</v>
      </c>
      <c r="AJ25" s="32"/>
      <c r="AK25" s="32"/>
      <c r="AL25" s="27"/>
      <c r="AM25" s="32"/>
      <c r="AN25" s="32"/>
      <c r="AO25" s="27"/>
      <c r="AP25" s="32">
        <v>2</v>
      </c>
      <c r="AQ25" s="32">
        <v>0</v>
      </c>
      <c r="AR25" s="27">
        <v>0</v>
      </c>
      <c r="AS25" s="32">
        <v>2</v>
      </c>
      <c r="AT25" s="32">
        <v>0</v>
      </c>
      <c r="AU25" s="27">
        <v>0</v>
      </c>
      <c r="AV25" s="32"/>
      <c r="AW25" s="32"/>
      <c r="AX25" s="27"/>
      <c r="AY25" s="32"/>
      <c r="AZ25" s="32"/>
      <c r="BA25" s="27"/>
      <c r="BB25" s="32"/>
      <c r="BC25" s="32"/>
      <c r="BD25" s="27"/>
      <c r="BE25" s="32">
        <v>1</v>
      </c>
      <c r="BF25" s="32">
        <v>0</v>
      </c>
      <c r="BG25" s="27">
        <v>0</v>
      </c>
      <c r="BH25" s="32">
        <v>1</v>
      </c>
      <c r="BI25" s="32">
        <v>0</v>
      </c>
      <c r="BJ25" s="27">
        <v>0</v>
      </c>
      <c r="BK25" s="32"/>
      <c r="BL25" s="32"/>
      <c r="BM25" s="27"/>
      <c r="BN25" s="32">
        <v>1</v>
      </c>
      <c r="BO25" s="32">
        <v>0</v>
      </c>
      <c r="BP25" s="27">
        <v>1</v>
      </c>
      <c r="BQ25" s="32">
        <v>1</v>
      </c>
      <c r="BR25" s="32">
        <v>0</v>
      </c>
      <c r="BS25" s="32">
        <v>0</v>
      </c>
      <c r="BT25" s="32"/>
      <c r="BU25" s="32"/>
      <c r="BV25" s="32"/>
      <c r="BW25" s="17">
        <f t="shared" si="5"/>
        <v>13</v>
      </c>
      <c r="BX25" s="17">
        <f t="shared" si="6"/>
        <v>0</v>
      </c>
      <c r="BY25" s="17">
        <f t="shared" si="7"/>
        <v>2</v>
      </c>
      <c r="BZ25" s="17">
        <v>14</v>
      </c>
      <c r="CA25" s="17">
        <v>10</v>
      </c>
      <c r="CB25" s="36">
        <f t="shared" si="8"/>
        <v>0.15384615384615385</v>
      </c>
      <c r="CC25" s="33"/>
      <c r="CD25" s="33"/>
      <c r="CE25" s="33"/>
      <c r="CF25" s="33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ht="17.25" customHeight="1" x14ac:dyDescent="0.25">
      <c r="A26" s="18">
        <v>23</v>
      </c>
      <c r="B26" s="16" t="s">
        <v>66</v>
      </c>
      <c r="C26" s="32">
        <v>3</v>
      </c>
      <c r="D26" s="32">
        <v>0</v>
      </c>
      <c r="E26" s="27">
        <v>0</v>
      </c>
      <c r="F26" s="32">
        <v>0</v>
      </c>
      <c r="G26" s="27">
        <v>0</v>
      </c>
      <c r="H26" s="27">
        <v>0</v>
      </c>
      <c r="I26" s="32">
        <v>0</v>
      </c>
      <c r="J26" s="32">
        <v>0</v>
      </c>
      <c r="K26" s="27">
        <v>0</v>
      </c>
      <c r="L26" s="32">
        <v>1</v>
      </c>
      <c r="M26" s="32">
        <v>0</v>
      </c>
      <c r="N26" s="27">
        <v>1</v>
      </c>
      <c r="O26" s="32">
        <v>0</v>
      </c>
      <c r="P26" s="32">
        <v>0</v>
      </c>
      <c r="Q26" s="27">
        <v>0</v>
      </c>
      <c r="R26" s="32">
        <v>1</v>
      </c>
      <c r="S26" s="32">
        <v>0</v>
      </c>
      <c r="T26" s="27">
        <v>1</v>
      </c>
      <c r="U26" s="32"/>
      <c r="V26" s="32"/>
      <c r="W26" s="27"/>
      <c r="X26" s="32">
        <v>0</v>
      </c>
      <c r="Y26" s="32">
        <v>0</v>
      </c>
      <c r="Z26" s="27">
        <v>0</v>
      </c>
      <c r="AA26" s="32"/>
      <c r="AB26" s="32"/>
      <c r="AC26" s="27"/>
      <c r="AD26" s="32"/>
      <c r="AE26" s="32"/>
      <c r="AF26" s="27"/>
      <c r="AG26" s="32">
        <v>0</v>
      </c>
      <c r="AH26" s="32"/>
      <c r="AI26" s="27"/>
      <c r="AJ26" s="32"/>
      <c r="AK26" s="32"/>
      <c r="AL26" s="27"/>
      <c r="AM26" s="32"/>
      <c r="AN26" s="32"/>
      <c r="AO26" s="27"/>
      <c r="AP26" s="32">
        <v>2</v>
      </c>
      <c r="AQ26" s="32">
        <v>0</v>
      </c>
      <c r="AR26" s="27">
        <v>0</v>
      </c>
      <c r="AS26" s="32">
        <v>0</v>
      </c>
      <c r="AT26" s="32">
        <v>0</v>
      </c>
      <c r="AU26" s="27">
        <v>0</v>
      </c>
      <c r="AV26" s="32"/>
      <c r="AW26" s="32"/>
      <c r="AX26" s="27"/>
      <c r="AY26" s="32"/>
      <c r="AZ26" s="32"/>
      <c r="BA26" s="27"/>
      <c r="BB26" s="32"/>
      <c r="BC26" s="32"/>
      <c r="BD26" s="27"/>
      <c r="BE26" s="32">
        <v>1</v>
      </c>
      <c r="BF26" s="32"/>
      <c r="BG26" s="27">
        <v>1</v>
      </c>
      <c r="BH26" s="32"/>
      <c r="BI26" s="32"/>
      <c r="BJ26" s="27"/>
      <c r="BK26" s="32"/>
      <c r="BL26" s="32"/>
      <c r="BM26" s="27"/>
      <c r="BN26" s="32">
        <v>1</v>
      </c>
      <c r="BO26" s="32">
        <v>0</v>
      </c>
      <c r="BP26" s="27">
        <v>1</v>
      </c>
      <c r="BQ26" s="32"/>
      <c r="BR26" s="32">
        <v>0</v>
      </c>
      <c r="BS26" s="32">
        <v>0</v>
      </c>
      <c r="BT26" s="32"/>
      <c r="BU26" s="32"/>
      <c r="BV26" s="32"/>
      <c r="BW26" s="17">
        <f t="shared" si="5"/>
        <v>9</v>
      </c>
      <c r="BX26" s="17">
        <f t="shared" si="6"/>
        <v>0</v>
      </c>
      <c r="BY26" s="17">
        <f t="shared" si="7"/>
        <v>4</v>
      </c>
      <c r="BZ26" s="17">
        <v>14</v>
      </c>
      <c r="CA26" s="17">
        <v>10</v>
      </c>
      <c r="CB26" s="36">
        <f t="shared" si="8"/>
        <v>0.44444444444444442</v>
      </c>
      <c r="CC26" s="33"/>
      <c r="CD26" s="33"/>
      <c r="CE26" s="33"/>
      <c r="CF26" s="33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ht="17.25" customHeight="1" x14ac:dyDescent="0.25">
      <c r="A27" s="18">
        <v>24</v>
      </c>
      <c r="B27" s="16" t="s">
        <v>34</v>
      </c>
      <c r="C27" s="32">
        <v>0</v>
      </c>
      <c r="D27" s="32">
        <v>0</v>
      </c>
      <c r="E27" s="27">
        <v>0</v>
      </c>
      <c r="F27" s="32">
        <v>0</v>
      </c>
      <c r="G27" s="27">
        <v>0</v>
      </c>
      <c r="H27" s="27">
        <v>0</v>
      </c>
      <c r="I27" s="32">
        <v>0</v>
      </c>
      <c r="J27" s="32">
        <v>0</v>
      </c>
      <c r="K27" s="27">
        <v>0</v>
      </c>
      <c r="L27" s="32">
        <v>0</v>
      </c>
      <c r="M27" s="32">
        <v>0</v>
      </c>
      <c r="N27" s="27">
        <v>0</v>
      </c>
      <c r="O27" s="32">
        <v>0</v>
      </c>
      <c r="P27" s="32">
        <v>0</v>
      </c>
      <c r="Q27" s="27">
        <v>0</v>
      </c>
      <c r="R27" s="32">
        <v>1</v>
      </c>
      <c r="S27" s="32">
        <v>0</v>
      </c>
      <c r="T27" s="27">
        <v>0</v>
      </c>
      <c r="U27" s="32"/>
      <c r="V27" s="32"/>
      <c r="W27" s="27"/>
      <c r="X27" s="32">
        <v>1</v>
      </c>
      <c r="Y27" s="32">
        <v>0</v>
      </c>
      <c r="Z27" s="27">
        <v>0</v>
      </c>
      <c r="AA27" s="32"/>
      <c r="AB27" s="32"/>
      <c r="AC27" s="27"/>
      <c r="AD27" s="32"/>
      <c r="AE27" s="32"/>
      <c r="AF27" s="27"/>
      <c r="AG27" s="32">
        <v>0</v>
      </c>
      <c r="AH27" s="32"/>
      <c r="AI27" s="27"/>
      <c r="AJ27" s="32"/>
      <c r="AK27" s="32"/>
      <c r="AL27" s="27"/>
      <c r="AM27" s="32"/>
      <c r="AN27" s="32"/>
      <c r="AO27" s="27"/>
      <c r="AP27" s="32">
        <v>1</v>
      </c>
      <c r="AQ27" s="32">
        <v>0</v>
      </c>
      <c r="AR27" s="27">
        <v>0</v>
      </c>
      <c r="AS27" s="32">
        <v>0</v>
      </c>
      <c r="AT27" s="32">
        <v>0</v>
      </c>
      <c r="AU27" s="27">
        <v>0</v>
      </c>
      <c r="AV27" s="32"/>
      <c r="AW27" s="32"/>
      <c r="AX27" s="27"/>
      <c r="AY27" s="32"/>
      <c r="AZ27" s="32"/>
      <c r="BA27" s="27"/>
      <c r="BB27" s="32"/>
      <c r="BC27" s="32"/>
      <c r="BD27" s="27"/>
      <c r="BE27" s="32">
        <v>0</v>
      </c>
      <c r="BF27" s="32">
        <v>0</v>
      </c>
      <c r="BG27" s="27">
        <v>0</v>
      </c>
      <c r="BH27" s="32"/>
      <c r="BI27" s="32"/>
      <c r="BJ27" s="27"/>
      <c r="BK27" s="32"/>
      <c r="BL27" s="32"/>
      <c r="BM27" s="27"/>
      <c r="BN27" s="32">
        <v>1</v>
      </c>
      <c r="BO27" s="32">
        <v>0</v>
      </c>
      <c r="BP27" s="27">
        <v>0</v>
      </c>
      <c r="BQ27" s="32">
        <v>2</v>
      </c>
      <c r="BR27" s="32">
        <v>0</v>
      </c>
      <c r="BS27" s="32">
        <v>0</v>
      </c>
      <c r="BT27" s="32"/>
      <c r="BU27" s="32"/>
      <c r="BV27" s="32"/>
      <c r="BW27" s="17">
        <f t="shared" si="5"/>
        <v>6</v>
      </c>
      <c r="BX27" s="17">
        <f t="shared" si="6"/>
        <v>0</v>
      </c>
      <c r="BY27" s="17">
        <f t="shared" si="7"/>
        <v>0</v>
      </c>
      <c r="BZ27" s="17">
        <v>14</v>
      </c>
      <c r="CA27" s="17">
        <v>10</v>
      </c>
      <c r="CB27" s="36">
        <f t="shared" si="8"/>
        <v>0</v>
      </c>
      <c r="CC27" s="33"/>
      <c r="CD27" s="33"/>
      <c r="CE27" s="33"/>
      <c r="CF27" s="33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ht="17.25" customHeight="1" x14ac:dyDescent="0.25">
      <c r="A28" s="18">
        <v>25</v>
      </c>
      <c r="B28" s="16" t="s">
        <v>67</v>
      </c>
      <c r="C28" s="32">
        <v>0</v>
      </c>
      <c r="D28" s="32">
        <v>0</v>
      </c>
      <c r="E28" s="27">
        <v>0</v>
      </c>
      <c r="F28" s="32">
        <v>1</v>
      </c>
      <c r="G28" s="27">
        <v>0</v>
      </c>
      <c r="H28" s="27">
        <v>0</v>
      </c>
      <c r="I28" s="32">
        <v>0</v>
      </c>
      <c r="J28" s="32">
        <v>0</v>
      </c>
      <c r="K28" s="27">
        <v>0</v>
      </c>
      <c r="L28" s="32">
        <v>1</v>
      </c>
      <c r="M28" s="32">
        <v>0</v>
      </c>
      <c r="N28" s="27">
        <v>1</v>
      </c>
      <c r="O28" s="32">
        <v>1</v>
      </c>
      <c r="P28" s="32">
        <v>0</v>
      </c>
      <c r="Q28" s="27">
        <v>0</v>
      </c>
      <c r="R28" s="32">
        <v>1</v>
      </c>
      <c r="S28" s="32">
        <v>0</v>
      </c>
      <c r="T28" s="27">
        <v>0</v>
      </c>
      <c r="U28" s="32"/>
      <c r="V28" s="32"/>
      <c r="W28" s="27"/>
      <c r="X28" s="32">
        <v>0</v>
      </c>
      <c r="Y28" s="32">
        <v>0</v>
      </c>
      <c r="Z28" s="27">
        <v>0</v>
      </c>
      <c r="AA28" s="32"/>
      <c r="AB28" s="32"/>
      <c r="AC28" s="27"/>
      <c r="AD28" s="32"/>
      <c r="AE28" s="32"/>
      <c r="AF28" s="27"/>
      <c r="AG28" s="32">
        <v>0</v>
      </c>
      <c r="AH28" s="32"/>
      <c r="AI28" s="27"/>
      <c r="AJ28" s="32"/>
      <c r="AK28" s="32"/>
      <c r="AL28" s="27"/>
      <c r="AM28" s="32"/>
      <c r="AN28" s="32"/>
      <c r="AO28" s="27"/>
      <c r="AP28" s="32">
        <v>1</v>
      </c>
      <c r="AQ28" s="32">
        <v>0</v>
      </c>
      <c r="AR28" s="27">
        <v>0</v>
      </c>
      <c r="AS28" s="32">
        <v>1</v>
      </c>
      <c r="AT28" s="32">
        <v>0</v>
      </c>
      <c r="AU28" s="27">
        <v>1</v>
      </c>
      <c r="AV28" s="32"/>
      <c r="AW28" s="32"/>
      <c r="AX28" s="27"/>
      <c r="AY28" s="32"/>
      <c r="AZ28" s="32"/>
      <c r="BA28" s="27"/>
      <c r="BB28" s="32">
        <v>1</v>
      </c>
      <c r="BC28" s="32">
        <v>1</v>
      </c>
      <c r="BD28" s="27">
        <v>0</v>
      </c>
      <c r="BE28" s="32">
        <v>0</v>
      </c>
      <c r="BF28" s="32">
        <v>0</v>
      </c>
      <c r="BG28" s="27">
        <v>0</v>
      </c>
      <c r="BH28" s="32"/>
      <c r="BI28" s="32"/>
      <c r="BJ28" s="27"/>
      <c r="BK28" s="32"/>
      <c r="BL28" s="32"/>
      <c r="BM28" s="27"/>
      <c r="BN28" s="32">
        <v>1</v>
      </c>
      <c r="BO28" s="32">
        <v>0</v>
      </c>
      <c r="BP28" s="27">
        <v>0</v>
      </c>
      <c r="BQ28" s="32">
        <v>2</v>
      </c>
      <c r="BR28" s="32">
        <v>0</v>
      </c>
      <c r="BS28" s="32">
        <v>0</v>
      </c>
      <c r="BT28" s="32"/>
      <c r="BU28" s="32"/>
      <c r="BV28" s="32"/>
      <c r="BW28" s="17">
        <f t="shared" si="5"/>
        <v>10</v>
      </c>
      <c r="BX28" s="17">
        <f t="shared" si="6"/>
        <v>1</v>
      </c>
      <c r="BY28" s="17">
        <f t="shared" si="7"/>
        <v>2</v>
      </c>
      <c r="BZ28" s="17">
        <v>14</v>
      </c>
      <c r="CA28" s="17">
        <v>10</v>
      </c>
      <c r="CB28" s="36">
        <f t="shared" si="8"/>
        <v>0.3</v>
      </c>
      <c r="CC28" s="33"/>
      <c r="CD28" s="33"/>
      <c r="CE28" s="33"/>
      <c r="CF28" s="33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ht="17.25" customHeight="1" x14ac:dyDescent="0.25">
      <c r="A29" s="18">
        <v>26</v>
      </c>
      <c r="B29" s="16" t="s">
        <v>35</v>
      </c>
      <c r="C29" s="32">
        <v>3</v>
      </c>
      <c r="D29" s="32">
        <v>1</v>
      </c>
      <c r="E29" s="27">
        <v>0</v>
      </c>
      <c r="F29" s="32">
        <v>0</v>
      </c>
      <c r="G29" s="27">
        <v>0</v>
      </c>
      <c r="H29" s="27">
        <v>0</v>
      </c>
      <c r="I29" s="32">
        <v>2</v>
      </c>
      <c r="J29" s="32">
        <v>1</v>
      </c>
      <c r="K29" s="27">
        <v>1</v>
      </c>
      <c r="L29" s="32">
        <v>1</v>
      </c>
      <c r="M29" s="32">
        <v>0</v>
      </c>
      <c r="N29" s="27">
        <v>1</v>
      </c>
      <c r="O29" s="32">
        <v>0</v>
      </c>
      <c r="P29" s="32">
        <v>0</v>
      </c>
      <c r="Q29" s="27">
        <v>0</v>
      </c>
      <c r="R29" s="32">
        <v>0</v>
      </c>
      <c r="S29" s="32">
        <v>0</v>
      </c>
      <c r="T29" s="27">
        <v>0</v>
      </c>
      <c r="U29" s="32"/>
      <c r="V29" s="32"/>
      <c r="W29" s="27"/>
      <c r="X29" s="32">
        <v>2</v>
      </c>
      <c r="Y29" s="32">
        <v>0</v>
      </c>
      <c r="Z29" s="27">
        <v>2</v>
      </c>
      <c r="AA29" s="32"/>
      <c r="AB29" s="32"/>
      <c r="AC29" s="27"/>
      <c r="AD29" s="32"/>
      <c r="AE29" s="32"/>
      <c r="AF29" s="27"/>
      <c r="AG29" s="32">
        <v>0</v>
      </c>
      <c r="AH29" s="32"/>
      <c r="AI29" s="27"/>
      <c r="AJ29" s="32"/>
      <c r="AK29" s="32"/>
      <c r="AL29" s="27"/>
      <c r="AM29" s="32"/>
      <c r="AN29" s="32"/>
      <c r="AO29" s="27"/>
      <c r="AP29" s="32">
        <v>2</v>
      </c>
      <c r="AQ29" s="32">
        <v>0</v>
      </c>
      <c r="AR29" s="27">
        <v>0</v>
      </c>
      <c r="AS29" s="32">
        <v>0</v>
      </c>
      <c r="AT29" s="32">
        <v>0</v>
      </c>
      <c r="AU29" s="27">
        <v>0</v>
      </c>
      <c r="AV29" s="32"/>
      <c r="AW29" s="32"/>
      <c r="AX29" s="27"/>
      <c r="AY29" s="32"/>
      <c r="AZ29" s="32"/>
      <c r="BA29" s="27"/>
      <c r="BB29" s="32"/>
      <c r="BC29" s="32"/>
      <c r="BD29" s="27"/>
      <c r="BE29" s="32">
        <v>1</v>
      </c>
      <c r="BF29" s="32">
        <v>0</v>
      </c>
      <c r="BG29" s="27">
        <v>1</v>
      </c>
      <c r="BH29" s="32"/>
      <c r="BI29" s="32"/>
      <c r="BJ29" s="27"/>
      <c r="BK29" s="32"/>
      <c r="BL29" s="32"/>
      <c r="BM29" s="27"/>
      <c r="BN29" s="32">
        <v>1</v>
      </c>
      <c r="BO29" s="32">
        <v>1</v>
      </c>
      <c r="BP29" s="27">
        <v>0</v>
      </c>
      <c r="BQ29" s="32">
        <v>0</v>
      </c>
      <c r="BR29" s="32">
        <v>0</v>
      </c>
      <c r="BS29" s="32">
        <v>0</v>
      </c>
      <c r="BT29" s="32"/>
      <c r="BU29" s="32"/>
      <c r="BV29" s="32"/>
      <c r="BW29" s="17">
        <f t="shared" si="5"/>
        <v>12</v>
      </c>
      <c r="BX29" s="17">
        <f t="shared" si="6"/>
        <v>3</v>
      </c>
      <c r="BY29" s="17">
        <f t="shared" si="7"/>
        <v>5</v>
      </c>
      <c r="BZ29" s="17">
        <v>14</v>
      </c>
      <c r="CA29" s="17">
        <v>10</v>
      </c>
      <c r="CB29" s="36">
        <f t="shared" si="8"/>
        <v>0.66666666666666663</v>
      </c>
      <c r="CC29" s="33"/>
      <c r="CD29" s="33"/>
      <c r="CE29" s="33"/>
      <c r="CF29" s="33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ht="17.25" customHeight="1" x14ac:dyDescent="0.25">
      <c r="A30" s="18">
        <v>27</v>
      </c>
      <c r="B30" s="16" t="s">
        <v>68</v>
      </c>
      <c r="C30" s="32">
        <v>0</v>
      </c>
      <c r="D30" s="32">
        <v>0</v>
      </c>
      <c r="E30" s="27">
        <v>0</v>
      </c>
      <c r="F30" s="32">
        <v>0</v>
      </c>
      <c r="G30" s="27">
        <v>0</v>
      </c>
      <c r="H30" s="27">
        <v>0</v>
      </c>
      <c r="I30" s="32">
        <v>0</v>
      </c>
      <c r="J30" s="32">
        <v>0</v>
      </c>
      <c r="K30" s="27">
        <v>0</v>
      </c>
      <c r="L30" s="32">
        <v>0</v>
      </c>
      <c r="M30" s="32">
        <v>0</v>
      </c>
      <c r="N30" s="27">
        <v>0</v>
      </c>
      <c r="O30" s="32">
        <v>0</v>
      </c>
      <c r="P30" s="32">
        <v>0</v>
      </c>
      <c r="Q30" s="27">
        <v>0</v>
      </c>
      <c r="R30" s="32">
        <v>0</v>
      </c>
      <c r="S30" s="32">
        <v>0</v>
      </c>
      <c r="T30" s="27">
        <v>0</v>
      </c>
      <c r="U30" s="32"/>
      <c r="V30" s="32"/>
      <c r="W30" s="27"/>
      <c r="X30" s="32">
        <v>0</v>
      </c>
      <c r="Y30" s="32">
        <v>0</v>
      </c>
      <c r="Z30" s="27">
        <v>0</v>
      </c>
      <c r="AA30" s="32"/>
      <c r="AB30" s="32"/>
      <c r="AC30" s="27"/>
      <c r="AD30" s="32"/>
      <c r="AE30" s="32"/>
      <c r="AF30" s="27"/>
      <c r="AG30" s="32">
        <v>0</v>
      </c>
      <c r="AH30" s="32"/>
      <c r="AI30" s="27"/>
      <c r="AJ30" s="32"/>
      <c r="AK30" s="32"/>
      <c r="AL30" s="27"/>
      <c r="AM30" s="32"/>
      <c r="AN30" s="32"/>
      <c r="AO30" s="27"/>
      <c r="AP30" s="32">
        <v>0</v>
      </c>
      <c r="AQ30" s="32">
        <v>0</v>
      </c>
      <c r="AR30" s="27">
        <v>0</v>
      </c>
      <c r="AS30" s="32">
        <v>0</v>
      </c>
      <c r="AT30" s="32">
        <v>0</v>
      </c>
      <c r="AU30" s="27">
        <v>0</v>
      </c>
      <c r="AV30" s="32"/>
      <c r="AW30" s="32"/>
      <c r="AX30" s="27"/>
      <c r="AY30" s="32"/>
      <c r="AZ30" s="32"/>
      <c r="BA30" s="27"/>
      <c r="BB30" s="32"/>
      <c r="BC30" s="32"/>
      <c r="BD30" s="27"/>
      <c r="BE30" s="32">
        <v>3</v>
      </c>
      <c r="BF30" s="32">
        <v>1</v>
      </c>
      <c r="BG30" s="27">
        <v>0</v>
      </c>
      <c r="BH30" s="32"/>
      <c r="BI30" s="32"/>
      <c r="BJ30" s="27"/>
      <c r="BK30" s="32"/>
      <c r="BL30" s="32"/>
      <c r="BM30" s="27"/>
      <c r="BN30" s="32">
        <v>0</v>
      </c>
      <c r="BO30" s="32">
        <v>0</v>
      </c>
      <c r="BP30" s="27">
        <v>0</v>
      </c>
      <c r="BQ30" s="32">
        <v>2</v>
      </c>
      <c r="BR30" s="32">
        <v>0</v>
      </c>
      <c r="BS30" s="32">
        <v>0</v>
      </c>
      <c r="BT30" s="32"/>
      <c r="BU30" s="32"/>
      <c r="BV30" s="32"/>
      <c r="BW30" s="17">
        <f t="shared" si="5"/>
        <v>5</v>
      </c>
      <c r="BX30" s="17">
        <f t="shared" si="6"/>
        <v>1</v>
      </c>
      <c r="BY30" s="17">
        <f t="shared" si="7"/>
        <v>0</v>
      </c>
      <c r="BZ30" s="17">
        <v>14</v>
      </c>
      <c r="CA30" s="17">
        <v>10</v>
      </c>
      <c r="CB30" s="36">
        <f t="shared" si="8"/>
        <v>0.2</v>
      </c>
      <c r="CC30" s="33"/>
      <c r="CD30" s="33"/>
      <c r="CE30" s="33"/>
      <c r="CF30" s="33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ht="30" customHeight="1" x14ac:dyDescent="0.25">
      <c r="A31" s="18">
        <v>28</v>
      </c>
      <c r="B31" s="16" t="s">
        <v>69</v>
      </c>
      <c r="C31" s="32">
        <v>3</v>
      </c>
      <c r="D31" s="32">
        <v>0</v>
      </c>
      <c r="E31" s="27">
        <v>0</v>
      </c>
      <c r="F31" s="32">
        <v>0</v>
      </c>
      <c r="G31" s="27">
        <v>0</v>
      </c>
      <c r="H31" s="27">
        <v>0</v>
      </c>
      <c r="I31" s="32">
        <v>1</v>
      </c>
      <c r="J31" s="32">
        <v>0</v>
      </c>
      <c r="K31" s="27">
        <v>0</v>
      </c>
      <c r="L31" s="32">
        <v>0</v>
      </c>
      <c r="M31" s="32">
        <v>0</v>
      </c>
      <c r="N31" s="27">
        <v>0</v>
      </c>
      <c r="O31" s="32">
        <v>1</v>
      </c>
      <c r="P31" s="32">
        <v>0</v>
      </c>
      <c r="Q31" s="27">
        <v>1</v>
      </c>
      <c r="R31" s="32">
        <v>2</v>
      </c>
      <c r="S31" s="32">
        <v>0</v>
      </c>
      <c r="T31" s="27">
        <v>1</v>
      </c>
      <c r="U31" s="32"/>
      <c r="V31" s="32"/>
      <c r="W31" s="27"/>
      <c r="X31" s="32">
        <v>0</v>
      </c>
      <c r="Y31" s="32">
        <v>0</v>
      </c>
      <c r="Z31" s="27">
        <v>0</v>
      </c>
      <c r="AA31" s="32"/>
      <c r="AB31" s="32"/>
      <c r="AC31" s="27"/>
      <c r="AD31" s="32"/>
      <c r="AE31" s="32"/>
      <c r="AF31" s="27"/>
      <c r="AG31" s="32">
        <v>0</v>
      </c>
      <c r="AH31" s="32"/>
      <c r="AI31" s="27"/>
      <c r="AJ31" s="32"/>
      <c r="AK31" s="32"/>
      <c r="AL31" s="27"/>
      <c r="AM31" s="32"/>
      <c r="AN31" s="32"/>
      <c r="AO31" s="27"/>
      <c r="AP31" s="32">
        <v>1</v>
      </c>
      <c r="AQ31" s="32">
        <v>0</v>
      </c>
      <c r="AR31" s="27">
        <v>0</v>
      </c>
      <c r="AS31" s="32">
        <v>4</v>
      </c>
      <c r="AT31" s="32">
        <v>0</v>
      </c>
      <c r="AU31" s="27">
        <v>3</v>
      </c>
      <c r="AV31" s="32"/>
      <c r="AW31" s="32"/>
      <c r="AX31" s="27"/>
      <c r="AY31" s="32"/>
      <c r="AZ31" s="32"/>
      <c r="BA31" s="27"/>
      <c r="BB31" s="32">
        <v>1</v>
      </c>
      <c r="BC31" s="32">
        <v>1</v>
      </c>
      <c r="BD31" s="27">
        <v>0</v>
      </c>
      <c r="BE31" s="32">
        <v>0</v>
      </c>
      <c r="BF31" s="32">
        <v>0</v>
      </c>
      <c r="BG31" s="27">
        <v>0</v>
      </c>
      <c r="BH31" s="32"/>
      <c r="BI31" s="32"/>
      <c r="BJ31" s="27"/>
      <c r="BK31" s="32"/>
      <c r="BL31" s="32"/>
      <c r="BM31" s="27"/>
      <c r="BN31" s="32">
        <v>0</v>
      </c>
      <c r="BO31" s="32">
        <v>0</v>
      </c>
      <c r="BP31" s="27">
        <v>0</v>
      </c>
      <c r="BQ31" s="32">
        <v>3</v>
      </c>
      <c r="BR31" s="32">
        <v>0</v>
      </c>
      <c r="BS31" s="27">
        <v>1</v>
      </c>
      <c r="BT31" s="32"/>
      <c r="BU31" s="32"/>
      <c r="BV31" s="32"/>
      <c r="BW31" s="17">
        <f t="shared" si="5"/>
        <v>16</v>
      </c>
      <c r="BX31" s="17">
        <f t="shared" si="6"/>
        <v>1</v>
      </c>
      <c r="BY31" s="17">
        <f t="shared" si="7"/>
        <v>6</v>
      </c>
      <c r="BZ31" s="17">
        <v>14</v>
      </c>
      <c r="CA31" s="17">
        <v>10</v>
      </c>
      <c r="CB31" s="36">
        <f t="shared" si="8"/>
        <v>0.4375</v>
      </c>
      <c r="CC31" s="33"/>
      <c r="CD31" s="33"/>
      <c r="CE31" s="33"/>
      <c r="CF31" s="33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ht="17.25" customHeight="1" x14ac:dyDescent="0.25">
      <c r="A32" s="18">
        <v>29</v>
      </c>
      <c r="B32" s="16" t="s">
        <v>36</v>
      </c>
      <c r="C32" s="27">
        <v>0</v>
      </c>
      <c r="D32" s="27">
        <v>0</v>
      </c>
      <c r="E32" s="27">
        <v>0</v>
      </c>
      <c r="F32" s="32">
        <v>2</v>
      </c>
      <c r="G32" s="27">
        <v>0</v>
      </c>
      <c r="H32" s="27">
        <v>0</v>
      </c>
      <c r="I32" s="27">
        <v>2</v>
      </c>
      <c r="J32" s="27">
        <v>0</v>
      </c>
      <c r="K32" s="27">
        <v>1</v>
      </c>
      <c r="L32" s="27">
        <v>0</v>
      </c>
      <c r="M32" s="32">
        <v>0</v>
      </c>
      <c r="N32" s="27">
        <v>0</v>
      </c>
      <c r="O32" s="27">
        <v>1</v>
      </c>
      <c r="P32" s="27">
        <v>0</v>
      </c>
      <c r="Q32" s="27">
        <v>0</v>
      </c>
      <c r="R32" s="27">
        <v>1</v>
      </c>
      <c r="S32" s="27">
        <v>0</v>
      </c>
      <c r="T32" s="27">
        <v>0</v>
      </c>
      <c r="U32" s="27"/>
      <c r="V32" s="27"/>
      <c r="W32" s="27"/>
      <c r="X32" s="27">
        <v>1</v>
      </c>
      <c r="Y32" s="27">
        <v>0</v>
      </c>
      <c r="Z32" s="27">
        <v>0</v>
      </c>
      <c r="AA32" s="27"/>
      <c r="AB32" s="27"/>
      <c r="AC32" s="27"/>
      <c r="AD32" s="27"/>
      <c r="AE32" s="27"/>
      <c r="AF32" s="27"/>
      <c r="AG32" s="27">
        <v>0</v>
      </c>
      <c r="AH32" s="27"/>
      <c r="AI32" s="27"/>
      <c r="AJ32" s="27"/>
      <c r="AK32" s="27"/>
      <c r="AL32" s="27"/>
      <c r="AM32" s="27"/>
      <c r="AN32" s="27"/>
      <c r="AO32" s="27"/>
      <c r="AP32" s="27">
        <v>1</v>
      </c>
      <c r="AQ32" s="32">
        <v>0</v>
      </c>
      <c r="AR32" s="27">
        <v>0</v>
      </c>
      <c r="AS32" s="27">
        <v>0</v>
      </c>
      <c r="AT32" s="27">
        <v>0</v>
      </c>
      <c r="AU32" s="27">
        <v>0</v>
      </c>
      <c r="AV32" s="27"/>
      <c r="AW32" s="27"/>
      <c r="AX32" s="27"/>
      <c r="AY32" s="27"/>
      <c r="AZ32" s="27"/>
      <c r="BA32" s="27"/>
      <c r="BB32" s="27"/>
      <c r="BC32" s="27"/>
      <c r="BD32" s="27"/>
      <c r="BE32" s="27">
        <v>0</v>
      </c>
      <c r="BF32" s="32">
        <v>0</v>
      </c>
      <c r="BG32" s="27">
        <v>0</v>
      </c>
      <c r="BH32" s="27"/>
      <c r="BI32" s="27"/>
      <c r="BJ32" s="27"/>
      <c r="BK32" s="27"/>
      <c r="BL32" s="27"/>
      <c r="BM32" s="27"/>
      <c r="BN32" s="27">
        <v>0</v>
      </c>
      <c r="BO32" s="32">
        <v>0</v>
      </c>
      <c r="BP32" s="27">
        <v>0</v>
      </c>
      <c r="BQ32" s="27">
        <v>1</v>
      </c>
      <c r="BR32" s="32">
        <v>0</v>
      </c>
      <c r="BS32" s="27">
        <v>1</v>
      </c>
      <c r="BT32" s="27"/>
      <c r="BU32" s="32"/>
      <c r="BV32" s="32"/>
      <c r="BW32" s="17">
        <f t="shared" si="5"/>
        <v>9</v>
      </c>
      <c r="BX32" s="17">
        <f t="shared" si="6"/>
        <v>0</v>
      </c>
      <c r="BY32" s="17">
        <f t="shared" si="7"/>
        <v>2</v>
      </c>
      <c r="BZ32" s="17">
        <v>14</v>
      </c>
      <c r="CA32" s="17">
        <v>10</v>
      </c>
      <c r="CB32" s="36">
        <f t="shared" si="8"/>
        <v>0.22222222222222221</v>
      </c>
      <c r="CC32" s="33"/>
      <c r="CD32" s="33"/>
      <c r="CE32" s="33"/>
      <c r="CF32" s="33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ht="17.25" customHeight="1" x14ac:dyDescent="0.25">
      <c r="A33" s="18">
        <v>30</v>
      </c>
      <c r="B33" s="16" t="s">
        <v>37</v>
      </c>
      <c r="C33" s="32">
        <v>0</v>
      </c>
      <c r="D33" s="32">
        <v>0</v>
      </c>
      <c r="E33" s="27">
        <v>0</v>
      </c>
      <c r="F33" s="32">
        <v>0</v>
      </c>
      <c r="G33" s="27">
        <v>0</v>
      </c>
      <c r="H33" s="27">
        <v>0</v>
      </c>
      <c r="I33" s="32">
        <v>2</v>
      </c>
      <c r="J33" s="32">
        <v>0</v>
      </c>
      <c r="K33" s="27">
        <v>0</v>
      </c>
      <c r="L33" s="32">
        <v>2</v>
      </c>
      <c r="M33" s="32">
        <v>0</v>
      </c>
      <c r="N33" s="27">
        <v>1</v>
      </c>
      <c r="O33" s="32">
        <v>0</v>
      </c>
      <c r="P33" s="32">
        <v>0</v>
      </c>
      <c r="Q33" s="27">
        <v>0</v>
      </c>
      <c r="R33" s="32">
        <v>0</v>
      </c>
      <c r="S33" s="32">
        <v>0</v>
      </c>
      <c r="T33" s="27">
        <v>0</v>
      </c>
      <c r="U33" s="32"/>
      <c r="V33" s="32"/>
      <c r="W33" s="27"/>
      <c r="X33" s="32">
        <v>8</v>
      </c>
      <c r="Y33" s="32">
        <v>1</v>
      </c>
      <c r="Z33" s="27">
        <v>2</v>
      </c>
      <c r="AA33" s="32"/>
      <c r="AB33" s="32"/>
      <c r="AC33" s="27"/>
      <c r="AD33" s="32"/>
      <c r="AE33" s="32"/>
      <c r="AF33" s="27"/>
      <c r="AG33" s="32">
        <v>2</v>
      </c>
      <c r="AH33" s="32">
        <v>0</v>
      </c>
      <c r="AI33" s="27">
        <v>0</v>
      </c>
      <c r="AJ33" s="32"/>
      <c r="AK33" s="32"/>
      <c r="AL33" s="27"/>
      <c r="AM33" s="32"/>
      <c r="AN33" s="32"/>
      <c r="AO33" s="27"/>
      <c r="AP33" s="32">
        <v>2</v>
      </c>
      <c r="AQ33" s="32">
        <v>0</v>
      </c>
      <c r="AR33" s="27">
        <v>2</v>
      </c>
      <c r="AS33" s="32">
        <v>2</v>
      </c>
      <c r="AT33" s="32">
        <v>0</v>
      </c>
      <c r="AU33" s="27">
        <v>1</v>
      </c>
      <c r="AV33" s="32"/>
      <c r="AW33" s="32"/>
      <c r="AX33" s="27"/>
      <c r="AY33" s="32"/>
      <c r="AZ33" s="32"/>
      <c r="BA33" s="27"/>
      <c r="BB33" s="32"/>
      <c r="BC33" s="32"/>
      <c r="BD33" s="27"/>
      <c r="BE33" s="32">
        <v>0</v>
      </c>
      <c r="BF33" s="32">
        <v>0</v>
      </c>
      <c r="BG33" s="27">
        <v>0</v>
      </c>
      <c r="BH33" s="32"/>
      <c r="BI33" s="32"/>
      <c r="BJ33" s="27"/>
      <c r="BK33" s="32"/>
      <c r="BL33" s="32"/>
      <c r="BM33" s="27"/>
      <c r="BN33" s="32">
        <v>2</v>
      </c>
      <c r="BO33" s="32">
        <v>0</v>
      </c>
      <c r="BP33" s="27">
        <v>0</v>
      </c>
      <c r="BQ33" s="32">
        <v>1</v>
      </c>
      <c r="BR33" s="32">
        <v>0</v>
      </c>
      <c r="BS33" s="32">
        <v>0</v>
      </c>
      <c r="BT33" s="32"/>
      <c r="BU33" s="32"/>
      <c r="BV33" s="32"/>
      <c r="BW33" s="17">
        <f t="shared" si="5"/>
        <v>21</v>
      </c>
      <c r="BX33" s="17">
        <f t="shared" si="6"/>
        <v>1</v>
      </c>
      <c r="BY33" s="17">
        <f t="shared" si="7"/>
        <v>6</v>
      </c>
      <c r="BZ33" s="17">
        <v>14</v>
      </c>
      <c r="CA33" s="17">
        <v>10</v>
      </c>
      <c r="CB33" s="36">
        <f t="shared" si="8"/>
        <v>0.33333333333333331</v>
      </c>
      <c r="CC33" s="33"/>
      <c r="CD33" s="33"/>
      <c r="CE33" s="33"/>
      <c r="CF33" s="33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ht="17.25" customHeight="1" x14ac:dyDescent="0.25">
      <c r="A34" s="18">
        <v>31</v>
      </c>
      <c r="B34" s="16" t="s">
        <v>38</v>
      </c>
      <c r="C34" s="32">
        <v>0</v>
      </c>
      <c r="D34" s="32">
        <v>0</v>
      </c>
      <c r="E34" s="27">
        <v>0</v>
      </c>
      <c r="F34" s="32">
        <v>2</v>
      </c>
      <c r="G34" s="27">
        <v>0</v>
      </c>
      <c r="H34" s="27">
        <v>0</v>
      </c>
      <c r="I34" s="32">
        <v>1</v>
      </c>
      <c r="J34" s="32">
        <v>0</v>
      </c>
      <c r="K34" s="27">
        <v>1</v>
      </c>
      <c r="L34" s="32">
        <v>2</v>
      </c>
      <c r="M34" s="32">
        <v>0</v>
      </c>
      <c r="N34" s="27">
        <v>1</v>
      </c>
      <c r="O34" s="32">
        <v>1</v>
      </c>
      <c r="P34" s="32">
        <v>0</v>
      </c>
      <c r="Q34" s="27">
        <v>0</v>
      </c>
      <c r="R34" s="32">
        <v>1</v>
      </c>
      <c r="S34" s="32">
        <v>0</v>
      </c>
      <c r="T34" s="27">
        <v>0</v>
      </c>
      <c r="U34" s="32"/>
      <c r="V34" s="32"/>
      <c r="W34" s="27"/>
      <c r="X34" s="32">
        <v>3</v>
      </c>
      <c r="Y34" s="32">
        <v>0</v>
      </c>
      <c r="Z34" s="27">
        <v>0</v>
      </c>
      <c r="AA34" s="32">
        <v>1</v>
      </c>
      <c r="AB34" s="32">
        <v>0</v>
      </c>
      <c r="AC34" s="27">
        <v>1</v>
      </c>
      <c r="AD34" s="32"/>
      <c r="AE34" s="32"/>
      <c r="AF34" s="27"/>
      <c r="AG34" s="32">
        <v>1</v>
      </c>
      <c r="AH34" s="32">
        <v>0</v>
      </c>
      <c r="AI34" s="27">
        <v>1</v>
      </c>
      <c r="AJ34" s="32"/>
      <c r="AK34" s="32"/>
      <c r="AL34" s="27"/>
      <c r="AM34" s="32"/>
      <c r="AN34" s="32"/>
      <c r="AO34" s="27"/>
      <c r="AP34" s="32">
        <v>1</v>
      </c>
      <c r="AQ34" s="32">
        <v>0</v>
      </c>
      <c r="AR34" s="27">
        <v>0</v>
      </c>
      <c r="AS34" s="32">
        <v>0</v>
      </c>
      <c r="AT34" s="32">
        <v>0</v>
      </c>
      <c r="AU34" s="27">
        <v>0</v>
      </c>
      <c r="AV34" s="32"/>
      <c r="AW34" s="32"/>
      <c r="AX34" s="27"/>
      <c r="AY34" s="32"/>
      <c r="AZ34" s="32"/>
      <c r="BA34" s="27"/>
      <c r="BB34" s="32"/>
      <c r="BC34" s="32"/>
      <c r="BD34" s="27"/>
      <c r="BE34" s="32">
        <v>1</v>
      </c>
      <c r="BF34" s="32">
        <v>1</v>
      </c>
      <c r="BG34" s="27"/>
      <c r="BH34" s="32">
        <v>2</v>
      </c>
      <c r="BI34" s="32">
        <v>0</v>
      </c>
      <c r="BJ34" s="27">
        <v>0</v>
      </c>
      <c r="BK34" s="32">
        <v>1</v>
      </c>
      <c r="BL34" s="32">
        <v>0</v>
      </c>
      <c r="BM34" s="27">
        <v>0</v>
      </c>
      <c r="BN34" s="32">
        <v>2</v>
      </c>
      <c r="BO34" s="32">
        <v>0</v>
      </c>
      <c r="BP34" s="27">
        <v>2</v>
      </c>
      <c r="BQ34" s="32">
        <v>3</v>
      </c>
      <c r="BR34" s="32">
        <v>1</v>
      </c>
      <c r="BS34" s="27">
        <v>2</v>
      </c>
      <c r="BT34" s="32"/>
      <c r="BU34" s="32"/>
      <c r="BV34" s="32"/>
      <c r="BW34" s="17">
        <f t="shared" si="5"/>
        <v>22</v>
      </c>
      <c r="BX34" s="17">
        <f t="shared" si="6"/>
        <v>2</v>
      </c>
      <c r="BY34" s="17">
        <f t="shared" si="7"/>
        <v>8</v>
      </c>
      <c r="BZ34" s="17">
        <v>14</v>
      </c>
      <c r="CA34" s="17">
        <v>10</v>
      </c>
      <c r="CB34" s="36">
        <f t="shared" si="8"/>
        <v>0.45454545454545453</v>
      </c>
      <c r="CC34" s="33"/>
      <c r="CD34" s="33"/>
      <c r="CE34" s="33"/>
      <c r="CF34" s="33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ht="17.25" customHeight="1" x14ac:dyDescent="0.25">
      <c r="A35" s="18">
        <v>32</v>
      </c>
      <c r="B35" s="16" t="s">
        <v>39</v>
      </c>
      <c r="C35" s="32">
        <v>2</v>
      </c>
      <c r="D35" s="32">
        <v>0</v>
      </c>
      <c r="E35" s="27">
        <v>0</v>
      </c>
      <c r="F35" s="32">
        <v>0</v>
      </c>
      <c r="G35" s="27">
        <v>0</v>
      </c>
      <c r="H35" s="27">
        <v>0</v>
      </c>
      <c r="I35" s="32">
        <v>0</v>
      </c>
      <c r="J35" s="32">
        <v>0</v>
      </c>
      <c r="K35" s="27">
        <v>0</v>
      </c>
      <c r="L35" s="32">
        <v>0</v>
      </c>
      <c r="M35" s="32">
        <v>0</v>
      </c>
      <c r="N35" s="27">
        <v>0</v>
      </c>
      <c r="O35" s="32">
        <v>0</v>
      </c>
      <c r="P35" s="32">
        <v>0</v>
      </c>
      <c r="Q35" s="27">
        <v>0</v>
      </c>
      <c r="R35" s="32">
        <v>0</v>
      </c>
      <c r="S35" s="32">
        <v>0</v>
      </c>
      <c r="T35" s="27">
        <v>0</v>
      </c>
      <c r="U35" s="32"/>
      <c r="V35" s="32"/>
      <c r="W35" s="27"/>
      <c r="X35" s="32">
        <v>0</v>
      </c>
      <c r="Y35" s="32">
        <v>0</v>
      </c>
      <c r="Z35" s="27">
        <v>0</v>
      </c>
      <c r="AA35" s="32"/>
      <c r="AB35" s="32"/>
      <c r="AC35" s="27"/>
      <c r="AD35" s="32"/>
      <c r="AE35" s="32"/>
      <c r="AF35" s="27"/>
      <c r="AG35" s="32">
        <v>0</v>
      </c>
      <c r="AH35" s="32"/>
      <c r="AI35" s="27"/>
      <c r="AJ35" s="32"/>
      <c r="AK35" s="32"/>
      <c r="AL35" s="27"/>
      <c r="AM35" s="32"/>
      <c r="AN35" s="32"/>
      <c r="AO35" s="27"/>
      <c r="AP35" s="32">
        <v>0</v>
      </c>
      <c r="AQ35" s="32">
        <v>0</v>
      </c>
      <c r="AR35" s="27">
        <v>0</v>
      </c>
      <c r="AS35" s="32">
        <v>0</v>
      </c>
      <c r="AT35" s="32">
        <v>0</v>
      </c>
      <c r="AU35" s="27">
        <v>0</v>
      </c>
      <c r="AV35" s="32"/>
      <c r="AW35" s="32"/>
      <c r="AX35" s="27"/>
      <c r="AY35" s="32"/>
      <c r="AZ35" s="32"/>
      <c r="BA35" s="27"/>
      <c r="BB35" s="32"/>
      <c r="BC35" s="32"/>
      <c r="BD35" s="27"/>
      <c r="BE35" s="32">
        <v>1</v>
      </c>
      <c r="BF35" s="32">
        <v>0</v>
      </c>
      <c r="BG35" s="27">
        <v>0</v>
      </c>
      <c r="BH35" s="32"/>
      <c r="BI35" s="32"/>
      <c r="BJ35" s="27"/>
      <c r="BK35" s="32"/>
      <c r="BL35" s="32"/>
      <c r="BM35" s="27"/>
      <c r="BN35" s="32">
        <v>0</v>
      </c>
      <c r="BO35" s="32">
        <v>0</v>
      </c>
      <c r="BP35" s="27">
        <v>0</v>
      </c>
      <c r="BQ35" s="32">
        <v>0</v>
      </c>
      <c r="BR35" s="32">
        <v>0</v>
      </c>
      <c r="BS35" s="32">
        <v>0</v>
      </c>
      <c r="BT35" s="32"/>
      <c r="BU35" s="32"/>
      <c r="BV35" s="32"/>
      <c r="BW35" s="17">
        <f t="shared" si="5"/>
        <v>3</v>
      </c>
      <c r="BX35" s="17">
        <f t="shared" si="6"/>
        <v>0</v>
      </c>
      <c r="BY35" s="17">
        <f t="shared" si="7"/>
        <v>0</v>
      </c>
      <c r="BZ35" s="17">
        <v>14</v>
      </c>
      <c r="CA35" s="17">
        <v>10</v>
      </c>
      <c r="CB35" s="36">
        <f t="shared" si="8"/>
        <v>0</v>
      </c>
      <c r="CC35" s="33"/>
      <c r="CD35" s="33"/>
      <c r="CE35" s="33"/>
      <c r="CF35" s="33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ht="17.25" customHeight="1" x14ac:dyDescent="0.25">
      <c r="A36" s="18">
        <v>33</v>
      </c>
      <c r="B36" s="16" t="s">
        <v>40</v>
      </c>
      <c r="C36" s="32">
        <v>3</v>
      </c>
      <c r="D36" s="32">
        <v>1</v>
      </c>
      <c r="E36" s="27">
        <v>0</v>
      </c>
      <c r="F36" s="32">
        <v>1</v>
      </c>
      <c r="G36" s="27">
        <v>0</v>
      </c>
      <c r="H36" s="27">
        <v>0</v>
      </c>
      <c r="I36" s="32">
        <v>0</v>
      </c>
      <c r="J36" s="32">
        <v>0</v>
      </c>
      <c r="K36" s="27">
        <v>0</v>
      </c>
      <c r="L36" s="32">
        <v>1</v>
      </c>
      <c r="M36" s="32">
        <v>0</v>
      </c>
      <c r="N36" s="27">
        <v>0</v>
      </c>
      <c r="O36" s="32">
        <v>0</v>
      </c>
      <c r="P36" s="32">
        <v>0</v>
      </c>
      <c r="Q36" s="27">
        <v>0</v>
      </c>
      <c r="R36" s="32">
        <v>1</v>
      </c>
      <c r="S36" s="32">
        <v>0</v>
      </c>
      <c r="T36" s="27">
        <v>1</v>
      </c>
      <c r="U36" s="32"/>
      <c r="V36" s="32"/>
      <c r="W36" s="27"/>
      <c r="X36" s="32">
        <v>1</v>
      </c>
      <c r="Y36" s="32">
        <v>0</v>
      </c>
      <c r="Z36" s="27">
        <v>0</v>
      </c>
      <c r="AA36" s="32"/>
      <c r="AB36" s="32"/>
      <c r="AC36" s="27"/>
      <c r="AD36" s="32"/>
      <c r="AE36" s="32"/>
      <c r="AF36" s="27"/>
      <c r="AG36" s="32">
        <v>0</v>
      </c>
      <c r="AH36" s="32"/>
      <c r="AI36" s="27"/>
      <c r="AJ36" s="32"/>
      <c r="AK36" s="32"/>
      <c r="AL36" s="27"/>
      <c r="AM36" s="32"/>
      <c r="AN36" s="32"/>
      <c r="AO36" s="27"/>
      <c r="AP36" s="32">
        <v>1</v>
      </c>
      <c r="AQ36" s="32">
        <v>0</v>
      </c>
      <c r="AR36" s="27">
        <v>0</v>
      </c>
      <c r="AS36" s="32">
        <v>1</v>
      </c>
      <c r="AT36" s="32">
        <v>0</v>
      </c>
      <c r="AU36" s="27">
        <v>1</v>
      </c>
      <c r="AV36" s="32"/>
      <c r="AW36" s="32"/>
      <c r="AX36" s="27"/>
      <c r="AY36" s="32"/>
      <c r="AZ36" s="32"/>
      <c r="BA36" s="27"/>
      <c r="BB36" s="32"/>
      <c r="BC36" s="32"/>
      <c r="BD36" s="27"/>
      <c r="BE36" s="32">
        <v>0</v>
      </c>
      <c r="BF36" s="32">
        <v>0</v>
      </c>
      <c r="BG36" s="27">
        <v>0</v>
      </c>
      <c r="BH36" s="32"/>
      <c r="BI36" s="32"/>
      <c r="BJ36" s="27"/>
      <c r="BK36" s="32"/>
      <c r="BL36" s="32"/>
      <c r="BM36" s="27"/>
      <c r="BN36" s="32">
        <v>3</v>
      </c>
      <c r="BO36" s="32">
        <v>0</v>
      </c>
      <c r="BP36" s="27">
        <v>0</v>
      </c>
      <c r="BQ36" s="32">
        <v>3</v>
      </c>
      <c r="BR36" s="32">
        <v>0</v>
      </c>
      <c r="BS36" s="27">
        <v>1</v>
      </c>
      <c r="BT36" s="32"/>
      <c r="BU36" s="32"/>
      <c r="BV36" s="32"/>
      <c r="BW36" s="17">
        <f t="shared" si="5"/>
        <v>15</v>
      </c>
      <c r="BX36" s="17">
        <f t="shared" si="6"/>
        <v>1</v>
      </c>
      <c r="BY36" s="17">
        <f t="shared" si="7"/>
        <v>3</v>
      </c>
      <c r="BZ36" s="17">
        <v>14</v>
      </c>
      <c r="CA36" s="17">
        <v>10</v>
      </c>
      <c r="CB36" s="36">
        <f t="shared" si="8"/>
        <v>0.26666666666666666</v>
      </c>
      <c r="CC36" s="33"/>
      <c r="CD36" s="33"/>
      <c r="CE36" s="33"/>
      <c r="CF36" s="33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16.5" customHeight="1" x14ac:dyDescent="0.25">
      <c r="A37" s="18">
        <v>34</v>
      </c>
      <c r="B37" s="16" t="s">
        <v>41</v>
      </c>
      <c r="C37" s="32">
        <v>1</v>
      </c>
      <c r="D37" s="32">
        <v>0</v>
      </c>
      <c r="E37" s="27">
        <v>0</v>
      </c>
      <c r="F37" s="32">
        <v>0</v>
      </c>
      <c r="G37" s="27">
        <v>0</v>
      </c>
      <c r="H37" s="27">
        <v>0</v>
      </c>
      <c r="I37" s="32">
        <v>1</v>
      </c>
      <c r="J37" s="32">
        <v>0</v>
      </c>
      <c r="K37" s="27">
        <v>0</v>
      </c>
      <c r="L37" s="32">
        <v>0</v>
      </c>
      <c r="M37" s="32">
        <v>0</v>
      </c>
      <c r="N37" s="27">
        <v>0</v>
      </c>
      <c r="O37" s="32">
        <v>0</v>
      </c>
      <c r="P37" s="32">
        <v>0</v>
      </c>
      <c r="Q37" s="27">
        <v>0</v>
      </c>
      <c r="R37" s="32">
        <v>0</v>
      </c>
      <c r="S37" s="32">
        <v>0</v>
      </c>
      <c r="T37" s="27">
        <v>0</v>
      </c>
      <c r="U37" s="32"/>
      <c r="V37" s="32"/>
      <c r="W37" s="27"/>
      <c r="X37" s="32">
        <v>0</v>
      </c>
      <c r="Y37" s="32">
        <v>0</v>
      </c>
      <c r="Z37" s="27">
        <v>0</v>
      </c>
      <c r="AA37" s="32"/>
      <c r="AB37" s="32"/>
      <c r="AC37" s="27"/>
      <c r="AD37" s="32"/>
      <c r="AE37" s="32"/>
      <c r="AF37" s="27"/>
      <c r="AG37" s="32">
        <v>0</v>
      </c>
      <c r="AH37" s="32"/>
      <c r="AI37" s="27"/>
      <c r="AJ37" s="32"/>
      <c r="AK37" s="32"/>
      <c r="AL37" s="27"/>
      <c r="AM37" s="32"/>
      <c r="AN37" s="32"/>
      <c r="AO37" s="27"/>
      <c r="AP37" s="32">
        <v>0</v>
      </c>
      <c r="AQ37" s="32">
        <v>0</v>
      </c>
      <c r="AR37" s="27">
        <v>0</v>
      </c>
      <c r="AS37" s="32">
        <v>0</v>
      </c>
      <c r="AT37" s="32">
        <v>0</v>
      </c>
      <c r="AU37" s="27">
        <v>0</v>
      </c>
      <c r="AV37" s="32"/>
      <c r="AW37" s="32"/>
      <c r="AX37" s="27"/>
      <c r="AY37" s="32"/>
      <c r="AZ37" s="32"/>
      <c r="BA37" s="27"/>
      <c r="BB37" s="32"/>
      <c r="BC37" s="32"/>
      <c r="BD37" s="27"/>
      <c r="BE37" s="32">
        <v>0</v>
      </c>
      <c r="BF37" s="32">
        <v>0</v>
      </c>
      <c r="BG37" s="27">
        <v>0</v>
      </c>
      <c r="BH37" s="32"/>
      <c r="BI37" s="32"/>
      <c r="BJ37" s="27"/>
      <c r="BK37" s="32"/>
      <c r="BL37" s="32"/>
      <c r="BM37" s="27"/>
      <c r="BN37" s="32">
        <v>0</v>
      </c>
      <c r="BO37" s="32">
        <v>0</v>
      </c>
      <c r="BP37" s="27">
        <v>0</v>
      </c>
      <c r="BQ37" s="32">
        <v>0</v>
      </c>
      <c r="BR37" s="32">
        <v>0</v>
      </c>
      <c r="BS37" s="32">
        <v>0</v>
      </c>
      <c r="BT37" s="32"/>
      <c r="BU37" s="32"/>
      <c r="BV37" s="32"/>
      <c r="BW37" s="17">
        <f t="shared" si="5"/>
        <v>2</v>
      </c>
      <c r="BX37" s="17">
        <f t="shared" si="6"/>
        <v>0</v>
      </c>
      <c r="BY37" s="17">
        <f t="shared" si="7"/>
        <v>0</v>
      </c>
      <c r="BZ37" s="17">
        <v>14</v>
      </c>
      <c r="CA37" s="17">
        <v>10</v>
      </c>
      <c r="CB37" s="36">
        <f t="shared" si="8"/>
        <v>0</v>
      </c>
      <c r="CC37" s="33"/>
      <c r="CD37" s="33"/>
      <c r="CE37" s="33"/>
      <c r="CF37" s="33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ht="17.25" customHeight="1" x14ac:dyDescent="0.25">
      <c r="A38" s="18">
        <v>35</v>
      </c>
      <c r="B38" s="16" t="s">
        <v>42</v>
      </c>
      <c r="C38" s="32">
        <v>0</v>
      </c>
      <c r="D38" s="32">
        <v>0</v>
      </c>
      <c r="E38" s="27">
        <v>0</v>
      </c>
      <c r="F38" s="32">
        <v>0</v>
      </c>
      <c r="G38" s="27">
        <v>0</v>
      </c>
      <c r="H38" s="27">
        <v>0</v>
      </c>
      <c r="I38" s="32">
        <v>0</v>
      </c>
      <c r="J38" s="32">
        <v>0</v>
      </c>
      <c r="K38" s="27">
        <v>0</v>
      </c>
      <c r="L38" s="32">
        <v>7</v>
      </c>
      <c r="M38" s="32">
        <v>0</v>
      </c>
      <c r="N38" s="27">
        <v>1</v>
      </c>
      <c r="O38" s="32">
        <v>2</v>
      </c>
      <c r="P38" s="32">
        <v>0</v>
      </c>
      <c r="Q38" s="27">
        <v>0</v>
      </c>
      <c r="R38" s="32">
        <v>1</v>
      </c>
      <c r="S38" s="32">
        <v>0</v>
      </c>
      <c r="T38" s="27">
        <v>0</v>
      </c>
      <c r="U38" s="32"/>
      <c r="V38" s="32"/>
      <c r="W38" s="27"/>
      <c r="X38" s="32">
        <v>0</v>
      </c>
      <c r="Y38" s="32">
        <v>0</v>
      </c>
      <c r="Z38" s="27">
        <v>0</v>
      </c>
      <c r="AA38" s="32"/>
      <c r="AB38" s="32"/>
      <c r="AC38" s="27"/>
      <c r="AD38" s="32"/>
      <c r="AE38" s="32"/>
      <c r="AF38" s="27"/>
      <c r="AG38" s="32">
        <v>0</v>
      </c>
      <c r="AH38" s="32"/>
      <c r="AI38" s="27"/>
      <c r="AJ38" s="32"/>
      <c r="AK38" s="32"/>
      <c r="AL38" s="27"/>
      <c r="AM38" s="32"/>
      <c r="AN38" s="32"/>
      <c r="AO38" s="27"/>
      <c r="AP38" s="32">
        <v>1</v>
      </c>
      <c r="AQ38" s="32">
        <v>0</v>
      </c>
      <c r="AR38" s="27">
        <v>0</v>
      </c>
      <c r="AS38" s="32">
        <v>2</v>
      </c>
      <c r="AT38" s="32">
        <v>0</v>
      </c>
      <c r="AU38" s="27">
        <v>1</v>
      </c>
      <c r="AV38" s="32"/>
      <c r="AW38" s="32"/>
      <c r="AX38" s="27"/>
      <c r="AY38" s="32"/>
      <c r="AZ38" s="32"/>
      <c r="BA38" s="27"/>
      <c r="BB38" s="32"/>
      <c r="BC38" s="32"/>
      <c r="BD38" s="27"/>
      <c r="BE38" s="32">
        <v>0</v>
      </c>
      <c r="BF38" s="32">
        <v>0</v>
      </c>
      <c r="BG38" s="27">
        <v>0</v>
      </c>
      <c r="BH38" s="32"/>
      <c r="BI38" s="32"/>
      <c r="BJ38" s="27"/>
      <c r="BK38" s="32"/>
      <c r="BL38" s="32"/>
      <c r="BM38" s="27"/>
      <c r="BN38" s="32">
        <v>0</v>
      </c>
      <c r="BO38" s="32">
        <v>0</v>
      </c>
      <c r="BP38" s="27">
        <v>0</v>
      </c>
      <c r="BQ38" s="32">
        <v>0</v>
      </c>
      <c r="BR38" s="32">
        <v>0</v>
      </c>
      <c r="BS38" s="32">
        <v>0</v>
      </c>
      <c r="BT38" s="32"/>
      <c r="BU38" s="32"/>
      <c r="BV38" s="32"/>
      <c r="BW38" s="17">
        <f t="shared" si="5"/>
        <v>13</v>
      </c>
      <c r="BX38" s="17">
        <f t="shared" si="6"/>
        <v>0</v>
      </c>
      <c r="BY38" s="17">
        <f t="shared" si="7"/>
        <v>2</v>
      </c>
      <c r="BZ38" s="17">
        <v>14</v>
      </c>
      <c r="CA38" s="17">
        <v>10</v>
      </c>
      <c r="CB38" s="36">
        <f t="shared" si="8"/>
        <v>0.15384615384615385</v>
      </c>
      <c r="CC38" s="33"/>
      <c r="CD38" s="33"/>
      <c r="CE38" s="33"/>
      <c r="CF38" s="33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ht="17.25" customHeight="1" x14ac:dyDescent="0.25">
      <c r="A39" s="18">
        <v>36</v>
      </c>
      <c r="B39" s="16" t="s">
        <v>70</v>
      </c>
      <c r="C39" s="32">
        <v>1</v>
      </c>
      <c r="D39" s="32">
        <v>0</v>
      </c>
      <c r="E39" s="27">
        <v>0</v>
      </c>
      <c r="F39" s="32">
        <v>1</v>
      </c>
      <c r="G39" s="27">
        <v>0</v>
      </c>
      <c r="H39" s="27">
        <v>0</v>
      </c>
      <c r="I39" s="32">
        <v>0</v>
      </c>
      <c r="J39" s="32">
        <v>0</v>
      </c>
      <c r="K39" s="27">
        <v>0</v>
      </c>
      <c r="L39" s="32">
        <v>1</v>
      </c>
      <c r="M39" s="32">
        <v>0</v>
      </c>
      <c r="N39" s="27">
        <v>0</v>
      </c>
      <c r="O39" s="32">
        <v>1</v>
      </c>
      <c r="P39" s="32">
        <v>0</v>
      </c>
      <c r="Q39" s="27">
        <v>0</v>
      </c>
      <c r="R39" s="32">
        <v>0</v>
      </c>
      <c r="S39" s="32">
        <v>0</v>
      </c>
      <c r="T39" s="27">
        <v>0</v>
      </c>
      <c r="U39" s="32">
        <v>2</v>
      </c>
      <c r="V39" s="32">
        <v>0</v>
      </c>
      <c r="W39" s="27">
        <v>0</v>
      </c>
      <c r="X39" s="32">
        <v>2</v>
      </c>
      <c r="Y39" s="32">
        <v>0</v>
      </c>
      <c r="Z39" s="27">
        <v>0</v>
      </c>
      <c r="AA39" s="32"/>
      <c r="AB39" s="32"/>
      <c r="AC39" s="27"/>
      <c r="AD39" s="32"/>
      <c r="AE39" s="32"/>
      <c r="AF39" s="27"/>
      <c r="AG39" s="32">
        <v>0</v>
      </c>
      <c r="AH39" s="32"/>
      <c r="AI39" s="27"/>
      <c r="AJ39" s="32"/>
      <c r="AK39" s="32"/>
      <c r="AL39" s="27"/>
      <c r="AM39" s="32"/>
      <c r="AN39" s="32"/>
      <c r="AO39" s="27"/>
      <c r="AP39" s="32">
        <v>1</v>
      </c>
      <c r="AQ39" s="32">
        <v>0</v>
      </c>
      <c r="AR39" s="27">
        <v>0</v>
      </c>
      <c r="AS39" s="32">
        <v>2</v>
      </c>
      <c r="AT39" s="32">
        <v>0</v>
      </c>
      <c r="AU39" s="27">
        <v>0</v>
      </c>
      <c r="AV39" s="32"/>
      <c r="AW39" s="32"/>
      <c r="AX39" s="27"/>
      <c r="AY39" s="32"/>
      <c r="AZ39" s="32"/>
      <c r="BA39" s="27"/>
      <c r="BB39" s="32"/>
      <c r="BC39" s="32"/>
      <c r="BD39" s="27"/>
      <c r="BE39" s="32">
        <v>1</v>
      </c>
      <c r="BF39" s="32">
        <v>0</v>
      </c>
      <c r="BG39" s="27">
        <v>0</v>
      </c>
      <c r="BH39" s="32"/>
      <c r="BI39" s="32"/>
      <c r="BJ39" s="27"/>
      <c r="BK39" s="32"/>
      <c r="BL39" s="32"/>
      <c r="BM39" s="27"/>
      <c r="BN39" s="32">
        <v>2</v>
      </c>
      <c r="BO39" s="32">
        <v>0</v>
      </c>
      <c r="BP39" s="27">
        <v>0</v>
      </c>
      <c r="BQ39" s="32">
        <v>1</v>
      </c>
      <c r="BR39" s="32">
        <v>0</v>
      </c>
      <c r="BS39" s="32">
        <v>0</v>
      </c>
      <c r="BT39" s="32"/>
      <c r="BU39" s="32"/>
      <c r="BV39" s="32"/>
      <c r="BW39" s="17">
        <f t="shared" si="5"/>
        <v>15</v>
      </c>
      <c r="BX39" s="17">
        <f t="shared" si="6"/>
        <v>0</v>
      </c>
      <c r="BY39" s="17">
        <f t="shared" si="7"/>
        <v>0</v>
      </c>
      <c r="BZ39" s="17">
        <v>14</v>
      </c>
      <c r="CA39" s="17">
        <v>10</v>
      </c>
      <c r="CB39" s="36">
        <f t="shared" si="8"/>
        <v>0</v>
      </c>
      <c r="CC39" s="33"/>
      <c r="CD39" s="33"/>
      <c r="CE39" s="33"/>
      <c r="CF39" s="33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7.25" customHeight="1" x14ac:dyDescent="0.25">
      <c r="A40" s="18">
        <v>37</v>
      </c>
      <c r="B40" s="16" t="s">
        <v>43</v>
      </c>
      <c r="C40" s="32">
        <v>0</v>
      </c>
      <c r="D40" s="32">
        <v>0</v>
      </c>
      <c r="E40" s="27">
        <v>0</v>
      </c>
      <c r="F40" s="32">
        <v>0</v>
      </c>
      <c r="G40" s="27">
        <v>0</v>
      </c>
      <c r="H40" s="27">
        <v>0</v>
      </c>
      <c r="I40" s="32">
        <v>0</v>
      </c>
      <c r="J40" s="32">
        <v>0</v>
      </c>
      <c r="K40" s="27">
        <v>0</v>
      </c>
      <c r="L40" s="32">
        <v>1</v>
      </c>
      <c r="M40" s="32">
        <v>0</v>
      </c>
      <c r="N40" s="27">
        <v>0</v>
      </c>
      <c r="O40" s="32">
        <v>0</v>
      </c>
      <c r="P40" s="32">
        <v>0</v>
      </c>
      <c r="Q40" s="27">
        <v>0</v>
      </c>
      <c r="R40" s="32">
        <v>0</v>
      </c>
      <c r="S40" s="32">
        <v>0</v>
      </c>
      <c r="T40" s="27">
        <v>0</v>
      </c>
      <c r="U40" s="32"/>
      <c r="V40" s="32"/>
      <c r="W40" s="27"/>
      <c r="X40" s="32">
        <v>0</v>
      </c>
      <c r="Y40" s="32">
        <v>0</v>
      </c>
      <c r="Z40" s="27">
        <v>0</v>
      </c>
      <c r="AA40" s="32"/>
      <c r="AB40" s="32"/>
      <c r="AC40" s="27"/>
      <c r="AD40" s="32"/>
      <c r="AE40" s="32"/>
      <c r="AF40" s="27"/>
      <c r="AG40" s="32">
        <v>0</v>
      </c>
      <c r="AH40" s="32"/>
      <c r="AI40" s="27"/>
      <c r="AJ40" s="32"/>
      <c r="AK40" s="32"/>
      <c r="AL40" s="27"/>
      <c r="AM40" s="32"/>
      <c r="AN40" s="32"/>
      <c r="AO40" s="27"/>
      <c r="AP40" s="32">
        <v>2</v>
      </c>
      <c r="AQ40" s="32">
        <v>0</v>
      </c>
      <c r="AR40" s="27">
        <v>0</v>
      </c>
      <c r="AS40" s="32">
        <v>1</v>
      </c>
      <c r="AT40" s="32">
        <v>0</v>
      </c>
      <c r="AU40" s="27">
        <v>0</v>
      </c>
      <c r="AV40" s="32">
        <v>0</v>
      </c>
      <c r="AW40" s="32">
        <v>0</v>
      </c>
      <c r="AX40" s="27">
        <v>0</v>
      </c>
      <c r="AY40" s="32"/>
      <c r="AZ40" s="32"/>
      <c r="BA40" s="27"/>
      <c r="BB40" s="32"/>
      <c r="BC40" s="32"/>
      <c r="BD40" s="27"/>
      <c r="BE40" s="32">
        <v>1</v>
      </c>
      <c r="BF40" s="32">
        <v>0</v>
      </c>
      <c r="BG40" s="27">
        <v>0</v>
      </c>
      <c r="BH40" s="32"/>
      <c r="BI40" s="32"/>
      <c r="BJ40" s="27"/>
      <c r="BK40" s="32"/>
      <c r="BL40" s="32"/>
      <c r="BM40" s="27"/>
      <c r="BN40" s="32">
        <v>2</v>
      </c>
      <c r="BO40" s="32">
        <v>0</v>
      </c>
      <c r="BP40" s="27">
        <v>0</v>
      </c>
      <c r="BQ40" s="32">
        <v>1</v>
      </c>
      <c r="BR40" s="32">
        <v>0</v>
      </c>
      <c r="BS40" s="32">
        <v>0</v>
      </c>
      <c r="BT40" s="32"/>
      <c r="BU40" s="32"/>
      <c r="BV40" s="32"/>
      <c r="BW40" s="17">
        <f t="shared" si="5"/>
        <v>8</v>
      </c>
      <c r="BX40" s="17">
        <f t="shared" si="6"/>
        <v>0</v>
      </c>
      <c r="BY40" s="17">
        <f t="shared" si="7"/>
        <v>0</v>
      </c>
      <c r="BZ40" s="17">
        <v>14</v>
      </c>
      <c r="CA40" s="17">
        <v>10</v>
      </c>
      <c r="CB40" s="36">
        <f t="shared" si="8"/>
        <v>0</v>
      </c>
      <c r="CC40" s="33"/>
      <c r="CD40" s="33"/>
      <c r="CE40" s="33"/>
      <c r="CF40" s="33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49.5" customHeight="1" x14ac:dyDescent="0.25">
      <c r="A41" s="18">
        <v>38</v>
      </c>
      <c r="B41" s="16" t="s">
        <v>71</v>
      </c>
      <c r="C41" s="32">
        <v>1</v>
      </c>
      <c r="D41" s="32">
        <v>0</v>
      </c>
      <c r="E41" s="27">
        <v>1</v>
      </c>
      <c r="F41" s="32">
        <v>1</v>
      </c>
      <c r="G41" s="27">
        <v>0</v>
      </c>
      <c r="H41" s="27">
        <v>0</v>
      </c>
      <c r="I41" s="32">
        <v>1</v>
      </c>
      <c r="J41" s="32">
        <v>0</v>
      </c>
      <c r="K41" s="27">
        <v>0</v>
      </c>
      <c r="L41" s="32">
        <v>1</v>
      </c>
      <c r="M41" s="32">
        <v>0</v>
      </c>
      <c r="N41" s="27">
        <v>0</v>
      </c>
      <c r="O41" s="32">
        <v>1</v>
      </c>
      <c r="P41" s="32">
        <v>0</v>
      </c>
      <c r="Q41" s="27">
        <v>0</v>
      </c>
      <c r="R41" s="32">
        <v>1</v>
      </c>
      <c r="S41" s="32">
        <v>0</v>
      </c>
      <c r="T41" s="27">
        <v>0</v>
      </c>
      <c r="U41" s="32"/>
      <c r="V41" s="32"/>
      <c r="W41" s="27"/>
      <c r="X41" s="32">
        <v>1</v>
      </c>
      <c r="Y41" s="32">
        <v>0</v>
      </c>
      <c r="Z41" s="27">
        <v>0</v>
      </c>
      <c r="AA41" s="32"/>
      <c r="AB41" s="32"/>
      <c r="AC41" s="27"/>
      <c r="AD41" s="32"/>
      <c r="AE41" s="32"/>
      <c r="AF41" s="27"/>
      <c r="AG41" s="32">
        <v>0</v>
      </c>
      <c r="AH41" s="32">
        <v>0</v>
      </c>
      <c r="AI41" s="27">
        <v>0</v>
      </c>
      <c r="AJ41" s="32"/>
      <c r="AK41" s="32"/>
      <c r="AL41" s="27"/>
      <c r="AM41" s="32"/>
      <c r="AN41" s="32"/>
      <c r="AO41" s="27"/>
      <c r="AP41" s="32">
        <v>1</v>
      </c>
      <c r="AQ41" s="32">
        <v>0</v>
      </c>
      <c r="AR41" s="27">
        <v>0</v>
      </c>
      <c r="AS41" s="32">
        <v>4</v>
      </c>
      <c r="AT41" s="32">
        <v>0</v>
      </c>
      <c r="AU41" s="27">
        <v>3</v>
      </c>
      <c r="AV41" s="32"/>
      <c r="AW41" s="32"/>
      <c r="AX41" s="27"/>
      <c r="AY41" s="32">
        <v>1</v>
      </c>
      <c r="AZ41" s="32">
        <v>0</v>
      </c>
      <c r="BA41" s="27">
        <v>0</v>
      </c>
      <c r="BB41" s="32">
        <v>1</v>
      </c>
      <c r="BC41" s="32">
        <v>1</v>
      </c>
      <c r="BD41" s="27">
        <v>0</v>
      </c>
      <c r="BE41" s="32">
        <v>1</v>
      </c>
      <c r="BF41" s="32">
        <v>0</v>
      </c>
      <c r="BG41" s="27">
        <v>1</v>
      </c>
      <c r="BH41" s="32"/>
      <c r="BI41" s="32"/>
      <c r="BJ41" s="27"/>
      <c r="BK41" s="32"/>
      <c r="BL41" s="32"/>
      <c r="BM41" s="27"/>
      <c r="BN41" s="32">
        <v>2</v>
      </c>
      <c r="BO41" s="32">
        <v>0</v>
      </c>
      <c r="BP41" s="27">
        <v>1</v>
      </c>
      <c r="BQ41" s="32">
        <v>7</v>
      </c>
      <c r="BR41" s="32">
        <v>0</v>
      </c>
      <c r="BS41" s="27">
        <v>5</v>
      </c>
      <c r="BT41" s="32"/>
      <c r="BU41" s="32"/>
      <c r="BV41" s="32"/>
      <c r="BW41" s="17">
        <f t="shared" si="5"/>
        <v>24</v>
      </c>
      <c r="BX41" s="17">
        <f t="shared" si="6"/>
        <v>1</v>
      </c>
      <c r="BY41" s="17">
        <f t="shared" si="7"/>
        <v>11</v>
      </c>
      <c r="BZ41" s="17">
        <v>14</v>
      </c>
      <c r="CA41" s="17">
        <v>10</v>
      </c>
      <c r="CB41" s="36">
        <f t="shared" si="8"/>
        <v>0.5</v>
      </c>
      <c r="CC41" s="33"/>
      <c r="CD41" s="33"/>
      <c r="CE41" s="33"/>
      <c r="CF41" s="33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ht="17.25" customHeight="1" x14ac:dyDescent="0.25">
      <c r="A42" s="18">
        <v>39</v>
      </c>
      <c r="B42" s="16" t="s">
        <v>44</v>
      </c>
      <c r="C42" s="32">
        <v>1</v>
      </c>
      <c r="D42" s="32">
        <v>0</v>
      </c>
      <c r="E42" s="27">
        <v>0</v>
      </c>
      <c r="F42" s="32">
        <v>0</v>
      </c>
      <c r="G42" s="27">
        <v>0</v>
      </c>
      <c r="H42" s="27">
        <v>0</v>
      </c>
      <c r="I42" s="32">
        <v>0</v>
      </c>
      <c r="J42" s="32">
        <v>0</v>
      </c>
      <c r="K42" s="27">
        <v>0</v>
      </c>
      <c r="L42" s="32">
        <v>1</v>
      </c>
      <c r="M42" s="32">
        <v>0</v>
      </c>
      <c r="N42" s="27">
        <v>0</v>
      </c>
      <c r="O42" s="32">
        <v>0</v>
      </c>
      <c r="P42" s="32">
        <v>0</v>
      </c>
      <c r="Q42" s="27">
        <v>0</v>
      </c>
      <c r="R42" s="32">
        <v>0</v>
      </c>
      <c r="S42" s="32">
        <v>0</v>
      </c>
      <c r="T42" s="27">
        <v>0</v>
      </c>
      <c r="U42" s="32"/>
      <c r="V42" s="32"/>
      <c r="W42" s="27"/>
      <c r="X42" s="32">
        <v>1</v>
      </c>
      <c r="Y42" s="32">
        <v>0</v>
      </c>
      <c r="Z42" s="27">
        <v>0</v>
      </c>
      <c r="AA42" s="32"/>
      <c r="AB42" s="32"/>
      <c r="AC42" s="27"/>
      <c r="AD42" s="32"/>
      <c r="AE42" s="32"/>
      <c r="AF42" s="27"/>
      <c r="AG42" s="32">
        <v>0</v>
      </c>
      <c r="AH42" s="32"/>
      <c r="AI42" s="27"/>
      <c r="AJ42" s="32"/>
      <c r="AK42" s="32"/>
      <c r="AL42" s="27"/>
      <c r="AM42" s="32"/>
      <c r="AN42" s="32"/>
      <c r="AO42" s="27"/>
      <c r="AP42" s="32">
        <v>2</v>
      </c>
      <c r="AQ42" s="32">
        <v>0</v>
      </c>
      <c r="AR42" s="27">
        <v>1</v>
      </c>
      <c r="AS42" s="32">
        <v>0</v>
      </c>
      <c r="AT42" s="32">
        <v>0</v>
      </c>
      <c r="AU42" s="27">
        <v>0</v>
      </c>
      <c r="AV42" s="32"/>
      <c r="AW42" s="32"/>
      <c r="AX42" s="27"/>
      <c r="AY42" s="32"/>
      <c r="AZ42" s="32"/>
      <c r="BA42" s="27"/>
      <c r="BB42" s="32"/>
      <c r="BC42" s="32"/>
      <c r="BD42" s="27"/>
      <c r="BE42" s="32">
        <v>1</v>
      </c>
      <c r="BF42" s="32">
        <v>0</v>
      </c>
      <c r="BG42" s="27">
        <v>0</v>
      </c>
      <c r="BH42" s="32">
        <v>2</v>
      </c>
      <c r="BI42" s="32">
        <v>0</v>
      </c>
      <c r="BJ42" s="27">
        <v>0</v>
      </c>
      <c r="BK42" s="32"/>
      <c r="BL42" s="32"/>
      <c r="BM42" s="27"/>
      <c r="BN42" s="32">
        <v>1</v>
      </c>
      <c r="BO42" s="32">
        <v>0</v>
      </c>
      <c r="BP42" s="27">
        <v>1</v>
      </c>
      <c r="BQ42" s="32">
        <v>2</v>
      </c>
      <c r="BR42" s="32">
        <v>0</v>
      </c>
      <c r="BS42" s="32">
        <v>0</v>
      </c>
      <c r="BT42" s="32"/>
      <c r="BU42" s="32"/>
      <c r="BV42" s="32"/>
      <c r="BW42" s="17">
        <f t="shared" si="5"/>
        <v>11</v>
      </c>
      <c r="BX42" s="17">
        <f t="shared" si="6"/>
        <v>0</v>
      </c>
      <c r="BY42" s="17">
        <f t="shared" si="7"/>
        <v>2</v>
      </c>
      <c r="BZ42" s="17">
        <v>14</v>
      </c>
      <c r="CA42" s="17">
        <v>10</v>
      </c>
      <c r="CB42" s="36">
        <f t="shared" si="8"/>
        <v>0.18181818181818182</v>
      </c>
      <c r="CC42" s="33"/>
      <c r="CD42" s="33"/>
      <c r="CE42" s="33"/>
      <c r="CF42" s="33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 ht="33.75" customHeight="1" x14ac:dyDescent="0.25">
      <c r="A43" s="18">
        <v>40</v>
      </c>
      <c r="B43" s="16" t="s">
        <v>56</v>
      </c>
      <c r="C43" s="32">
        <v>0</v>
      </c>
      <c r="D43" s="32">
        <v>0</v>
      </c>
      <c r="E43" s="27">
        <v>0</v>
      </c>
      <c r="F43" s="32">
        <v>0</v>
      </c>
      <c r="G43" s="27">
        <v>0</v>
      </c>
      <c r="H43" s="27">
        <v>0</v>
      </c>
      <c r="I43" s="32">
        <v>1</v>
      </c>
      <c r="J43" s="32">
        <v>0</v>
      </c>
      <c r="K43" s="27">
        <v>0</v>
      </c>
      <c r="L43" s="32">
        <v>0</v>
      </c>
      <c r="M43" s="32">
        <v>0</v>
      </c>
      <c r="N43" s="27">
        <v>0</v>
      </c>
      <c r="O43" s="32">
        <v>1</v>
      </c>
      <c r="P43" s="32">
        <v>0</v>
      </c>
      <c r="Q43" s="27">
        <v>0</v>
      </c>
      <c r="R43" s="32">
        <v>2</v>
      </c>
      <c r="S43" s="32">
        <v>0</v>
      </c>
      <c r="T43" s="27">
        <v>0</v>
      </c>
      <c r="U43" s="32"/>
      <c r="V43" s="32"/>
      <c r="W43" s="27"/>
      <c r="X43" s="32">
        <v>1</v>
      </c>
      <c r="Y43" s="32">
        <v>0</v>
      </c>
      <c r="Z43" s="27">
        <v>0</v>
      </c>
      <c r="AA43" s="32">
        <v>1</v>
      </c>
      <c r="AB43" s="32">
        <v>0</v>
      </c>
      <c r="AC43" s="27">
        <v>0</v>
      </c>
      <c r="AD43" s="32"/>
      <c r="AE43" s="32"/>
      <c r="AF43" s="27"/>
      <c r="AG43" s="32">
        <v>0</v>
      </c>
      <c r="AH43" s="32"/>
      <c r="AI43" s="27"/>
      <c r="AJ43" s="32"/>
      <c r="AK43" s="32"/>
      <c r="AL43" s="27"/>
      <c r="AM43" s="32"/>
      <c r="AN43" s="32"/>
      <c r="AO43" s="27"/>
      <c r="AP43" s="32">
        <v>2</v>
      </c>
      <c r="AQ43" s="32">
        <v>0</v>
      </c>
      <c r="AR43" s="27">
        <v>0</v>
      </c>
      <c r="AS43" s="32">
        <v>1</v>
      </c>
      <c r="AT43" s="32">
        <v>0</v>
      </c>
      <c r="AU43" s="27">
        <v>0</v>
      </c>
      <c r="AV43" s="32"/>
      <c r="AW43" s="32"/>
      <c r="AX43" s="27"/>
      <c r="AY43" s="32">
        <v>1</v>
      </c>
      <c r="AZ43" s="32">
        <v>0</v>
      </c>
      <c r="BA43" s="27">
        <v>1</v>
      </c>
      <c r="BB43" s="32">
        <v>1</v>
      </c>
      <c r="BC43" s="32">
        <v>0</v>
      </c>
      <c r="BD43" s="27">
        <v>1</v>
      </c>
      <c r="BE43" s="32">
        <v>0</v>
      </c>
      <c r="BF43" s="32">
        <v>0</v>
      </c>
      <c r="BG43" s="27">
        <v>0</v>
      </c>
      <c r="BH43" s="32"/>
      <c r="BI43" s="32"/>
      <c r="BJ43" s="27"/>
      <c r="BK43" s="32"/>
      <c r="BL43" s="32"/>
      <c r="BM43" s="27"/>
      <c r="BN43" s="32">
        <v>0</v>
      </c>
      <c r="BO43" s="32">
        <v>0</v>
      </c>
      <c r="BP43" s="27">
        <v>0</v>
      </c>
      <c r="BQ43" s="32">
        <v>5</v>
      </c>
      <c r="BR43" s="32">
        <v>2</v>
      </c>
      <c r="BS43" s="27">
        <v>3</v>
      </c>
      <c r="BT43" s="32"/>
      <c r="BU43" s="32"/>
      <c r="BV43" s="32"/>
      <c r="BW43" s="17">
        <f t="shared" si="5"/>
        <v>16</v>
      </c>
      <c r="BX43" s="17">
        <f t="shared" si="6"/>
        <v>2</v>
      </c>
      <c r="BY43" s="17">
        <f t="shared" si="7"/>
        <v>5</v>
      </c>
      <c r="BZ43" s="17">
        <v>14</v>
      </c>
      <c r="CA43" s="17">
        <v>10</v>
      </c>
      <c r="CB43" s="36">
        <f t="shared" si="8"/>
        <v>0.4375</v>
      </c>
      <c r="CC43" s="33"/>
      <c r="CD43" s="33"/>
      <c r="CE43" s="33"/>
      <c r="CF43" s="33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ht="15.75" customHeight="1" x14ac:dyDescent="0.25">
      <c r="A44" s="57" t="s">
        <v>45</v>
      </c>
      <c r="B44" s="58"/>
      <c r="C44" s="28">
        <f t="shared" ref="C44:BN44" si="9">SUM(C4:C43)</f>
        <v>40</v>
      </c>
      <c r="D44" s="28">
        <f t="shared" si="9"/>
        <v>3</v>
      </c>
      <c r="E44" s="28">
        <f t="shared" si="9"/>
        <v>5</v>
      </c>
      <c r="F44" s="28">
        <f t="shared" si="9"/>
        <v>24</v>
      </c>
      <c r="G44" s="28">
        <f t="shared" si="9"/>
        <v>1</v>
      </c>
      <c r="H44" s="28">
        <f t="shared" si="9"/>
        <v>1</v>
      </c>
      <c r="I44" s="28">
        <f t="shared" si="9"/>
        <v>24</v>
      </c>
      <c r="J44" s="28">
        <f t="shared" si="9"/>
        <v>2</v>
      </c>
      <c r="K44" s="28">
        <f t="shared" si="9"/>
        <v>7</v>
      </c>
      <c r="L44" s="28">
        <f t="shared" si="9"/>
        <v>53</v>
      </c>
      <c r="M44" s="28">
        <f t="shared" si="9"/>
        <v>2</v>
      </c>
      <c r="N44" s="28">
        <f t="shared" si="9"/>
        <v>13</v>
      </c>
      <c r="O44" s="28">
        <f t="shared" si="9"/>
        <v>26</v>
      </c>
      <c r="P44" s="28">
        <f t="shared" si="9"/>
        <v>4</v>
      </c>
      <c r="Q44" s="28">
        <f t="shared" si="9"/>
        <v>5</v>
      </c>
      <c r="R44" s="28">
        <f t="shared" si="9"/>
        <v>37</v>
      </c>
      <c r="S44" s="28">
        <f t="shared" si="9"/>
        <v>5</v>
      </c>
      <c r="T44" s="28">
        <f t="shared" si="9"/>
        <v>12</v>
      </c>
      <c r="U44" s="28">
        <f t="shared" si="9"/>
        <v>7</v>
      </c>
      <c r="V44" s="28">
        <f t="shared" si="9"/>
        <v>1</v>
      </c>
      <c r="W44" s="28">
        <f t="shared" si="9"/>
        <v>2</v>
      </c>
      <c r="X44" s="28">
        <f t="shared" si="9"/>
        <v>64</v>
      </c>
      <c r="Y44" s="28">
        <f t="shared" si="9"/>
        <v>5</v>
      </c>
      <c r="Z44" s="28">
        <f t="shared" si="9"/>
        <v>16</v>
      </c>
      <c r="AA44" s="28">
        <f t="shared" si="9"/>
        <v>7</v>
      </c>
      <c r="AB44" s="28">
        <f t="shared" si="9"/>
        <v>2</v>
      </c>
      <c r="AC44" s="28">
        <f t="shared" si="9"/>
        <v>1</v>
      </c>
      <c r="AD44" s="28">
        <f t="shared" si="9"/>
        <v>4</v>
      </c>
      <c r="AE44" s="28">
        <f t="shared" si="9"/>
        <v>1</v>
      </c>
      <c r="AF44" s="28">
        <f t="shared" si="9"/>
        <v>3</v>
      </c>
      <c r="AG44" s="28">
        <f t="shared" si="9"/>
        <v>10</v>
      </c>
      <c r="AH44" s="28">
        <f t="shared" si="9"/>
        <v>1</v>
      </c>
      <c r="AI44" s="28">
        <f t="shared" si="9"/>
        <v>1</v>
      </c>
      <c r="AJ44" s="28">
        <f t="shared" si="9"/>
        <v>2</v>
      </c>
      <c r="AK44" s="28">
        <f t="shared" si="9"/>
        <v>0</v>
      </c>
      <c r="AL44" s="28">
        <f t="shared" si="9"/>
        <v>0</v>
      </c>
      <c r="AM44" s="28">
        <f t="shared" si="9"/>
        <v>2</v>
      </c>
      <c r="AN44" s="28">
        <f t="shared" si="9"/>
        <v>2</v>
      </c>
      <c r="AO44" s="28">
        <f t="shared" si="9"/>
        <v>0</v>
      </c>
      <c r="AP44" s="28">
        <f t="shared" si="9"/>
        <v>52</v>
      </c>
      <c r="AQ44" s="28">
        <f t="shared" si="9"/>
        <v>0</v>
      </c>
      <c r="AR44" s="28">
        <f t="shared" si="9"/>
        <v>4</v>
      </c>
      <c r="AS44" s="28">
        <f t="shared" si="9"/>
        <v>45</v>
      </c>
      <c r="AT44" s="28">
        <f t="shared" si="9"/>
        <v>1</v>
      </c>
      <c r="AU44" s="28">
        <f t="shared" si="9"/>
        <v>23</v>
      </c>
      <c r="AV44" s="28">
        <f t="shared" si="9"/>
        <v>1</v>
      </c>
      <c r="AW44" s="28">
        <f t="shared" si="9"/>
        <v>1</v>
      </c>
      <c r="AX44" s="28">
        <f t="shared" si="9"/>
        <v>0</v>
      </c>
      <c r="AY44" s="28">
        <f t="shared" si="9"/>
        <v>4</v>
      </c>
      <c r="AZ44" s="28">
        <f t="shared" si="9"/>
        <v>2</v>
      </c>
      <c r="BA44" s="28">
        <f t="shared" si="9"/>
        <v>1</v>
      </c>
      <c r="BB44" s="28">
        <f t="shared" si="9"/>
        <v>12</v>
      </c>
      <c r="BC44" s="28">
        <f t="shared" si="9"/>
        <v>5</v>
      </c>
      <c r="BD44" s="28">
        <f t="shared" si="9"/>
        <v>7</v>
      </c>
      <c r="BE44" s="28">
        <f t="shared" si="9"/>
        <v>30</v>
      </c>
      <c r="BF44" s="28">
        <f t="shared" si="9"/>
        <v>3</v>
      </c>
      <c r="BG44" s="28">
        <f>SUM(BG4:BG43)</f>
        <v>7</v>
      </c>
      <c r="BH44" s="28">
        <f t="shared" si="9"/>
        <v>14</v>
      </c>
      <c r="BI44" s="28">
        <f t="shared" si="9"/>
        <v>0</v>
      </c>
      <c r="BJ44" s="28">
        <f t="shared" si="9"/>
        <v>1</v>
      </c>
      <c r="BK44" s="28">
        <f t="shared" si="9"/>
        <v>5</v>
      </c>
      <c r="BL44" s="28">
        <f t="shared" si="9"/>
        <v>0</v>
      </c>
      <c r="BM44" s="28">
        <f t="shared" si="9"/>
        <v>1</v>
      </c>
      <c r="BN44" s="28">
        <f t="shared" si="9"/>
        <v>50</v>
      </c>
      <c r="BO44" s="28">
        <f t="shared" ref="BO44:BU44" si="10">SUM(BO4:BO43)</f>
        <v>4</v>
      </c>
      <c r="BP44" s="28">
        <f t="shared" si="10"/>
        <v>15</v>
      </c>
      <c r="BQ44" s="28">
        <f t="shared" si="10"/>
        <v>60</v>
      </c>
      <c r="BR44" s="28">
        <f t="shared" si="10"/>
        <v>4</v>
      </c>
      <c r="BS44" s="28">
        <f t="shared" si="10"/>
        <v>15</v>
      </c>
      <c r="BT44" s="28">
        <f t="shared" si="10"/>
        <v>4</v>
      </c>
      <c r="BU44" s="28">
        <f t="shared" si="10"/>
        <v>1</v>
      </c>
      <c r="BV44" s="28">
        <f>SUM(BV4:BV43)</f>
        <v>0</v>
      </c>
      <c r="BW44" s="17">
        <f>SUM(BW4:BW43)</f>
        <v>577</v>
      </c>
      <c r="BX44" s="17">
        <f t="shared" ref="BX44:BY44" si="11">SUM(BX4:BX43)</f>
        <v>50</v>
      </c>
      <c r="BY44" s="17">
        <f t="shared" si="11"/>
        <v>140</v>
      </c>
      <c r="BZ44" s="17"/>
      <c r="CA44" s="17"/>
      <c r="CB44" s="36">
        <f>AVERAGE(CB4:CB43)</f>
        <v>0.26611583645822778</v>
      </c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</row>
    <row r="45" spans="1:96" s="13" customFormat="1" ht="15.75" customHeight="1" x14ac:dyDescent="0.25">
      <c r="A45" s="19"/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29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29"/>
      <c r="BN45" s="11"/>
      <c r="BO45" s="11"/>
      <c r="BP45" s="11"/>
      <c r="BQ45" s="11"/>
      <c r="BR45" s="11"/>
      <c r="BS45" s="11"/>
      <c r="BT45" s="11"/>
      <c r="BU45" s="11"/>
      <c r="BV45" s="11"/>
      <c r="BW45" s="8"/>
      <c r="BX45" s="8"/>
      <c r="BY45" s="8"/>
      <c r="BZ45" s="8"/>
      <c r="CA45" s="8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</row>
    <row r="46" spans="1:96" s="13" customFormat="1" ht="15.75" customHeight="1" x14ac:dyDescent="0.25">
      <c r="A46" s="19"/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29">
        <f>AD44+AG44+AJ44+AM44</f>
        <v>18</v>
      </c>
      <c r="AE46" s="29">
        <f>AE44+AH44+AK44+AN44</f>
        <v>4</v>
      </c>
      <c r="AF46" s="29">
        <f>AF44+AI44+AL44+AO44</f>
        <v>4</v>
      </c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29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29"/>
      <c r="BN46" s="11"/>
      <c r="BO46" s="11"/>
      <c r="BP46" s="11"/>
      <c r="BQ46" s="11"/>
      <c r="BR46" s="11"/>
      <c r="BS46" s="11"/>
      <c r="BT46" s="11"/>
      <c r="BU46" s="11"/>
      <c r="BV46" s="11"/>
      <c r="BW46" s="8"/>
      <c r="BX46" s="8"/>
      <c r="BY46" s="8"/>
      <c r="BZ46" s="8"/>
      <c r="CA46" s="8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</row>
    <row r="47" spans="1:96" s="13" customFormat="1" ht="15.75" customHeight="1" x14ac:dyDescent="0.2">
      <c r="A47" s="20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30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30"/>
      <c r="BN47" s="15"/>
      <c r="BO47" s="15"/>
      <c r="BP47" s="15"/>
      <c r="BQ47" s="15"/>
      <c r="BR47" s="15"/>
      <c r="BS47" s="15"/>
      <c r="BT47" s="15"/>
      <c r="BU47" s="15"/>
      <c r="BV47" s="15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</row>
    <row r="48" spans="1:96" s="13" customFormat="1" ht="15.75" customHeight="1" x14ac:dyDescent="0.2">
      <c r="A48" s="20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30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30"/>
      <c r="BN48" s="15"/>
      <c r="BO48" s="15"/>
      <c r="BP48" s="15"/>
      <c r="BQ48" s="15"/>
      <c r="BR48" s="15"/>
      <c r="BS48" s="15"/>
      <c r="BT48" s="15"/>
      <c r="BU48" s="15"/>
      <c r="BV48" s="15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</row>
    <row r="49" spans="1:96" s="13" customFormat="1" ht="15.75" customHeight="1" x14ac:dyDescent="0.2">
      <c r="A49" s="20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30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30"/>
      <c r="BN49" s="15"/>
      <c r="BO49" s="15"/>
      <c r="BP49" s="15"/>
      <c r="BQ49" s="15"/>
      <c r="BR49" s="15"/>
      <c r="BS49" s="15"/>
      <c r="BT49" s="15"/>
      <c r="BU49" s="15"/>
      <c r="BV49" s="15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</row>
    <row r="50" spans="1:96" s="13" customFormat="1" ht="15.75" customHeight="1" x14ac:dyDescent="0.2">
      <c r="A50" s="20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30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30"/>
      <c r="BN50" s="15"/>
      <c r="BO50" s="15"/>
      <c r="BP50" s="15"/>
      <c r="BQ50" s="15"/>
      <c r="BR50" s="15"/>
      <c r="BS50" s="15"/>
      <c r="BT50" s="15"/>
      <c r="BU50" s="15"/>
      <c r="BV50" s="15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</row>
    <row r="51" spans="1:96" s="13" customFormat="1" ht="15.75" customHeight="1" x14ac:dyDescent="0.2">
      <c r="A51" s="20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30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30"/>
      <c r="BN51" s="15"/>
      <c r="BO51" s="15"/>
      <c r="BP51" s="15"/>
      <c r="BQ51" s="15"/>
      <c r="BR51" s="15"/>
      <c r="BS51" s="15"/>
      <c r="BT51" s="15"/>
      <c r="BU51" s="15"/>
      <c r="BV51" s="15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</row>
    <row r="52" spans="1:96" s="13" customFormat="1" ht="15.75" customHeight="1" x14ac:dyDescent="0.2">
      <c r="A52" s="20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30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30"/>
      <c r="BN52" s="15"/>
      <c r="BO52" s="15"/>
      <c r="BP52" s="15"/>
      <c r="BQ52" s="15"/>
      <c r="BR52" s="15"/>
      <c r="BS52" s="15"/>
      <c r="BT52" s="15"/>
      <c r="BU52" s="15"/>
      <c r="BV52" s="15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</row>
    <row r="53" spans="1:96" s="13" customFormat="1" ht="15.75" customHeight="1" x14ac:dyDescent="0.2">
      <c r="A53" s="20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30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30"/>
      <c r="BN53" s="15"/>
      <c r="BO53" s="15"/>
      <c r="BP53" s="15"/>
      <c r="BQ53" s="15"/>
      <c r="BR53" s="15"/>
      <c r="BS53" s="15"/>
      <c r="BT53" s="15"/>
      <c r="BU53" s="15"/>
      <c r="BV53" s="15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</row>
    <row r="54" spans="1:96" s="13" customFormat="1" ht="15.75" customHeight="1" x14ac:dyDescent="0.2">
      <c r="A54" s="20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30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30"/>
      <c r="BN54" s="15"/>
      <c r="BO54" s="15"/>
      <c r="BP54" s="15"/>
      <c r="BQ54" s="15"/>
      <c r="BR54" s="15"/>
      <c r="BS54" s="15"/>
      <c r="BT54" s="15"/>
      <c r="BU54" s="15"/>
      <c r="BV54" s="15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</row>
    <row r="55" spans="1:96" s="13" customFormat="1" ht="15.75" customHeight="1" x14ac:dyDescent="0.2">
      <c r="A55" s="20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30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30"/>
      <c r="BN55" s="15"/>
      <c r="BO55" s="15"/>
      <c r="BP55" s="15"/>
      <c r="BQ55" s="15"/>
      <c r="BR55" s="15"/>
      <c r="BS55" s="15"/>
      <c r="BT55" s="15"/>
      <c r="BU55" s="15"/>
      <c r="BV55" s="15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</row>
    <row r="56" spans="1:96" s="13" customFormat="1" ht="15.75" customHeight="1" x14ac:dyDescent="0.2">
      <c r="A56" s="20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30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30"/>
      <c r="BN56" s="15"/>
      <c r="BO56" s="15"/>
      <c r="BP56" s="15"/>
      <c r="BQ56" s="15"/>
      <c r="BR56" s="15"/>
      <c r="BS56" s="15"/>
      <c r="BT56" s="15"/>
      <c r="BU56" s="15"/>
      <c r="BV56" s="15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</row>
    <row r="57" spans="1:96" s="13" customFormat="1" ht="15.75" customHeight="1" x14ac:dyDescent="0.2">
      <c r="A57" s="20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30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30"/>
      <c r="BN57" s="15"/>
      <c r="BO57" s="15"/>
      <c r="BP57" s="15"/>
      <c r="BQ57" s="15"/>
      <c r="BR57" s="15"/>
      <c r="BS57" s="15"/>
      <c r="BT57" s="15"/>
      <c r="BU57" s="15"/>
      <c r="BV57" s="15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</row>
    <row r="58" spans="1:96" s="13" customFormat="1" ht="15.75" customHeight="1" x14ac:dyDescent="0.2">
      <c r="A58" s="20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30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30"/>
      <c r="BN58" s="15"/>
      <c r="BO58" s="15"/>
      <c r="BP58" s="15"/>
      <c r="BQ58" s="15"/>
      <c r="BR58" s="15"/>
      <c r="BS58" s="15"/>
      <c r="BT58" s="15"/>
      <c r="BU58" s="15"/>
      <c r="BV58" s="15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</row>
    <row r="59" spans="1:96" s="13" customFormat="1" ht="15.75" customHeight="1" x14ac:dyDescent="0.2">
      <c r="A59" s="20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30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30"/>
      <c r="BN59" s="15"/>
      <c r="BO59" s="15"/>
      <c r="BP59" s="15"/>
      <c r="BQ59" s="15"/>
      <c r="BR59" s="15"/>
      <c r="BS59" s="15"/>
      <c r="BT59" s="15"/>
      <c r="BU59" s="15"/>
      <c r="BV59" s="15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</row>
    <row r="60" spans="1:96" s="13" customFormat="1" ht="15.75" customHeight="1" x14ac:dyDescent="0.2">
      <c r="A60" s="20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30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30"/>
      <c r="BN60" s="15"/>
      <c r="BO60" s="15"/>
      <c r="BP60" s="15"/>
      <c r="BQ60" s="15"/>
      <c r="BR60" s="15"/>
      <c r="BS60" s="15"/>
      <c r="BT60" s="15"/>
      <c r="BU60" s="15"/>
      <c r="BV60" s="15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</row>
    <row r="61" spans="1:96" s="13" customFormat="1" ht="15.75" customHeight="1" x14ac:dyDescent="0.2">
      <c r="A61" s="20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30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30"/>
      <c r="BN61" s="15"/>
      <c r="BO61" s="15"/>
      <c r="BP61" s="15"/>
      <c r="BQ61" s="15"/>
      <c r="BR61" s="15"/>
      <c r="BS61" s="15"/>
      <c r="BT61" s="15"/>
      <c r="BU61" s="15"/>
      <c r="BV61" s="15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</row>
    <row r="62" spans="1:96" s="13" customFormat="1" ht="15.75" customHeight="1" x14ac:dyDescent="0.2">
      <c r="A62" s="20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30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30"/>
      <c r="BN62" s="15"/>
      <c r="BO62" s="15"/>
      <c r="BP62" s="15"/>
      <c r="BQ62" s="15"/>
      <c r="BR62" s="15"/>
      <c r="BS62" s="15"/>
      <c r="BT62" s="15"/>
      <c r="BU62" s="15"/>
      <c r="BV62" s="15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</row>
    <row r="63" spans="1:96" s="13" customFormat="1" ht="15.75" customHeight="1" x14ac:dyDescent="0.2">
      <c r="A63" s="20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30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30"/>
      <c r="BN63" s="15"/>
      <c r="BO63" s="15"/>
      <c r="BP63" s="15"/>
      <c r="BQ63" s="15"/>
      <c r="BR63" s="15"/>
      <c r="BS63" s="15"/>
      <c r="BT63" s="15"/>
      <c r="BU63" s="15"/>
      <c r="BV63" s="15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</row>
    <row r="64" spans="1:96" s="13" customFormat="1" ht="15.75" customHeight="1" x14ac:dyDescent="0.2">
      <c r="A64" s="20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30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30"/>
      <c r="BN64" s="15"/>
      <c r="BO64" s="15"/>
      <c r="BP64" s="15"/>
      <c r="BQ64" s="15"/>
      <c r="BR64" s="15"/>
      <c r="BS64" s="15"/>
      <c r="BT64" s="15"/>
      <c r="BU64" s="15"/>
      <c r="BV64" s="15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</row>
    <row r="65" spans="1:96" s="13" customFormat="1" ht="15.75" customHeight="1" x14ac:dyDescent="0.2">
      <c r="A65" s="20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30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30"/>
      <c r="BN65" s="15"/>
      <c r="BO65" s="15"/>
      <c r="BP65" s="15"/>
      <c r="BQ65" s="15"/>
      <c r="BR65" s="15"/>
      <c r="BS65" s="15"/>
      <c r="BT65" s="15"/>
      <c r="BU65" s="15"/>
      <c r="BV65" s="15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</row>
    <row r="66" spans="1:96" s="13" customFormat="1" ht="15.75" customHeight="1" x14ac:dyDescent="0.2">
      <c r="A66" s="20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30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30"/>
      <c r="BN66" s="15"/>
      <c r="BO66" s="15"/>
      <c r="BP66" s="15"/>
      <c r="BQ66" s="15"/>
      <c r="BR66" s="15"/>
      <c r="BS66" s="15"/>
      <c r="BT66" s="15"/>
      <c r="BU66" s="15"/>
      <c r="BV66" s="15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</row>
    <row r="67" spans="1:96" s="13" customFormat="1" ht="15.75" customHeight="1" x14ac:dyDescent="0.2">
      <c r="A67" s="20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30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30"/>
      <c r="BN67" s="15"/>
      <c r="BO67" s="15"/>
      <c r="BP67" s="15"/>
      <c r="BQ67" s="15"/>
      <c r="BR67" s="15"/>
      <c r="BS67" s="15"/>
      <c r="BT67" s="15"/>
      <c r="BU67" s="15"/>
      <c r="BV67" s="15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</row>
    <row r="68" spans="1:96" s="13" customFormat="1" ht="15.75" customHeight="1" x14ac:dyDescent="0.2">
      <c r="A68" s="20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30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30"/>
      <c r="BN68" s="15"/>
      <c r="BO68" s="15"/>
      <c r="BP68" s="15"/>
      <c r="BQ68" s="15"/>
      <c r="BR68" s="15"/>
      <c r="BS68" s="15"/>
      <c r="BT68" s="15"/>
      <c r="BU68" s="15"/>
      <c r="BV68" s="15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</row>
    <row r="69" spans="1:96" s="13" customFormat="1" ht="15.75" customHeight="1" x14ac:dyDescent="0.2">
      <c r="A69" s="20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30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30"/>
      <c r="BN69" s="15"/>
      <c r="BO69" s="15"/>
      <c r="BP69" s="15"/>
      <c r="BQ69" s="15"/>
      <c r="BR69" s="15"/>
      <c r="BS69" s="15"/>
      <c r="BT69" s="15"/>
      <c r="BU69" s="15"/>
      <c r="BV69" s="15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</row>
    <row r="70" spans="1:96" s="13" customFormat="1" ht="15.75" customHeight="1" x14ac:dyDescent="0.2">
      <c r="A70" s="20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0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30"/>
      <c r="BN70" s="15"/>
      <c r="BO70" s="15"/>
      <c r="BP70" s="15"/>
      <c r="BQ70" s="15"/>
      <c r="BR70" s="15"/>
      <c r="BS70" s="15"/>
      <c r="BT70" s="15"/>
      <c r="BU70" s="15"/>
      <c r="BV70" s="15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</row>
    <row r="71" spans="1:96" s="13" customFormat="1" ht="15.75" customHeight="1" x14ac:dyDescent="0.2">
      <c r="A71" s="20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0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30"/>
      <c r="BN71" s="15"/>
      <c r="BO71" s="15"/>
      <c r="BP71" s="15"/>
      <c r="BQ71" s="15"/>
      <c r="BR71" s="15"/>
      <c r="BS71" s="15"/>
      <c r="BT71" s="15"/>
      <c r="BU71" s="15"/>
      <c r="BV71" s="15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</row>
    <row r="72" spans="1:96" s="13" customFormat="1" ht="15.75" customHeight="1" x14ac:dyDescent="0.2">
      <c r="A72" s="20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0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30"/>
      <c r="BN72" s="15"/>
      <c r="BO72" s="15"/>
      <c r="BP72" s="15"/>
      <c r="BQ72" s="15"/>
      <c r="BR72" s="15"/>
      <c r="BS72" s="15"/>
      <c r="BT72" s="15"/>
      <c r="BU72" s="15"/>
      <c r="BV72" s="15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</row>
    <row r="73" spans="1:96" s="13" customFormat="1" ht="15.75" customHeight="1" x14ac:dyDescent="0.2">
      <c r="A73" s="20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0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30"/>
      <c r="BN73" s="15"/>
      <c r="BO73" s="15"/>
      <c r="BP73" s="15"/>
      <c r="BQ73" s="15"/>
      <c r="BR73" s="15"/>
      <c r="BS73" s="15"/>
      <c r="BT73" s="15"/>
      <c r="BU73" s="15"/>
      <c r="BV73" s="15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</row>
    <row r="74" spans="1:96" s="13" customFormat="1" ht="15.75" customHeight="1" x14ac:dyDescent="0.2">
      <c r="A74" s="20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0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30"/>
      <c r="BN74" s="15"/>
      <c r="BO74" s="15"/>
      <c r="BP74" s="15"/>
      <c r="BQ74" s="15"/>
      <c r="BR74" s="15"/>
      <c r="BS74" s="15"/>
      <c r="BT74" s="15"/>
      <c r="BU74" s="15"/>
      <c r="BV74" s="15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</row>
    <row r="75" spans="1:96" s="13" customFormat="1" ht="15.75" customHeight="1" x14ac:dyDescent="0.2">
      <c r="A75" s="20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30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30"/>
      <c r="BN75" s="15"/>
      <c r="BO75" s="15"/>
      <c r="BP75" s="15"/>
      <c r="BQ75" s="15"/>
      <c r="BR75" s="15"/>
      <c r="BS75" s="15"/>
      <c r="BT75" s="15"/>
      <c r="BU75" s="15"/>
      <c r="BV75" s="15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</row>
    <row r="76" spans="1:96" s="13" customFormat="1" ht="15.75" customHeight="1" x14ac:dyDescent="0.2">
      <c r="A76" s="20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30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30"/>
      <c r="BN76" s="15"/>
      <c r="BO76" s="15"/>
      <c r="BP76" s="15"/>
      <c r="BQ76" s="15"/>
      <c r="BR76" s="15"/>
      <c r="BS76" s="15"/>
      <c r="BT76" s="15"/>
      <c r="BU76" s="15"/>
      <c r="BV76" s="15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</row>
    <row r="77" spans="1:96" s="13" customFormat="1" ht="15.75" customHeight="1" x14ac:dyDescent="0.2">
      <c r="A77" s="20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30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30"/>
      <c r="BN77" s="15"/>
      <c r="BO77" s="15"/>
      <c r="BP77" s="15"/>
      <c r="BQ77" s="15"/>
      <c r="BR77" s="15"/>
      <c r="BS77" s="15"/>
      <c r="BT77" s="15"/>
      <c r="BU77" s="15"/>
      <c r="BV77" s="15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</row>
    <row r="78" spans="1:96" s="13" customFormat="1" ht="15.75" customHeight="1" x14ac:dyDescent="0.2">
      <c r="A78" s="20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30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30"/>
      <c r="BN78" s="15"/>
      <c r="BO78" s="15"/>
      <c r="BP78" s="15"/>
      <c r="BQ78" s="15"/>
      <c r="BR78" s="15"/>
      <c r="BS78" s="15"/>
      <c r="BT78" s="15"/>
      <c r="BU78" s="15"/>
      <c r="BV78" s="15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</row>
    <row r="79" spans="1:96" s="13" customFormat="1" ht="15.75" customHeight="1" x14ac:dyDescent="0.2">
      <c r="A79" s="20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30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30"/>
      <c r="BN79" s="15"/>
      <c r="BO79" s="15"/>
      <c r="BP79" s="15"/>
      <c r="BQ79" s="15"/>
      <c r="BR79" s="15"/>
      <c r="BS79" s="15"/>
      <c r="BT79" s="15"/>
      <c r="BU79" s="15"/>
      <c r="BV79" s="15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</row>
    <row r="80" spans="1:96" s="13" customFormat="1" ht="15.75" customHeight="1" x14ac:dyDescent="0.2">
      <c r="A80" s="20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30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30"/>
      <c r="BN80" s="15"/>
      <c r="BO80" s="15"/>
      <c r="BP80" s="15"/>
      <c r="BQ80" s="15"/>
      <c r="BR80" s="15"/>
      <c r="BS80" s="15"/>
      <c r="BT80" s="15"/>
      <c r="BU80" s="15"/>
      <c r="BV80" s="15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</row>
    <row r="81" spans="1:96" s="13" customFormat="1" ht="15.75" customHeight="1" x14ac:dyDescent="0.2">
      <c r="A81" s="20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30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30"/>
      <c r="BN81" s="15"/>
      <c r="BO81" s="15"/>
      <c r="BP81" s="15"/>
      <c r="BQ81" s="15"/>
      <c r="BR81" s="15"/>
      <c r="BS81" s="15"/>
      <c r="BT81" s="15"/>
      <c r="BU81" s="15"/>
      <c r="BV81" s="15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</row>
    <row r="82" spans="1:96" s="13" customFormat="1" ht="15.75" customHeight="1" x14ac:dyDescent="0.2">
      <c r="A82" s="20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30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30"/>
      <c r="BN82" s="15"/>
      <c r="BO82" s="15"/>
      <c r="BP82" s="15"/>
      <c r="BQ82" s="15"/>
      <c r="BR82" s="15"/>
      <c r="BS82" s="15"/>
      <c r="BT82" s="15"/>
      <c r="BU82" s="15"/>
      <c r="BV82" s="15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</row>
    <row r="83" spans="1:96" s="13" customFormat="1" ht="15.75" customHeight="1" x14ac:dyDescent="0.2">
      <c r="A83" s="20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30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30"/>
      <c r="BN83" s="15"/>
      <c r="BO83" s="15"/>
      <c r="BP83" s="15"/>
      <c r="BQ83" s="15"/>
      <c r="BR83" s="15"/>
      <c r="BS83" s="15"/>
      <c r="BT83" s="15"/>
      <c r="BU83" s="15"/>
      <c r="BV83" s="15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</row>
    <row r="84" spans="1:96" s="13" customFormat="1" ht="15.75" customHeight="1" x14ac:dyDescent="0.2">
      <c r="A84" s="20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30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30"/>
      <c r="BN84" s="15"/>
      <c r="BO84" s="15"/>
      <c r="BP84" s="15"/>
      <c r="BQ84" s="15"/>
      <c r="BR84" s="15"/>
      <c r="BS84" s="15"/>
      <c r="BT84" s="15"/>
      <c r="BU84" s="15"/>
      <c r="BV84" s="15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</row>
    <row r="85" spans="1:96" s="13" customFormat="1" ht="15.75" customHeight="1" x14ac:dyDescent="0.2">
      <c r="A85" s="20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30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30"/>
      <c r="BN85" s="15"/>
      <c r="BO85" s="15"/>
      <c r="BP85" s="15"/>
      <c r="BQ85" s="15"/>
      <c r="BR85" s="15"/>
      <c r="BS85" s="15"/>
      <c r="BT85" s="15"/>
      <c r="BU85" s="15"/>
      <c r="BV85" s="15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</row>
    <row r="86" spans="1:96" s="13" customFormat="1" ht="15.75" customHeight="1" x14ac:dyDescent="0.2">
      <c r="A86" s="20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30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30"/>
      <c r="BN86" s="15"/>
      <c r="BO86" s="15"/>
      <c r="BP86" s="15"/>
      <c r="BQ86" s="15"/>
      <c r="BR86" s="15"/>
      <c r="BS86" s="15"/>
      <c r="BT86" s="15"/>
      <c r="BU86" s="15"/>
      <c r="BV86" s="15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</row>
    <row r="87" spans="1:96" s="13" customFormat="1" ht="15.75" customHeight="1" x14ac:dyDescent="0.2">
      <c r="A87" s="20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30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30"/>
      <c r="BN87" s="15"/>
      <c r="BO87" s="15"/>
      <c r="BP87" s="15"/>
      <c r="BQ87" s="15"/>
      <c r="BR87" s="15"/>
      <c r="BS87" s="15"/>
      <c r="BT87" s="15"/>
      <c r="BU87" s="15"/>
      <c r="BV87" s="15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</row>
    <row r="88" spans="1:96" s="13" customFormat="1" ht="15.75" customHeight="1" x14ac:dyDescent="0.2">
      <c r="A88" s="20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30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30"/>
      <c r="BN88" s="15"/>
      <c r="BO88" s="15"/>
      <c r="BP88" s="15"/>
      <c r="BQ88" s="15"/>
      <c r="BR88" s="15"/>
      <c r="BS88" s="15"/>
      <c r="BT88" s="15"/>
      <c r="BU88" s="15"/>
      <c r="BV88" s="15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</row>
    <row r="89" spans="1:96" s="13" customFormat="1" ht="15.75" customHeight="1" x14ac:dyDescent="0.2">
      <c r="A89" s="20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30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30"/>
      <c r="BN89" s="15"/>
      <c r="BO89" s="15"/>
      <c r="BP89" s="15"/>
      <c r="BQ89" s="15"/>
      <c r="BR89" s="15"/>
      <c r="BS89" s="15"/>
      <c r="BT89" s="15"/>
      <c r="BU89" s="15"/>
      <c r="BV89" s="15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</row>
    <row r="90" spans="1:96" s="13" customFormat="1" ht="15.75" customHeight="1" x14ac:dyDescent="0.2">
      <c r="A90" s="20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30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30"/>
      <c r="BN90" s="15"/>
      <c r="BO90" s="15"/>
      <c r="BP90" s="15"/>
      <c r="BQ90" s="15"/>
      <c r="BR90" s="15"/>
      <c r="BS90" s="15"/>
      <c r="BT90" s="15"/>
      <c r="BU90" s="15"/>
      <c r="BV90" s="15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</row>
    <row r="91" spans="1:96" s="13" customFormat="1" ht="15.75" customHeight="1" x14ac:dyDescent="0.2">
      <c r="A91" s="20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30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30"/>
      <c r="BN91" s="15"/>
      <c r="BO91" s="15"/>
      <c r="BP91" s="15"/>
      <c r="BQ91" s="15"/>
      <c r="BR91" s="15"/>
      <c r="BS91" s="15"/>
      <c r="BT91" s="15"/>
      <c r="BU91" s="15"/>
      <c r="BV91" s="15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</row>
    <row r="92" spans="1:96" s="13" customFormat="1" ht="15.75" customHeight="1" x14ac:dyDescent="0.2">
      <c r="A92" s="20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30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30"/>
      <c r="BN92" s="15"/>
      <c r="BO92" s="15"/>
      <c r="BP92" s="15"/>
      <c r="BQ92" s="15"/>
      <c r="BR92" s="15"/>
      <c r="BS92" s="15"/>
      <c r="BT92" s="15"/>
      <c r="BU92" s="15"/>
      <c r="BV92" s="15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</row>
    <row r="93" spans="1:96" s="13" customFormat="1" ht="15.75" customHeight="1" x14ac:dyDescent="0.2">
      <c r="A93" s="20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30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30"/>
      <c r="BN93" s="15"/>
      <c r="BO93" s="15"/>
      <c r="BP93" s="15"/>
      <c r="BQ93" s="15"/>
      <c r="BR93" s="15"/>
      <c r="BS93" s="15"/>
      <c r="BT93" s="15"/>
      <c r="BU93" s="15"/>
      <c r="BV93" s="15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</row>
    <row r="94" spans="1:96" s="13" customFormat="1" ht="15.75" customHeight="1" x14ac:dyDescent="0.2">
      <c r="A94" s="20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30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30"/>
      <c r="BN94" s="15"/>
      <c r="BO94" s="15"/>
      <c r="BP94" s="15"/>
      <c r="BQ94" s="15"/>
      <c r="BR94" s="15"/>
      <c r="BS94" s="15"/>
      <c r="BT94" s="15"/>
      <c r="BU94" s="15"/>
      <c r="BV94" s="15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</row>
    <row r="95" spans="1:96" s="13" customFormat="1" ht="15.75" customHeight="1" x14ac:dyDescent="0.2">
      <c r="A95" s="20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30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30"/>
      <c r="BN95" s="15"/>
      <c r="BO95" s="15"/>
      <c r="BP95" s="15"/>
      <c r="BQ95" s="15"/>
      <c r="BR95" s="15"/>
      <c r="BS95" s="15"/>
      <c r="BT95" s="15"/>
      <c r="BU95" s="15"/>
      <c r="BV95" s="15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</row>
    <row r="96" spans="1:96" s="13" customFormat="1" ht="15.75" customHeight="1" x14ac:dyDescent="0.2">
      <c r="A96" s="20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30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30"/>
      <c r="BN96" s="15"/>
      <c r="BO96" s="15"/>
      <c r="BP96" s="15"/>
      <c r="BQ96" s="15"/>
      <c r="BR96" s="15"/>
      <c r="BS96" s="15"/>
      <c r="BT96" s="15"/>
      <c r="BU96" s="15"/>
      <c r="BV96" s="15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</row>
    <row r="97" spans="1:96" s="13" customFormat="1" ht="15.75" customHeight="1" x14ac:dyDescent="0.2">
      <c r="A97" s="20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30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30"/>
      <c r="BN97" s="15"/>
      <c r="BO97" s="15"/>
      <c r="BP97" s="15"/>
      <c r="BQ97" s="15"/>
      <c r="BR97" s="15"/>
      <c r="BS97" s="15"/>
      <c r="BT97" s="15"/>
      <c r="BU97" s="15"/>
      <c r="BV97" s="15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</row>
    <row r="98" spans="1:96" s="13" customFormat="1" ht="15.75" customHeight="1" x14ac:dyDescent="0.2">
      <c r="A98" s="20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30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30"/>
      <c r="BN98" s="15"/>
      <c r="BO98" s="15"/>
      <c r="BP98" s="15"/>
      <c r="BQ98" s="15"/>
      <c r="BR98" s="15"/>
      <c r="BS98" s="15"/>
      <c r="BT98" s="15"/>
      <c r="BU98" s="15"/>
      <c r="BV98" s="15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</row>
    <row r="99" spans="1:96" s="13" customFormat="1" ht="15.75" customHeight="1" x14ac:dyDescent="0.2">
      <c r="A99" s="20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30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30"/>
      <c r="BN99" s="15"/>
      <c r="BO99" s="15"/>
      <c r="BP99" s="15"/>
      <c r="BQ99" s="15"/>
      <c r="BR99" s="15"/>
      <c r="BS99" s="15"/>
      <c r="BT99" s="15"/>
      <c r="BU99" s="15"/>
      <c r="BV99" s="15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</row>
    <row r="100" spans="1:96" s="13" customFormat="1" ht="15.75" customHeight="1" x14ac:dyDescent="0.2">
      <c r="A100" s="20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30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30"/>
      <c r="BN100" s="15"/>
      <c r="BO100" s="15"/>
      <c r="BP100" s="15"/>
      <c r="BQ100" s="15"/>
      <c r="BR100" s="15"/>
      <c r="BS100" s="15"/>
      <c r="BT100" s="15"/>
      <c r="BU100" s="15"/>
      <c r="BV100" s="15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s="13" customFormat="1" ht="15.75" customHeight="1" x14ac:dyDescent="0.2">
      <c r="A101" s="20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30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30"/>
      <c r="BN101" s="15"/>
      <c r="BO101" s="15"/>
      <c r="BP101" s="15"/>
      <c r="BQ101" s="15"/>
      <c r="BR101" s="15"/>
      <c r="BS101" s="15"/>
      <c r="BT101" s="15"/>
      <c r="BU101" s="15"/>
      <c r="BV101" s="15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</row>
    <row r="102" spans="1:96" s="13" customFormat="1" ht="15.75" customHeight="1" x14ac:dyDescent="0.2">
      <c r="A102" s="20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30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30"/>
      <c r="BN102" s="15"/>
      <c r="BO102" s="15"/>
      <c r="BP102" s="15"/>
      <c r="BQ102" s="15"/>
      <c r="BR102" s="15"/>
      <c r="BS102" s="15"/>
      <c r="BT102" s="15"/>
      <c r="BU102" s="15"/>
      <c r="BV102" s="15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</row>
    <row r="103" spans="1:96" s="13" customFormat="1" ht="15.75" customHeight="1" x14ac:dyDescent="0.2">
      <c r="A103" s="20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30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30"/>
      <c r="BN103" s="15"/>
      <c r="BO103" s="15"/>
      <c r="BP103" s="15"/>
      <c r="BQ103" s="15"/>
      <c r="BR103" s="15"/>
      <c r="BS103" s="15"/>
      <c r="BT103" s="15"/>
      <c r="BU103" s="15"/>
      <c r="BV103" s="15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</row>
    <row r="104" spans="1:96" s="13" customFormat="1" ht="15.75" customHeight="1" x14ac:dyDescent="0.2">
      <c r="A104" s="20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30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30"/>
      <c r="BN104" s="15"/>
      <c r="BO104" s="15"/>
      <c r="BP104" s="15"/>
      <c r="BQ104" s="15"/>
      <c r="BR104" s="15"/>
      <c r="BS104" s="15"/>
      <c r="BT104" s="15"/>
      <c r="BU104" s="15"/>
      <c r="BV104" s="15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s="13" customFormat="1" ht="15.75" customHeight="1" x14ac:dyDescent="0.2">
      <c r="A105" s="20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30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30"/>
      <c r="BN105" s="15"/>
      <c r="BO105" s="15"/>
      <c r="BP105" s="15"/>
      <c r="BQ105" s="15"/>
      <c r="BR105" s="15"/>
      <c r="BS105" s="15"/>
      <c r="BT105" s="15"/>
      <c r="BU105" s="15"/>
      <c r="BV105" s="15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  <row r="106" spans="1:96" s="13" customFormat="1" ht="15.75" customHeight="1" x14ac:dyDescent="0.2">
      <c r="A106" s="20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30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30"/>
      <c r="BN106" s="15"/>
      <c r="BO106" s="15"/>
      <c r="BP106" s="15"/>
      <c r="BQ106" s="15"/>
      <c r="BR106" s="15"/>
      <c r="BS106" s="15"/>
      <c r="BT106" s="15"/>
      <c r="BU106" s="15"/>
      <c r="BV106" s="15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</row>
    <row r="107" spans="1:96" s="13" customFormat="1" ht="15.75" customHeight="1" x14ac:dyDescent="0.2">
      <c r="A107" s="20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30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30"/>
      <c r="BN107" s="15"/>
      <c r="BO107" s="15"/>
      <c r="BP107" s="15"/>
      <c r="BQ107" s="15"/>
      <c r="BR107" s="15"/>
      <c r="BS107" s="15"/>
      <c r="BT107" s="15"/>
      <c r="BU107" s="15"/>
      <c r="BV107" s="15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</row>
    <row r="108" spans="1:96" s="13" customFormat="1" ht="15.75" customHeight="1" x14ac:dyDescent="0.2">
      <c r="A108" s="20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30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30"/>
      <c r="BN108" s="15"/>
      <c r="BO108" s="15"/>
      <c r="BP108" s="15"/>
      <c r="BQ108" s="15"/>
      <c r="BR108" s="15"/>
      <c r="BS108" s="15"/>
      <c r="BT108" s="15"/>
      <c r="BU108" s="15"/>
      <c r="BV108" s="15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</row>
    <row r="109" spans="1:96" s="13" customFormat="1" ht="15.75" customHeight="1" x14ac:dyDescent="0.2">
      <c r="A109" s="20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30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30"/>
      <c r="BN109" s="15"/>
      <c r="BO109" s="15"/>
      <c r="BP109" s="15"/>
      <c r="BQ109" s="15"/>
      <c r="BR109" s="15"/>
      <c r="BS109" s="15"/>
      <c r="BT109" s="15"/>
      <c r="BU109" s="15"/>
      <c r="BV109" s="15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</row>
    <row r="110" spans="1:96" s="13" customFormat="1" ht="15.75" customHeight="1" x14ac:dyDescent="0.2">
      <c r="A110" s="20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30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30"/>
      <c r="BN110" s="15"/>
      <c r="BO110" s="15"/>
      <c r="BP110" s="15"/>
      <c r="BQ110" s="15"/>
      <c r="BR110" s="15"/>
      <c r="BS110" s="15"/>
      <c r="BT110" s="15"/>
      <c r="BU110" s="15"/>
      <c r="BV110" s="15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</row>
    <row r="111" spans="1:96" s="13" customFormat="1" ht="15.75" customHeight="1" x14ac:dyDescent="0.2">
      <c r="A111" s="20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30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30"/>
      <c r="BN111" s="15"/>
      <c r="BO111" s="15"/>
      <c r="BP111" s="15"/>
      <c r="BQ111" s="15"/>
      <c r="BR111" s="15"/>
      <c r="BS111" s="15"/>
      <c r="BT111" s="15"/>
      <c r="BU111" s="15"/>
      <c r="BV111" s="15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</row>
    <row r="112" spans="1:96" s="13" customFormat="1" ht="15.75" customHeight="1" x14ac:dyDescent="0.2">
      <c r="A112" s="20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30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30"/>
      <c r="BN112" s="15"/>
      <c r="BO112" s="15"/>
      <c r="BP112" s="15"/>
      <c r="BQ112" s="15"/>
      <c r="BR112" s="15"/>
      <c r="BS112" s="15"/>
      <c r="BT112" s="15"/>
      <c r="BU112" s="15"/>
      <c r="BV112" s="15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</row>
    <row r="113" spans="1:96" s="13" customFormat="1" ht="15.75" customHeight="1" x14ac:dyDescent="0.2">
      <c r="A113" s="20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30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30"/>
      <c r="BN113" s="15"/>
      <c r="BO113" s="15"/>
      <c r="BP113" s="15"/>
      <c r="BQ113" s="15"/>
      <c r="BR113" s="15"/>
      <c r="BS113" s="15"/>
      <c r="BT113" s="15"/>
      <c r="BU113" s="15"/>
      <c r="BV113" s="15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</row>
    <row r="114" spans="1:96" s="13" customFormat="1" ht="15.75" customHeight="1" x14ac:dyDescent="0.2">
      <c r="A114" s="20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30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30"/>
      <c r="BN114" s="15"/>
      <c r="BO114" s="15"/>
      <c r="BP114" s="15"/>
      <c r="BQ114" s="15"/>
      <c r="BR114" s="15"/>
      <c r="BS114" s="15"/>
      <c r="BT114" s="15"/>
      <c r="BU114" s="15"/>
      <c r="BV114" s="15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</row>
    <row r="115" spans="1:96" s="13" customFormat="1" ht="15.75" customHeight="1" x14ac:dyDescent="0.2">
      <c r="A115" s="20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30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30"/>
      <c r="BN115" s="15"/>
      <c r="BO115" s="15"/>
      <c r="BP115" s="15"/>
      <c r="BQ115" s="15"/>
      <c r="BR115" s="15"/>
      <c r="BS115" s="15"/>
      <c r="BT115" s="15"/>
      <c r="BU115" s="15"/>
      <c r="BV115" s="15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</row>
    <row r="116" spans="1:96" s="13" customFormat="1" ht="15.75" customHeight="1" x14ac:dyDescent="0.2">
      <c r="A116" s="20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30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30"/>
      <c r="BN116" s="15"/>
      <c r="BO116" s="15"/>
      <c r="BP116" s="15"/>
      <c r="BQ116" s="15"/>
      <c r="BR116" s="15"/>
      <c r="BS116" s="15"/>
      <c r="BT116" s="15"/>
      <c r="BU116" s="15"/>
      <c r="BV116" s="15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</row>
    <row r="117" spans="1:96" s="13" customFormat="1" ht="15.75" customHeight="1" x14ac:dyDescent="0.2">
      <c r="A117" s="20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30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30"/>
      <c r="BN117" s="15"/>
      <c r="BO117" s="15"/>
      <c r="BP117" s="15"/>
      <c r="BQ117" s="15"/>
      <c r="BR117" s="15"/>
      <c r="BS117" s="15"/>
      <c r="BT117" s="15"/>
      <c r="BU117" s="15"/>
      <c r="BV117" s="15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</row>
    <row r="118" spans="1:96" s="13" customFormat="1" ht="15.75" customHeight="1" x14ac:dyDescent="0.2">
      <c r="A118" s="20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30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30"/>
      <c r="BN118" s="15"/>
      <c r="BO118" s="15"/>
      <c r="BP118" s="15"/>
      <c r="BQ118" s="15"/>
      <c r="BR118" s="15"/>
      <c r="BS118" s="15"/>
      <c r="BT118" s="15"/>
      <c r="BU118" s="15"/>
      <c r="BV118" s="15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</row>
    <row r="119" spans="1:96" s="13" customFormat="1" ht="15.75" customHeight="1" x14ac:dyDescent="0.2">
      <c r="A119" s="20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30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30"/>
      <c r="BN119" s="15"/>
      <c r="BO119" s="15"/>
      <c r="BP119" s="15"/>
      <c r="BQ119" s="15"/>
      <c r="BR119" s="15"/>
      <c r="BS119" s="15"/>
      <c r="BT119" s="15"/>
      <c r="BU119" s="15"/>
      <c r="BV119" s="15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</row>
    <row r="120" spans="1:96" s="13" customFormat="1" ht="15.75" customHeight="1" x14ac:dyDescent="0.2">
      <c r="A120" s="20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30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30"/>
      <c r="BN120" s="15"/>
      <c r="BO120" s="15"/>
      <c r="BP120" s="15"/>
      <c r="BQ120" s="15"/>
      <c r="BR120" s="15"/>
      <c r="BS120" s="15"/>
      <c r="BT120" s="15"/>
      <c r="BU120" s="15"/>
      <c r="BV120" s="15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</row>
    <row r="121" spans="1:96" s="13" customFormat="1" ht="15.75" customHeight="1" x14ac:dyDescent="0.2">
      <c r="A121" s="20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30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30"/>
      <c r="BN121" s="15"/>
      <c r="BO121" s="15"/>
      <c r="BP121" s="15"/>
      <c r="BQ121" s="15"/>
      <c r="BR121" s="15"/>
      <c r="BS121" s="15"/>
      <c r="BT121" s="15"/>
      <c r="BU121" s="15"/>
      <c r="BV121" s="15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</row>
    <row r="122" spans="1:96" s="13" customFormat="1" ht="15.75" customHeight="1" x14ac:dyDescent="0.2">
      <c r="A122" s="20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30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30"/>
      <c r="BN122" s="15"/>
      <c r="BO122" s="15"/>
      <c r="BP122" s="15"/>
      <c r="BQ122" s="15"/>
      <c r="BR122" s="15"/>
      <c r="BS122" s="15"/>
      <c r="BT122" s="15"/>
      <c r="BU122" s="15"/>
      <c r="BV122" s="15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</row>
    <row r="123" spans="1:96" s="13" customFormat="1" ht="15.75" customHeight="1" x14ac:dyDescent="0.2">
      <c r="A123" s="20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30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30"/>
      <c r="BN123" s="15"/>
      <c r="BO123" s="15"/>
      <c r="BP123" s="15"/>
      <c r="BQ123" s="15"/>
      <c r="BR123" s="15"/>
      <c r="BS123" s="15"/>
      <c r="BT123" s="15"/>
      <c r="BU123" s="15"/>
      <c r="BV123" s="15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</row>
    <row r="124" spans="1:96" s="13" customFormat="1" ht="15.75" customHeight="1" x14ac:dyDescent="0.2">
      <c r="A124" s="20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30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30"/>
      <c r="BN124" s="15"/>
      <c r="BO124" s="15"/>
      <c r="BP124" s="15"/>
      <c r="BQ124" s="15"/>
      <c r="BR124" s="15"/>
      <c r="BS124" s="15"/>
      <c r="BT124" s="15"/>
      <c r="BU124" s="15"/>
      <c r="BV124" s="15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</row>
    <row r="125" spans="1:96" s="13" customFormat="1" ht="15.75" customHeight="1" x14ac:dyDescent="0.2">
      <c r="A125" s="20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30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30"/>
      <c r="BN125" s="15"/>
      <c r="BO125" s="15"/>
      <c r="BP125" s="15"/>
      <c r="BQ125" s="15"/>
      <c r="BR125" s="15"/>
      <c r="BS125" s="15"/>
      <c r="BT125" s="15"/>
      <c r="BU125" s="15"/>
      <c r="BV125" s="15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</row>
    <row r="126" spans="1:96" s="13" customFormat="1" ht="15.75" customHeight="1" x14ac:dyDescent="0.2">
      <c r="A126" s="20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30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30"/>
      <c r="BN126" s="15"/>
      <c r="BO126" s="15"/>
      <c r="BP126" s="15"/>
      <c r="BQ126" s="15"/>
      <c r="BR126" s="15"/>
      <c r="BS126" s="15"/>
      <c r="BT126" s="15"/>
      <c r="BU126" s="15"/>
      <c r="BV126" s="15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</row>
    <row r="127" spans="1:96" s="13" customFormat="1" ht="15.75" customHeight="1" x14ac:dyDescent="0.2">
      <c r="A127" s="20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30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30"/>
      <c r="BN127" s="15"/>
      <c r="BO127" s="15"/>
      <c r="BP127" s="15"/>
      <c r="BQ127" s="15"/>
      <c r="BR127" s="15"/>
      <c r="BS127" s="15"/>
      <c r="BT127" s="15"/>
      <c r="BU127" s="15"/>
      <c r="BV127" s="15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</row>
    <row r="128" spans="1:96" s="13" customFormat="1" ht="15.75" customHeight="1" x14ac:dyDescent="0.2">
      <c r="A128" s="20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30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30"/>
      <c r="BN128" s="15"/>
      <c r="BO128" s="15"/>
      <c r="BP128" s="15"/>
      <c r="BQ128" s="15"/>
      <c r="BR128" s="15"/>
      <c r="BS128" s="15"/>
      <c r="BT128" s="15"/>
      <c r="BU128" s="15"/>
      <c r="BV128" s="15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</row>
    <row r="129" spans="1:96" s="13" customFormat="1" ht="15.75" customHeight="1" x14ac:dyDescent="0.2">
      <c r="A129" s="20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30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30"/>
      <c r="BN129" s="15"/>
      <c r="BO129" s="15"/>
      <c r="BP129" s="15"/>
      <c r="BQ129" s="15"/>
      <c r="BR129" s="15"/>
      <c r="BS129" s="15"/>
      <c r="BT129" s="15"/>
      <c r="BU129" s="15"/>
      <c r="BV129" s="15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</row>
    <row r="130" spans="1:96" s="13" customFormat="1" ht="15.75" customHeight="1" x14ac:dyDescent="0.2">
      <c r="A130" s="20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30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30"/>
      <c r="BN130" s="15"/>
      <c r="BO130" s="15"/>
      <c r="BP130" s="15"/>
      <c r="BQ130" s="15"/>
      <c r="BR130" s="15"/>
      <c r="BS130" s="15"/>
      <c r="BT130" s="15"/>
      <c r="BU130" s="15"/>
      <c r="BV130" s="15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</row>
    <row r="131" spans="1:96" s="13" customFormat="1" ht="15.75" customHeight="1" x14ac:dyDescent="0.2">
      <c r="A131" s="20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30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30"/>
      <c r="BN131" s="15"/>
      <c r="BO131" s="15"/>
      <c r="BP131" s="15"/>
      <c r="BQ131" s="15"/>
      <c r="BR131" s="15"/>
      <c r="BS131" s="15"/>
      <c r="BT131" s="15"/>
      <c r="BU131" s="15"/>
      <c r="BV131" s="15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</row>
    <row r="132" spans="1:96" s="13" customFormat="1" ht="15.75" customHeight="1" x14ac:dyDescent="0.2">
      <c r="A132" s="20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30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30"/>
      <c r="BN132" s="15"/>
      <c r="BO132" s="15"/>
      <c r="BP132" s="15"/>
      <c r="BQ132" s="15"/>
      <c r="BR132" s="15"/>
      <c r="BS132" s="15"/>
      <c r="BT132" s="15"/>
      <c r="BU132" s="15"/>
      <c r="BV132" s="15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</row>
    <row r="133" spans="1:96" s="13" customFormat="1" ht="15.75" customHeight="1" x14ac:dyDescent="0.2">
      <c r="A133" s="20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30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30"/>
      <c r="BN133" s="15"/>
      <c r="BO133" s="15"/>
      <c r="BP133" s="15"/>
      <c r="BQ133" s="15"/>
      <c r="BR133" s="15"/>
      <c r="BS133" s="15"/>
      <c r="BT133" s="15"/>
      <c r="BU133" s="15"/>
      <c r="BV133" s="15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</row>
    <row r="134" spans="1:96" s="13" customFormat="1" ht="15.75" customHeight="1" x14ac:dyDescent="0.2">
      <c r="A134" s="20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30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30"/>
      <c r="BN134" s="15"/>
      <c r="BO134" s="15"/>
      <c r="BP134" s="15"/>
      <c r="BQ134" s="15"/>
      <c r="BR134" s="15"/>
      <c r="BS134" s="15"/>
      <c r="BT134" s="15"/>
      <c r="BU134" s="15"/>
      <c r="BV134" s="15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</row>
    <row r="135" spans="1:96" s="13" customFormat="1" ht="15.75" customHeight="1" x14ac:dyDescent="0.2">
      <c r="A135" s="20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30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30"/>
      <c r="BN135" s="15"/>
      <c r="BO135" s="15"/>
      <c r="BP135" s="15"/>
      <c r="BQ135" s="15"/>
      <c r="BR135" s="15"/>
      <c r="BS135" s="15"/>
      <c r="BT135" s="15"/>
      <c r="BU135" s="15"/>
      <c r="BV135" s="15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</row>
    <row r="136" spans="1:96" s="13" customFormat="1" ht="15.75" customHeight="1" x14ac:dyDescent="0.2">
      <c r="A136" s="20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30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30"/>
      <c r="BN136" s="15"/>
      <c r="BO136" s="15"/>
      <c r="BP136" s="15"/>
      <c r="BQ136" s="15"/>
      <c r="BR136" s="15"/>
      <c r="BS136" s="15"/>
      <c r="BT136" s="15"/>
      <c r="BU136" s="15"/>
      <c r="BV136" s="15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</row>
    <row r="137" spans="1:96" s="13" customFormat="1" ht="15.75" customHeight="1" x14ac:dyDescent="0.2">
      <c r="A137" s="20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30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30"/>
      <c r="BN137" s="15"/>
      <c r="BO137" s="15"/>
      <c r="BP137" s="15"/>
      <c r="BQ137" s="15"/>
      <c r="BR137" s="15"/>
      <c r="BS137" s="15"/>
      <c r="BT137" s="15"/>
      <c r="BU137" s="15"/>
      <c r="BV137" s="15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</row>
    <row r="138" spans="1:96" s="13" customFormat="1" ht="15.75" customHeight="1" x14ac:dyDescent="0.2">
      <c r="A138" s="20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30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30"/>
      <c r="BN138" s="15"/>
      <c r="BO138" s="15"/>
      <c r="BP138" s="15"/>
      <c r="BQ138" s="15"/>
      <c r="BR138" s="15"/>
      <c r="BS138" s="15"/>
      <c r="BT138" s="15"/>
      <c r="BU138" s="15"/>
      <c r="BV138" s="15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</row>
    <row r="139" spans="1:96" s="13" customFormat="1" ht="15.75" customHeight="1" x14ac:dyDescent="0.2">
      <c r="A139" s="20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30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30"/>
      <c r="BN139" s="15"/>
      <c r="BO139" s="15"/>
      <c r="BP139" s="15"/>
      <c r="BQ139" s="15"/>
      <c r="BR139" s="15"/>
      <c r="BS139" s="15"/>
      <c r="BT139" s="15"/>
      <c r="BU139" s="15"/>
      <c r="BV139" s="15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</row>
    <row r="140" spans="1:96" s="13" customFormat="1" ht="15.75" customHeight="1" x14ac:dyDescent="0.2">
      <c r="A140" s="20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30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30"/>
      <c r="BN140" s="15"/>
      <c r="BO140" s="15"/>
      <c r="BP140" s="15"/>
      <c r="BQ140" s="15"/>
      <c r="BR140" s="15"/>
      <c r="BS140" s="15"/>
      <c r="BT140" s="15"/>
      <c r="BU140" s="15"/>
      <c r="BV140" s="15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</row>
    <row r="141" spans="1:96" s="13" customFormat="1" ht="15.75" customHeight="1" x14ac:dyDescent="0.2">
      <c r="A141" s="20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30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30"/>
      <c r="BN141" s="15"/>
      <c r="BO141" s="15"/>
      <c r="BP141" s="15"/>
      <c r="BQ141" s="15"/>
      <c r="BR141" s="15"/>
      <c r="BS141" s="15"/>
      <c r="BT141" s="15"/>
      <c r="BU141" s="15"/>
      <c r="BV141" s="15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</row>
    <row r="142" spans="1:96" s="13" customFormat="1" ht="15.75" customHeight="1" x14ac:dyDescent="0.2">
      <c r="A142" s="20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30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30"/>
      <c r="BN142" s="15"/>
      <c r="BO142" s="15"/>
      <c r="BP142" s="15"/>
      <c r="BQ142" s="15"/>
      <c r="BR142" s="15"/>
      <c r="BS142" s="15"/>
      <c r="BT142" s="15"/>
      <c r="BU142" s="15"/>
      <c r="BV142" s="15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</row>
    <row r="143" spans="1:96" s="13" customFormat="1" ht="15.75" customHeight="1" x14ac:dyDescent="0.2">
      <c r="A143" s="20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30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30"/>
      <c r="BN143" s="15"/>
      <c r="BO143" s="15"/>
      <c r="BP143" s="15"/>
      <c r="BQ143" s="15"/>
      <c r="BR143" s="15"/>
      <c r="BS143" s="15"/>
      <c r="BT143" s="15"/>
      <c r="BU143" s="15"/>
      <c r="BV143" s="15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</row>
    <row r="144" spans="1:96" s="13" customFormat="1" ht="15.75" customHeight="1" x14ac:dyDescent="0.2">
      <c r="A144" s="20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30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30"/>
      <c r="BN144" s="15"/>
      <c r="BO144" s="15"/>
      <c r="BP144" s="15"/>
      <c r="BQ144" s="15"/>
      <c r="BR144" s="15"/>
      <c r="BS144" s="15"/>
      <c r="BT144" s="15"/>
      <c r="BU144" s="15"/>
      <c r="BV144" s="15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</row>
    <row r="145" spans="1:96" s="13" customFormat="1" ht="15.75" customHeight="1" x14ac:dyDescent="0.2">
      <c r="A145" s="20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30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30"/>
      <c r="BN145" s="15"/>
      <c r="BO145" s="15"/>
      <c r="BP145" s="15"/>
      <c r="BQ145" s="15"/>
      <c r="BR145" s="15"/>
      <c r="BS145" s="15"/>
      <c r="BT145" s="15"/>
      <c r="BU145" s="15"/>
      <c r="BV145" s="15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</row>
    <row r="146" spans="1:96" s="13" customFormat="1" ht="15.75" customHeight="1" x14ac:dyDescent="0.2">
      <c r="A146" s="20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30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30"/>
      <c r="BN146" s="15"/>
      <c r="BO146" s="15"/>
      <c r="BP146" s="15"/>
      <c r="BQ146" s="15"/>
      <c r="BR146" s="15"/>
      <c r="BS146" s="15"/>
      <c r="BT146" s="15"/>
      <c r="BU146" s="15"/>
      <c r="BV146" s="15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</row>
    <row r="147" spans="1:96" s="13" customFormat="1" ht="15.75" customHeight="1" x14ac:dyDescent="0.2">
      <c r="A147" s="20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30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30"/>
      <c r="BN147" s="15"/>
      <c r="BO147" s="15"/>
      <c r="BP147" s="15"/>
      <c r="BQ147" s="15"/>
      <c r="BR147" s="15"/>
      <c r="BS147" s="15"/>
      <c r="BT147" s="15"/>
      <c r="BU147" s="15"/>
      <c r="BV147" s="15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</row>
    <row r="148" spans="1:96" s="13" customFormat="1" ht="15.75" customHeight="1" x14ac:dyDescent="0.2">
      <c r="A148" s="20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30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30"/>
      <c r="BN148" s="15"/>
      <c r="BO148" s="15"/>
      <c r="BP148" s="15"/>
      <c r="BQ148" s="15"/>
      <c r="BR148" s="15"/>
      <c r="BS148" s="15"/>
      <c r="BT148" s="15"/>
      <c r="BU148" s="15"/>
      <c r="BV148" s="15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</row>
    <row r="149" spans="1:96" s="13" customFormat="1" ht="15.75" customHeight="1" x14ac:dyDescent="0.2">
      <c r="A149" s="20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30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30"/>
      <c r="BN149" s="15"/>
      <c r="BO149" s="15"/>
      <c r="BP149" s="15"/>
      <c r="BQ149" s="15"/>
      <c r="BR149" s="15"/>
      <c r="BS149" s="15"/>
      <c r="BT149" s="15"/>
      <c r="BU149" s="15"/>
      <c r="BV149" s="15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</row>
    <row r="150" spans="1:96" s="13" customFormat="1" ht="15.75" customHeight="1" x14ac:dyDescent="0.2">
      <c r="A150" s="20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30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30"/>
      <c r="BN150" s="15"/>
      <c r="BO150" s="15"/>
      <c r="BP150" s="15"/>
      <c r="BQ150" s="15"/>
      <c r="BR150" s="15"/>
      <c r="BS150" s="15"/>
      <c r="BT150" s="15"/>
      <c r="BU150" s="15"/>
      <c r="BV150" s="15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</row>
    <row r="151" spans="1:96" s="13" customFormat="1" ht="15.75" customHeight="1" x14ac:dyDescent="0.2">
      <c r="A151" s="20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30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30"/>
      <c r="BN151" s="15"/>
      <c r="BO151" s="15"/>
      <c r="BP151" s="15"/>
      <c r="BQ151" s="15"/>
      <c r="BR151" s="15"/>
      <c r="BS151" s="15"/>
      <c r="BT151" s="15"/>
      <c r="BU151" s="15"/>
      <c r="BV151" s="15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</row>
    <row r="152" spans="1:96" s="13" customFormat="1" ht="15.75" customHeight="1" x14ac:dyDescent="0.2">
      <c r="A152" s="20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30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30"/>
      <c r="BN152" s="15"/>
      <c r="BO152" s="15"/>
      <c r="BP152" s="15"/>
      <c r="BQ152" s="15"/>
      <c r="BR152" s="15"/>
      <c r="BS152" s="15"/>
      <c r="BT152" s="15"/>
      <c r="BU152" s="15"/>
      <c r="BV152" s="15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</row>
    <row r="153" spans="1:96" s="13" customFormat="1" ht="15.75" customHeight="1" x14ac:dyDescent="0.2">
      <c r="A153" s="20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30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30"/>
      <c r="BN153" s="15"/>
      <c r="BO153" s="15"/>
      <c r="BP153" s="15"/>
      <c r="BQ153" s="15"/>
      <c r="BR153" s="15"/>
      <c r="BS153" s="15"/>
      <c r="BT153" s="15"/>
      <c r="BU153" s="15"/>
      <c r="BV153" s="15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</row>
    <row r="154" spans="1:96" s="13" customFormat="1" ht="15.75" customHeight="1" x14ac:dyDescent="0.2">
      <c r="A154" s="20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30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30"/>
      <c r="BN154" s="15"/>
      <c r="BO154" s="15"/>
      <c r="BP154" s="15"/>
      <c r="BQ154" s="15"/>
      <c r="BR154" s="15"/>
      <c r="BS154" s="15"/>
      <c r="BT154" s="15"/>
      <c r="BU154" s="15"/>
      <c r="BV154" s="15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</row>
    <row r="155" spans="1:96" s="13" customFormat="1" ht="15.75" customHeight="1" x14ac:dyDescent="0.2">
      <c r="A155" s="20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30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30"/>
      <c r="BN155" s="15"/>
      <c r="BO155" s="15"/>
      <c r="BP155" s="15"/>
      <c r="BQ155" s="15"/>
      <c r="BR155" s="15"/>
      <c r="BS155" s="15"/>
      <c r="BT155" s="15"/>
      <c r="BU155" s="15"/>
      <c r="BV155" s="15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</row>
    <row r="156" spans="1:96" s="13" customFormat="1" ht="15.75" customHeight="1" x14ac:dyDescent="0.2">
      <c r="A156" s="20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30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30"/>
      <c r="BN156" s="15"/>
      <c r="BO156" s="15"/>
      <c r="BP156" s="15"/>
      <c r="BQ156" s="15"/>
      <c r="BR156" s="15"/>
      <c r="BS156" s="15"/>
      <c r="BT156" s="15"/>
      <c r="BU156" s="15"/>
      <c r="BV156" s="15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</row>
    <row r="157" spans="1:96" s="13" customFormat="1" ht="15.75" customHeight="1" x14ac:dyDescent="0.2">
      <c r="A157" s="20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30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30"/>
      <c r="BN157" s="15"/>
      <c r="BO157" s="15"/>
      <c r="BP157" s="15"/>
      <c r="BQ157" s="15"/>
      <c r="BR157" s="15"/>
      <c r="BS157" s="15"/>
      <c r="BT157" s="15"/>
      <c r="BU157" s="15"/>
      <c r="BV157" s="15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</row>
    <row r="158" spans="1:96" s="13" customFormat="1" ht="15.75" customHeight="1" x14ac:dyDescent="0.2">
      <c r="A158" s="20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30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30"/>
      <c r="BN158" s="15"/>
      <c r="BO158" s="15"/>
      <c r="BP158" s="15"/>
      <c r="BQ158" s="15"/>
      <c r="BR158" s="15"/>
      <c r="BS158" s="15"/>
      <c r="BT158" s="15"/>
      <c r="BU158" s="15"/>
      <c r="BV158" s="15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</row>
    <row r="159" spans="1:96" s="13" customFormat="1" ht="15.75" customHeight="1" x14ac:dyDescent="0.2">
      <c r="A159" s="20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30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30"/>
      <c r="BN159" s="15"/>
      <c r="BO159" s="15"/>
      <c r="BP159" s="15"/>
      <c r="BQ159" s="15"/>
      <c r="BR159" s="15"/>
      <c r="BS159" s="15"/>
      <c r="BT159" s="15"/>
      <c r="BU159" s="15"/>
      <c r="BV159" s="15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</row>
    <row r="160" spans="1:96" s="13" customFormat="1" ht="15.75" customHeight="1" x14ac:dyDescent="0.2">
      <c r="A160" s="20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30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30"/>
      <c r="BN160" s="15"/>
      <c r="BO160" s="15"/>
      <c r="BP160" s="15"/>
      <c r="BQ160" s="15"/>
      <c r="BR160" s="15"/>
      <c r="BS160" s="15"/>
      <c r="BT160" s="15"/>
      <c r="BU160" s="15"/>
      <c r="BV160" s="15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</row>
    <row r="161" spans="1:96" s="13" customFormat="1" ht="15.75" customHeight="1" x14ac:dyDescent="0.2">
      <c r="A161" s="20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30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30"/>
      <c r="BN161" s="15"/>
      <c r="BO161" s="15"/>
      <c r="BP161" s="15"/>
      <c r="BQ161" s="15"/>
      <c r="BR161" s="15"/>
      <c r="BS161" s="15"/>
      <c r="BT161" s="15"/>
      <c r="BU161" s="15"/>
      <c r="BV161" s="15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</row>
    <row r="162" spans="1:96" s="13" customFormat="1" ht="15.75" customHeight="1" x14ac:dyDescent="0.2">
      <c r="A162" s="20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30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30"/>
      <c r="BN162" s="15"/>
      <c r="BO162" s="15"/>
      <c r="BP162" s="15"/>
      <c r="BQ162" s="15"/>
      <c r="BR162" s="15"/>
      <c r="BS162" s="15"/>
      <c r="BT162" s="15"/>
      <c r="BU162" s="15"/>
      <c r="BV162" s="15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</row>
    <row r="163" spans="1:96" s="13" customFormat="1" ht="15.75" customHeight="1" x14ac:dyDescent="0.2">
      <c r="A163" s="20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30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30"/>
      <c r="BN163" s="15"/>
      <c r="BO163" s="15"/>
      <c r="BP163" s="15"/>
      <c r="BQ163" s="15"/>
      <c r="BR163" s="15"/>
      <c r="BS163" s="15"/>
      <c r="BT163" s="15"/>
      <c r="BU163" s="15"/>
      <c r="BV163" s="15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</row>
    <row r="164" spans="1:96" s="13" customFormat="1" ht="15.75" customHeight="1" x14ac:dyDescent="0.2">
      <c r="A164" s="20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30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30"/>
      <c r="BN164" s="15"/>
      <c r="BO164" s="15"/>
      <c r="BP164" s="15"/>
      <c r="BQ164" s="15"/>
      <c r="BR164" s="15"/>
      <c r="BS164" s="15"/>
      <c r="BT164" s="15"/>
      <c r="BU164" s="15"/>
      <c r="BV164" s="15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</row>
    <row r="165" spans="1:96" s="13" customFormat="1" ht="15.75" customHeight="1" x14ac:dyDescent="0.2">
      <c r="A165" s="20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30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30"/>
      <c r="BN165" s="15"/>
      <c r="BO165" s="15"/>
      <c r="BP165" s="15"/>
      <c r="BQ165" s="15"/>
      <c r="BR165" s="15"/>
      <c r="BS165" s="15"/>
      <c r="BT165" s="15"/>
      <c r="BU165" s="15"/>
      <c r="BV165" s="15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</row>
    <row r="166" spans="1:96" s="13" customFormat="1" ht="15.75" customHeight="1" x14ac:dyDescent="0.2">
      <c r="A166" s="20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30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30"/>
      <c r="BN166" s="15"/>
      <c r="BO166" s="15"/>
      <c r="BP166" s="15"/>
      <c r="BQ166" s="15"/>
      <c r="BR166" s="15"/>
      <c r="BS166" s="15"/>
      <c r="BT166" s="15"/>
      <c r="BU166" s="15"/>
      <c r="BV166" s="15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</row>
    <row r="167" spans="1:96" s="13" customFormat="1" ht="15.75" customHeight="1" x14ac:dyDescent="0.2">
      <c r="A167" s="20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30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30"/>
      <c r="BN167" s="15"/>
      <c r="BO167" s="15"/>
      <c r="BP167" s="15"/>
      <c r="BQ167" s="15"/>
      <c r="BR167" s="15"/>
      <c r="BS167" s="15"/>
      <c r="BT167" s="15"/>
      <c r="BU167" s="15"/>
      <c r="BV167" s="15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</row>
    <row r="168" spans="1:96" s="13" customFormat="1" ht="15.75" customHeight="1" x14ac:dyDescent="0.2">
      <c r="A168" s="20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30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30"/>
      <c r="BN168" s="15"/>
      <c r="BO168" s="15"/>
      <c r="BP168" s="15"/>
      <c r="BQ168" s="15"/>
      <c r="BR168" s="15"/>
      <c r="BS168" s="15"/>
      <c r="BT168" s="15"/>
      <c r="BU168" s="15"/>
      <c r="BV168" s="15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</row>
    <row r="169" spans="1:96" s="13" customFormat="1" ht="15.75" customHeight="1" x14ac:dyDescent="0.2">
      <c r="A169" s="20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30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30"/>
      <c r="BN169" s="15"/>
      <c r="BO169" s="15"/>
      <c r="BP169" s="15"/>
      <c r="BQ169" s="15"/>
      <c r="BR169" s="15"/>
      <c r="BS169" s="15"/>
      <c r="BT169" s="15"/>
      <c r="BU169" s="15"/>
      <c r="BV169" s="15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</row>
    <row r="170" spans="1:96" s="13" customFormat="1" ht="15.75" customHeight="1" x14ac:dyDescent="0.2">
      <c r="A170" s="20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30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30"/>
      <c r="BN170" s="15"/>
      <c r="BO170" s="15"/>
      <c r="BP170" s="15"/>
      <c r="BQ170" s="15"/>
      <c r="BR170" s="15"/>
      <c r="BS170" s="15"/>
      <c r="BT170" s="15"/>
      <c r="BU170" s="15"/>
      <c r="BV170" s="15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</row>
    <row r="171" spans="1:96" s="13" customFormat="1" ht="15.75" customHeight="1" x14ac:dyDescent="0.2">
      <c r="A171" s="20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30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30"/>
      <c r="BN171" s="15"/>
      <c r="BO171" s="15"/>
      <c r="BP171" s="15"/>
      <c r="BQ171" s="15"/>
      <c r="BR171" s="15"/>
      <c r="BS171" s="15"/>
      <c r="BT171" s="15"/>
      <c r="BU171" s="15"/>
      <c r="BV171" s="15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</row>
    <row r="172" spans="1:96" s="13" customFormat="1" ht="15.75" customHeight="1" x14ac:dyDescent="0.2">
      <c r="A172" s="20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30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30"/>
      <c r="BN172" s="15"/>
      <c r="BO172" s="15"/>
      <c r="BP172" s="15"/>
      <c r="BQ172" s="15"/>
      <c r="BR172" s="15"/>
      <c r="BS172" s="15"/>
      <c r="BT172" s="15"/>
      <c r="BU172" s="15"/>
      <c r="BV172" s="15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</row>
    <row r="173" spans="1:96" s="13" customFormat="1" ht="15.75" customHeight="1" x14ac:dyDescent="0.2">
      <c r="A173" s="20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30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30"/>
      <c r="BN173" s="15"/>
      <c r="BO173" s="15"/>
      <c r="BP173" s="15"/>
      <c r="BQ173" s="15"/>
      <c r="BR173" s="15"/>
      <c r="BS173" s="15"/>
      <c r="BT173" s="15"/>
      <c r="BU173" s="15"/>
      <c r="BV173" s="15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</row>
    <row r="174" spans="1:96" s="13" customFormat="1" ht="15.75" customHeight="1" x14ac:dyDescent="0.2">
      <c r="A174" s="20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30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30"/>
      <c r="BN174" s="15"/>
      <c r="BO174" s="15"/>
      <c r="BP174" s="15"/>
      <c r="BQ174" s="15"/>
      <c r="BR174" s="15"/>
      <c r="BS174" s="15"/>
      <c r="BT174" s="15"/>
      <c r="BU174" s="15"/>
      <c r="BV174" s="15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</row>
    <row r="175" spans="1:96" s="13" customFormat="1" ht="15.75" customHeight="1" x14ac:dyDescent="0.2">
      <c r="A175" s="20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30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30"/>
      <c r="BN175" s="15"/>
      <c r="BO175" s="15"/>
      <c r="BP175" s="15"/>
      <c r="BQ175" s="15"/>
      <c r="BR175" s="15"/>
      <c r="BS175" s="15"/>
      <c r="BT175" s="15"/>
      <c r="BU175" s="15"/>
      <c r="BV175" s="15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</row>
    <row r="176" spans="1:96" s="13" customFormat="1" ht="15.75" customHeight="1" x14ac:dyDescent="0.2">
      <c r="A176" s="20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30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30"/>
      <c r="BN176" s="15"/>
      <c r="BO176" s="15"/>
      <c r="BP176" s="15"/>
      <c r="BQ176" s="15"/>
      <c r="BR176" s="15"/>
      <c r="BS176" s="15"/>
      <c r="BT176" s="15"/>
      <c r="BU176" s="15"/>
      <c r="BV176" s="15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</row>
    <row r="177" spans="1:96" s="13" customFormat="1" ht="15.75" customHeight="1" x14ac:dyDescent="0.2">
      <c r="A177" s="20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30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30"/>
      <c r="BN177" s="15"/>
      <c r="BO177" s="15"/>
      <c r="BP177" s="15"/>
      <c r="BQ177" s="15"/>
      <c r="BR177" s="15"/>
      <c r="BS177" s="15"/>
      <c r="BT177" s="15"/>
      <c r="BU177" s="15"/>
      <c r="BV177" s="15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</row>
    <row r="178" spans="1:96" s="13" customFormat="1" ht="15.75" customHeight="1" x14ac:dyDescent="0.2">
      <c r="A178" s="20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30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30"/>
      <c r="BN178" s="15"/>
      <c r="BO178" s="15"/>
      <c r="BP178" s="15"/>
      <c r="BQ178" s="15"/>
      <c r="BR178" s="15"/>
      <c r="BS178" s="15"/>
      <c r="BT178" s="15"/>
      <c r="BU178" s="15"/>
      <c r="BV178" s="15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</row>
    <row r="179" spans="1:96" s="13" customFormat="1" ht="15.75" customHeight="1" x14ac:dyDescent="0.2">
      <c r="A179" s="20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30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30"/>
      <c r="BN179" s="15"/>
      <c r="BO179" s="15"/>
      <c r="BP179" s="15"/>
      <c r="BQ179" s="15"/>
      <c r="BR179" s="15"/>
      <c r="BS179" s="15"/>
      <c r="BT179" s="15"/>
      <c r="BU179" s="15"/>
      <c r="BV179" s="15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</row>
    <row r="180" spans="1:96" s="13" customFormat="1" ht="15.75" customHeight="1" x14ac:dyDescent="0.2">
      <c r="A180" s="20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30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30"/>
      <c r="BN180" s="15"/>
      <c r="BO180" s="15"/>
      <c r="BP180" s="15"/>
      <c r="BQ180" s="15"/>
      <c r="BR180" s="15"/>
      <c r="BS180" s="15"/>
      <c r="BT180" s="15"/>
      <c r="BU180" s="15"/>
      <c r="BV180" s="15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</row>
    <row r="181" spans="1:96" s="13" customFormat="1" ht="15.75" customHeight="1" x14ac:dyDescent="0.2">
      <c r="A181" s="20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30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30"/>
      <c r="BN181" s="15"/>
      <c r="BO181" s="15"/>
      <c r="BP181" s="15"/>
      <c r="BQ181" s="15"/>
      <c r="BR181" s="15"/>
      <c r="BS181" s="15"/>
      <c r="BT181" s="15"/>
      <c r="BU181" s="15"/>
      <c r="BV181" s="15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</row>
    <row r="182" spans="1:96" s="13" customFormat="1" ht="15.75" customHeight="1" x14ac:dyDescent="0.2">
      <c r="A182" s="20"/>
      <c r="B182" s="1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30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30"/>
      <c r="BN182" s="15"/>
      <c r="BO182" s="15"/>
      <c r="BP182" s="15"/>
      <c r="BQ182" s="15"/>
      <c r="BR182" s="15"/>
      <c r="BS182" s="15"/>
      <c r="BT182" s="15"/>
      <c r="BU182" s="15"/>
      <c r="BV182" s="15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</row>
    <row r="183" spans="1:96" s="13" customFormat="1" ht="15.75" customHeight="1" x14ac:dyDescent="0.2">
      <c r="A183" s="20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30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30"/>
      <c r="BN183" s="15"/>
      <c r="BO183" s="15"/>
      <c r="BP183" s="15"/>
      <c r="BQ183" s="15"/>
      <c r="BR183" s="15"/>
      <c r="BS183" s="15"/>
      <c r="BT183" s="15"/>
      <c r="BU183" s="15"/>
      <c r="BV183" s="15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</row>
    <row r="184" spans="1:96" s="13" customFormat="1" ht="15.75" customHeight="1" x14ac:dyDescent="0.2">
      <c r="A184" s="20"/>
      <c r="B184" s="1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30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30"/>
      <c r="BN184" s="15"/>
      <c r="BO184" s="15"/>
      <c r="BP184" s="15"/>
      <c r="BQ184" s="15"/>
      <c r="BR184" s="15"/>
      <c r="BS184" s="15"/>
      <c r="BT184" s="15"/>
      <c r="BU184" s="15"/>
      <c r="BV184" s="15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</row>
    <row r="185" spans="1:96" s="13" customFormat="1" ht="15.75" customHeight="1" x14ac:dyDescent="0.2">
      <c r="A185" s="20"/>
      <c r="B185" s="14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30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30"/>
      <c r="BN185" s="15"/>
      <c r="BO185" s="15"/>
      <c r="BP185" s="15"/>
      <c r="BQ185" s="15"/>
      <c r="BR185" s="15"/>
      <c r="BS185" s="15"/>
      <c r="BT185" s="15"/>
      <c r="BU185" s="15"/>
      <c r="BV185" s="15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</row>
    <row r="186" spans="1:96" s="13" customFormat="1" ht="15.75" customHeight="1" x14ac:dyDescent="0.2">
      <c r="A186" s="20"/>
      <c r="B186" s="14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30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30"/>
      <c r="BN186" s="15"/>
      <c r="BO186" s="15"/>
      <c r="BP186" s="15"/>
      <c r="BQ186" s="15"/>
      <c r="BR186" s="15"/>
      <c r="BS186" s="15"/>
      <c r="BT186" s="15"/>
      <c r="BU186" s="15"/>
      <c r="BV186" s="15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</row>
    <row r="187" spans="1:96" s="13" customFormat="1" ht="15.75" customHeight="1" x14ac:dyDescent="0.2">
      <c r="A187" s="20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30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30"/>
      <c r="BN187" s="15"/>
      <c r="BO187" s="15"/>
      <c r="BP187" s="15"/>
      <c r="BQ187" s="15"/>
      <c r="BR187" s="15"/>
      <c r="BS187" s="15"/>
      <c r="BT187" s="15"/>
      <c r="BU187" s="15"/>
      <c r="BV187" s="15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</row>
    <row r="188" spans="1:96" s="13" customFormat="1" ht="15.75" customHeight="1" x14ac:dyDescent="0.2">
      <c r="A188" s="20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30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30"/>
      <c r="BN188" s="15"/>
      <c r="BO188" s="15"/>
      <c r="BP188" s="15"/>
      <c r="BQ188" s="15"/>
      <c r="BR188" s="15"/>
      <c r="BS188" s="15"/>
      <c r="BT188" s="15"/>
      <c r="BU188" s="15"/>
      <c r="BV188" s="15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</row>
    <row r="189" spans="1:96" s="13" customFormat="1" ht="15.75" customHeight="1" x14ac:dyDescent="0.2">
      <c r="A189" s="20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30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30"/>
      <c r="BN189" s="15"/>
      <c r="BO189" s="15"/>
      <c r="BP189" s="15"/>
      <c r="BQ189" s="15"/>
      <c r="BR189" s="15"/>
      <c r="BS189" s="15"/>
      <c r="BT189" s="15"/>
      <c r="BU189" s="15"/>
      <c r="BV189" s="15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</row>
    <row r="190" spans="1:96" s="13" customFormat="1" ht="15.75" customHeight="1" x14ac:dyDescent="0.2">
      <c r="A190" s="20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30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30"/>
      <c r="BN190" s="15"/>
      <c r="BO190" s="15"/>
      <c r="BP190" s="15"/>
      <c r="BQ190" s="15"/>
      <c r="BR190" s="15"/>
      <c r="BS190" s="15"/>
      <c r="BT190" s="15"/>
      <c r="BU190" s="15"/>
      <c r="BV190" s="15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</row>
    <row r="191" spans="1:96" s="13" customFormat="1" ht="15.75" customHeight="1" x14ac:dyDescent="0.2">
      <c r="A191" s="20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30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30"/>
      <c r="BN191" s="15"/>
      <c r="BO191" s="15"/>
      <c r="BP191" s="15"/>
      <c r="BQ191" s="15"/>
      <c r="BR191" s="15"/>
      <c r="BS191" s="15"/>
      <c r="BT191" s="15"/>
      <c r="BU191" s="15"/>
      <c r="BV191" s="15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</row>
    <row r="192" spans="1:96" s="13" customFormat="1" ht="15.75" customHeight="1" x14ac:dyDescent="0.2">
      <c r="A192" s="20"/>
      <c r="B192" s="14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30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30"/>
      <c r="BN192" s="15"/>
      <c r="BO192" s="15"/>
      <c r="BP192" s="15"/>
      <c r="BQ192" s="15"/>
      <c r="BR192" s="15"/>
      <c r="BS192" s="15"/>
      <c r="BT192" s="15"/>
      <c r="BU192" s="15"/>
      <c r="BV192" s="15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</row>
    <row r="193" spans="1:96" s="13" customFormat="1" ht="15.75" customHeight="1" x14ac:dyDescent="0.2">
      <c r="A193" s="20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30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30"/>
      <c r="BN193" s="15"/>
      <c r="BO193" s="15"/>
      <c r="BP193" s="15"/>
      <c r="BQ193" s="15"/>
      <c r="BR193" s="15"/>
      <c r="BS193" s="15"/>
      <c r="BT193" s="15"/>
      <c r="BU193" s="15"/>
      <c r="BV193" s="15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</row>
    <row r="194" spans="1:96" s="13" customFormat="1" ht="15.75" customHeight="1" x14ac:dyDescent="0.2">
      <c r="A194" s="20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30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30"/>
      <c r="BN194" s="15"/>
      <c r="BO194" s="15"/>
      <c r="BP194" s="15"/>
      <c r="BQ194" s="15"/>
      <c r="BR194" s="15"/>
      <c r="BS194" s="15"/>
      <c r="BT194" s="15"/>
      <c r="BU194" s="15"/>
      <c r="BV194" s="15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</row>
    <row r="195" spans="1:96" s="13" customFormat="1" ht="15.75" customHeight="1" x14ac:dyDescent="0.2">
      <c r="A195" s="20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30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30"/>
      <c r="BN195" s="15"/>
      <c r="BO195" s="15"/>
      <c r="BP195" s="15"/>
      <c r="BQ195" s="15"/>
      <c r="BR195" s="15"/>
      <c r="BS195" s="15"/>
      <c r="BT195" s="15"/>
      <c r="BU195" s="15"/>
      <c r="BV195" s="15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</row>
    <row r="196" spans="1:96" s="13" customFormat="1" ht="15.75" customHeight="1" x14ac:dyDescent="0.2">
      <c r="A196" s="20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30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30"/>
      <c r="BN196" s="15"/>
      <c r="BO196" s="15"/>
      <c r="BP196" s="15"/>
      <c r="BQ196" s="15"/>
      <c r="BR196" s="15"/>
      <c r="BS196" s="15"/>
      <c r="BT196" s="15"/>
      <c r="BU196" s="15"/>
      <c r="BV196" s="15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</row>
    <row r="197" spans="1:96" s="13" customFormat="1" ht="15.75" customHeight="1" x14ac:dyDescent="0.2">
      <c r="A197" s="20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30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30"/>
      <c r="BN197" s="15"/>
      <c r="BO197" s="15"/>
      <c r="BP197" s="15"/>
      <c r="BQ197" s="15"/>
      <c r="BR197" s="15"/>
      <c r="BS197" s="15"/>
      <c r="BT197" s="15"/>
      <c r="BU197" s="15"/>
      <c r="BV197" s="15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</row>
    <row r="198" spans="1:96" s="13" customFormat="1" ht="15.75" customHeight="1" x14ac:dyDescent="0.2">
      <c r="A198" s="20"/>
      <c r="B198" s="14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30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30"/>
      <c r="BN198" s="15"/>
      <c r="BO198" s="15"/>
      <c r="BP198" s="15"/>
      <c r="BQ198" s="15"/>
      <c r="BR198" s="15"/>
      <c r="BS198" s="15"/>
      <c r="BT198" s="15"/>
      <c r="BU198" s="15"/>
      <c r="BV198" s="15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</row>
    <row r="199" spans="1:96" s="13" customFormat="1" ht="15.75" customHeight="1" x14ac:dyDescent="0.2">
      <c r="A199" s="20"/>
      <c r="B199" s="14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30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30"/>
      <c r="BN199" s="15"/>
      <c r="BO199" s="15"/>
      <c r="BP199" s="15"/>
      <c r="BQ199" s="15"/>
      <c r="BR199" s="15"/>
      <c r="BS199" s="15"/>
      <c r="BT199" s="15"/>
      <c r="BU199" s="15"/>
      <c r="BV199" s="15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</row>
    <row r="200" spans="1:96" s="13" customFormat="1" ht="15.75" customHeight="1" x14ac:dyDescent="0.2">
      <c r="A200" s="20"/>
      <c r="B200" s="14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30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30"/>
      <c r="BN200" s="15"/>
      <c r="BO200" s="15"/>
      <c r="BP200" s="15"/>
      <c r="BQ200" s="15"/>
      <c r="BR200" s="15"/>
      <c r="BS200" s="15"/>
      <c r="BT200" s="15"/>
      <c r="BU200" s="15"/>
      <c r="BV200" s="15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</row>
    <row r="201" spans="1:96" s="13" customFormat="1" ht="15.75" customHeight="1" x14ac:dyDescent="0.2">
      <c r="A201" s="20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30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30"/>
      <c r="BN201" s="15"/>
      <c r="BO201" s="15"/>
      <c r="BP201" s="15"/>
      <c r="BQ201" s="15"/>
      <c r="BR201" s="15"/>
      <c r="BS201" s="15"/>
      <c r="BT201" s="15"/>
      <c r="BU201" s="15"/>
      <c r="BV201" s="15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</row>
    <row r="202" spans="1:96" s="13" customFormat="1" ht="15.75" customHeight="1" x14ac:dyDescent="0.2">
      <c r="A202" s="20"/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30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30"/>
      <c r="BN202" s="15"/>
      <c r="BO202" s="15"/>
      <c r="BP202" s="15"/>
      <c r="BQ202" s="15"/>
      <c r="BR202" s="15"/>
      <c r="BS202" s="15"/>
      <c r="BT202" s="15"/>
      <c r="BU202" s="15"/>
      <c r="BV202" s="15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</row>
    <row r="203" spans="1:96" s="13" customFormat="1" ht="15.75" customHeight="1" x14ac:dyDescent="0.2">
      <c r="A203" s="20"/>
      <c r="B203" s="14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30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30"/>
      <c r="BN203" s="15"/>
      <c r="BO203" s="15"/>
      <c r="BP203" s="15"/>
      <c r="BQ203" s="15"/>
      <c r="BR203" s="15"/>
      <c r="BS203" s="15"/>
      <c r="BT203" s="15"/>
      <c r="BU203" s="15"/>
      <c r="BV203" s="15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</row>
    <row r="204" spans="1:96" s="13" customFormat="1" ht="15.75" customHeight="1" x14ac:dyDescent="0.2">
      <c r="A204" s="20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30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30"/>
      <c r="BN204" s="15"/>
      <c r="BO204" s="15"/>
      <c r="BP204" s="15"/>
      <c r="BQ204" s="15"/>
      <c r="BR204" s="15"/>
      <c r="BS204" s="15"/>
      <c r="BT204" s="15"/>
      <c r="BU204" s="15"/>
      <c r="BV204" s="15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</row>
    <row r="205" spans="1:96" s="13" customFormat="1" ht="15.75" customHeight="1" x14ac:dyDescent="0.2">
      <c r="A205" s="20"/>
      <c r="B205" s="1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30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30"/>
      <c r="BN205" s="15"/>
      <c r="BO205" s="15"/>
      <c r="BP205" s="15"/>
      <c r="BQ205" s="15"/>
      <c r="BR205" s="15"/>
      <c r="BS205" s="15"/>
      <c r="BT205" s="15"/>
      <c r="BU205" s="15"/>
      <c r="BV205" s="15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</row>
    <row r="206" spans="1:96" s="13" customFormat="1" ht="15.75" customHeight="1" x14ac:dyDescent="0.2">
      <c r="A206" s="20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30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30"/>
      <c r="BN206" s="15"/>
      <c r="BO206" s="15"/>
      <c r="BP206" s="15"/>
      <c r="BQ206" s="15"/>
      <c r="BR206" s="15"/>
      <c r="BS206" s="15"/>
      <c r="BT206" s="15"/>
      <c r="BU206" s="15"/>
      <c r="BV206" s="15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</row>
    <row r="207" spans="1:96" s="13" customFormat="1" ht="15.75" customHeight="1" x14ac:dyDescent="0.2">
      <c r="A207" s="20"/>
      <c r="B207" s="14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30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30"/>
      <c r="BN207" s="15"/>
      <c r="BO207" s="15"/>
      <c r="BP207" s="15"/>
      <c r="BQ207" s="15"/>
      <c r="BR207" s="15"/>
      <c r="BS207" s="15"/>
      <c r="BT207" s="15"/>
      <c r="BU207" s="15"/>
      <c r="BV207" s="15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</row>
    <row r="208" spans="1:96" s="13" customFormat="1" ht="15.75" customHeight="1" x14ac:dyDescent="0.2">
      <c r="A208" s="20"/>
      <c r="B208" s="14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30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30"/>
      <c r="BN208" s="15"/>
      <c r="BO208" s="15"/>
      <c r="BP208" s="15"/>
      <c r="BQ208" s="15"/>
      <c r="BR208" s="15"/>
      <c r="BS208" s="15"/>
      <c r="BT208" s="15"/>
      <c r="BU208" s="15"/>
      <c r="BV208" s="15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</row>
    <row r="209" spans="1:96" s="13" customFormat="1" ht="15.75" customHeight="1" x14ac:dyDescent="0.2">
      <c r="A209" s="20"/>
      <c r="B209" s="1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30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30"/>
      <c r="BN209" s="15"/>
      <c r="BO209" s="15"/>
      <c r="BP209" s="15"/>
      <c r="BQ209" s="15"/>
      <c r="BR209" s="15"/>
      <c r="BS209" s="15"/>
      <c r="BT209" s="15"/>
      <c r="BU209" s="15"/>
      <c r="BV209" s="15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</row>
    <row r="210" spans="1:96" s="13" customFormat="1" ht="15.75" customHeight="1" x14ac:dyDescent="0.2">
      <c r="A210" s="20"/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30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30"/>
      <c r="BN210" s="15"/>
      <c r="BO210" s="15"/>
      <c r="BP210" s="15"/>
      <c r="BQ210" s="15"/>
      <c r="BR210" s="15"/>
      <c r="BS210" s="15"/>
      <c r="BT210" s="15"/>
      <c r="BU210" s="15"/>
      <c r="BV210" s="15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</row>
    <row r="211" spans="1:96" s="13" customFormat="1" ht="15.75" customHeight="1" x14ac:dyDescent="0.2">
      <c r="A211" s="20"/>
      <c r="B211" s="14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30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30"/>
      <c r="BN211" s="15"/>
      <c r="BO211" s="15"/>
      <c r="BP211" s="15"/>
      <c r="BQ211" s="15"/>
      <c r="BR211" s="15"/>
      <c r="BS211" s="15"/>
      <c r="BT211" s="15"/>
      <c r="BU211" s="15"/>
      <c r="BV211" s="15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</row>
    <row r="212" spans="1:96" s="13" customFormat="1" ht="15.75" customHeight="1" x14ac:dyDescent="0.2">
      <c r="A212" s="20"/>
      <c r="B212" s="14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30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30"/>
      <c r="BN212" s="15"/>
      <c r="BO212" s="15"/>
      <c r="BP212" s="15"/>
      <c r="BQ212" s="15"/>
      <c r="BR212" s="15"/>
      <c r="BS212" s="15"/>
      <c r="BT212" s="15"/>
      <c r="BU212" s="15"/>
      <c r="BV212" s="15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</row>
    <row r="213" spans="1:96" s="13" customFormat="1" ht="15.75" customHeight="1" x14ac:dyDescent="0.2">
      <c r="A213" s="20"/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30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30"/>
      <c r="BN213" s="15"/>
      <c r="BO213" s="15"/>
      <c r="BP213" s="15"/>
      <c r="BQ213" s="15"/>
      <c r="BR213" s="15"/>
      <c r="BS213" s="15"/>
      <c r="BT213" s="15"/>
      <c r="BU213" s="15"/>
      <c r="BV213" s="15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</row>
    <row r="214" spans="1:96" s="13" customFormat="1" ht="15.75" customHeight="1" x14ac:dyDescent="0.2">
      <c r="A214" s="20"/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30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30"/>
      <c r="BN214" s="15"/>
      <c r="BO214" s="15"/>
      <c r="BP214" s="15"/>
      <c r="BQ214" s="15"/>
      <c r="BR214" s="15"/>
      <c r="BS214" s="15"/>
      <c r="BT214" s="15"/>
      <c r="BU214" s="15"/>
      <c r="BV214" s="15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</row>
    <row r="215" spans="1:96" s="13" customFormat="1" ht="15.75" customHeight="1" x14ac:dyDescent="0.2">
      <c r="A215" s="20"/>
      <c r="B215" s="14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30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30"/>
      <c r="BN215" s="15"/>
      <c r="BO215" s="15"/>
      <c r="BP215" s="15"/>
      <c r="BQ215" s="15"/>
      <c r="BR215" s="15"/>
      <c r="BS215" s="15"/>
      <c r="BT215" s="15"/>
      <c r="BU215" s="15"/>
      <c r="BV215" s="15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</row>
    <row r="216" spans="1:96" s="13" customFormat="1" ht="15.75" customHeight="1" x14ac:dyDescent="0.2">
      <c r="A216" s="20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30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30"/>
      <c r="BN216" s="15"/>
      <c r="BO216" s="15"/>
      <c r="BP216" s="15"/>
      <c r="BQ216" s="15"/>
      <c r="BR216" s="15"/>
      <c r="BS216" s="15"/>
      <c r="BT216" s="15"/>
      <c r="BU216" s="15"/>
      <c r="BV216" s="15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</row>
    <row r="217" spans="1:96" s="13" customFormat="1" ht="15.75" customHeight="1" x14ac:dyDescent="0.2">
      <c r="A217" s="20"/>
      <c r="B217" s="14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30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30"/>
      <c r="BN217" s="15"/>
      <c r="BO217" s="15"/>
      <c r="BP217" s="15"/>
      <c r="BQ217" s="15"/>
      <c r="BR217" s="15"/>
      <c r="BS217" s="15"/>
      <c r="BT217" s="15"/>
      <c r="BU217" s="15"/>
      <c r="BV217" s="15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</row>
    <row r="218" spans="1:96" s="13" customFormat="1" ht="15.75" customHeight="1" x14ac:dyDescent="0.2">
      <c r="A218" s="20"/>
      <c r="B218" s="14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30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30"/>
      <c r="BN218" s="15"/>
      <c r="BO218" s="15"/>
      <c r="BP218" s="15"/>
      <c r="BQ218" s="15"/>
      <c r="BR218" s="15"/>
      <c r="BS218" s="15"/>
      <c r="BT218" s="15"/>
      <c r="BU218" s="15"/>
      <c r="BV218" s="15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</row>
    <row r="219" spans="1:96" s="13" customFormat="1" ht="15.75" customHeight="1" x14ac:dyDescent="0.2">
      <c r="A219" s="20"/>
      <c r="B219" s="14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30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30"/>
      <c r="BN219" s="15"/>
      <c r="BO219" s="15"/>
      <c r="BP219" s="15"/>
      <c r="BQ219" s="15"/>
      <c r="BR219" s="15"/>
      <c r="BS219" s="15"/>
      <c r="BT219" s="15"/>
      <c r="BU219" s="15"/>
      <c r="BV219" s="15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</row>
    <row r="220" spans="1:96" s="13" customFormat="1" ht="15.75" customHeight="1" x14ac:dyDescent="0.2">
      <c r="A220" s="20"/>
      <c r="B220" s="14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30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30"/>
      <c r="BN220" s="15"/>
      <c r="BO220" s="15"/>
      <c r="BP220" s="15"/>
      <c r="BQ220" s="15"/>
      <c r="BR220" s="15"/>
      <c r="BS220" s="15"/>
      <c r="BT220" s="15"/>
      <c r="BU220" s="15"/>
      <c r="BV220" s="15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</row>
    <row r="221" spans="1:96" s="13" customFormat="1" ht="15.75" customHeight="1" x14ac:dyDescent="0.2">
      <c r="A221" s="20"/>
      <c r="B221" s="14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30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30"/>
      <c r="BN221" s="15"/>
      <c r="BO221" s="15"/>
      <c r="BP221" s="15"/>
      <c r="BQ221" s="15"/>
      <c r="BR221" s="15"/>
      <c r="BS221" s="15"/>
      <c r="BT221" s="15"/>
      <c r="BU221" s="15"/>
      <c r="BV221" s="15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</row>
    <row r="222" spans="1:96" s="13" customFormat="1" ht="15.75" customHeight="1" x14ac:dyDescent="0.2">
      <c r="A222" s="20"/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30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30"/>
      <c r="BN222" s="15"/>
      <c r="BO222" s="15"/>
      <c r="BP222" s="15"/>
      <c r="BQ222" s="15"/>
      <c r="BR222" s="15"/>
      <c r="BS222" s="15"/>
      <c r="BT222" s="15"/>
      <c r="BU222" s="15"/>
      <c r="BV222" s="15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</row>
    <row r="223" spans="1:96" s="13" customFormat="1" ht="15.75" customHeight="1" x14ac:dyDescent="0.2">
      <c r="A223" s="20"/>
      <c r="B223" s="14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30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30"/>
      <c r="BN223" s="15"/>
      <c r="BO223" s="15"/>
      <c r="BP223" s="15"/>
      <c r="BQ223" s="15"/>
      <c r="BR223" s="15"/>
      <c r="BS223" s="15"/>
      <c r="BT223" s="15"/>
      <c r="BU223" s="15"/>
      <c r="BV223" s="15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</row>
    <row r="224" spans="1:96" s="13" customFormat="1" ht="15.75" customHeight="1" x14ac:dyDescent="0.2">
      <c r="A224" s="20"/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30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30"/>
      <c r="BN224" s="15"/>
      <c r="BO224" s="15"/>
      <c r="BP224" s="15"/>
      <c r="BQ224" s="15"/>
      <c r="BR224" s="15"/>
      <c r="BS224" s="15"/>
      <c r="BT224" s="15"/>
      <c r="BU224" s="15"/>
      <c r="BV224" s="15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</row>
    <row r="225" spans="1:96" s="13" customFormat="1" ht="15.75" customHeight="1" x14ac:dyDescent="0.2">
      <c r="A225" s="20"/>
      <c r="B225" s="14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30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30"/>
      <c r="BN225" s="15"/>
      <c r="BO225" s="15"/>
      <c r="BP225" s="15"/>
      <c r="BQ225" s="15"/>
      <c r="BR225" s="15"/>
      <c r="BS225" s="15"/>
      <c r="BT225" s="15"/>
      <c r="BU225" s="15"/>
      <c r="BV225" s="15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</row>
    <row r="226" spans="1:96" s="13" customFormat="1" ht="15.75" customHeight="1" x14ac:dyDescent="0.2">
      <c r="A226" s="20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30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30"/>
      <c r="BN226" s="15"/>
      <c r="BO226" s="15"/>
      <c r="BP226" s="15"/>
      <c r="BQ226" s="15"/>
      <c r="BR226" s="15"/>
      <c r="BS226" s="15"/>
      <c r="BT226" s="15"/>
      <c r="BU226" s="15"/>
      <c r="BV226" s="15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</row>
    <row r="227" spans="1:96" s="13" customFormat="1" ht="15.75" customHeight="1" x14ac:dyDescent="0.2">
      <c r="A227" s="20"/>
      <c r="B227" s="14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30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30"/>
      <c r="BN227" s="15"/>
      <c r="BO227" s="15"/>
      <c r="BP227" s="15"/>
      <c r="BQ227" s="15"/>
      <c r="BR227" s="15"/>
      <c r="BS227" s="15"/>
      <c r="BT227" s="15"/>
      <c r="BU227" s="15"/>
      <c r="BV227" s="15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</row>
    <row r="228" spans="1:96" s="13" customFormat="1" ht="15.75" customHeight="1" x14ac:dyDescent="0.2">
      <c r="A228" s="20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30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30"/>
      <c r="BN228" s="15"/>
      <c r="BO228" s="15"/>
      <c r="BP228" s="15"/>
      <c r="BQ228" s="15"/>
      <c r="BR228" s="15"/>
      <c r="BS228" s="15"/>
      <c r="BT228" s="15"/>
      <c r="BU228" s="15"/>
      <c r="BV228" s="15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</row>
    <row r="229" spans="1:96" s="13" customFormat="1" ht="15.75" customHeight="1" x14ac:dyDescent="0.2">
      <c r="A229" s="20"/>
      <c r="B229" s="14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30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30"/>
      <c r="BN229" s="15"/>
      <c r="BO229" s="15"/>
      <c r="BP229" s="15"/>
      <c r="BQ229" s="15"/>
      <c r="BR229" s="15"/>
      <c r="BS229" s="15"/>
      <c r="BT229" s="15"/>
      <c r="BU229" s="15"/>
      <c r="BV229" s="15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</row>
    <row r="230" spans="1:96" s="13" customFormat="1" ht="15.75" customHeight="1" x14ac:dyDescent="0.2">
      <c r="A230" s="20"/>
      <c r="B230" s="14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30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30"/>
      <c r="BN230" s="15"/>
      <c r="BO230" s="15"/>
      <c r="BP230" s="15"/>
      <c r="BQ230" s="15"/>
      <c r="BR230" s="15"/>
      <c r="BS230" s="15"/>
      <c r="BT230" s="15"/>
      <c r="BU230" s="15"/>
      <c r="BV230" s="15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</row>
    <row r="231" spans="1:96" s="13" customFormat="1" ht="15.75" customHeight="1" x14ac:dyDescent="0.2">
      <c r="A231" s="20"/>
      <c r="B231" s="14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30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30"/>
      <c r="BN231" s="15"/>
      <c r="BO231" s="15"/>
      <c r="BP231" s="15"/>
      <c r="BQ231" s="15"/>
      <c r="BR231" s="15"/>
      <c r="BS231" s="15"/>
      <c r="BT231" s="15"/>
      <c r="BU231" s="15"/>
      <c r="BV231" s="15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</row>
    <row r="232" spans="1:96" s="13" customFormat="1" ht="15.75" customHeight="1" x14ac:dyDescent="0.2">
      <c r="A232" s="20"/>
      <c r="B232" s="14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30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30"/>
      <c r="BN232" s="15"/>
      <c r="BO232" s="15"/>
      <c r="BP232" s="15"/>
      <c r="BQ232" s="15"/>
      <c r="BR232" s="15"/>
      <c r="BS232" s="15"/>
      <c r="BT232" s="15"/>
      <c r="BU232" s="15"/>
      <c r="BV232" s="15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</row>
    <row r="233" spans="1:96" s="13" customFormat="1" ht="15.75" customHeight="1" x14ac:dyDescent="0.2">
      <c r="A233" s="20"/>
      <c r="B233" s="14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30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30"/>
      <c r="BN233" s="15"/>
      <c r="BO233" s="15"/>
      <c r="BP233" s="15"/>
      <c r="BQ233" s="15"/>
      <c r="BR233" s="15"/>
      <c r="BS233" s="15"/>
      <c r="BT233" s="15"/>
      <c r="BU233" s="15"/>
      <c r="BV233" s="15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</row>
    <row r="234" spans="1:96" s="13" customFormat="1" ht="15.75" customHeight="1" x14ac:dyDescent="0.2">
      <c r="A234" s="20"/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30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30"/>
      <c r="BN234" s="15"/>
      <c r="BO234" s="15"/>
      <c r="BP234" s="15"/>
      <c r="BQ234" s="15"/>
      <c r="BR234" s="15"/>
      <c r="BS234" s="15"/>
      <c r="BT234" s="15"/>
      <c r="BU234" s="15"/>
      <c r="BV234" s="15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</row>
    <row r="235" spans="1:96" s="13" customFormat="1" ht="15.75" customHeight="1" x14ac:dyDescent="0.2">
      <c r="A235" s="20"/>
      <c r="B235" s="14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30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30"/>
      <c r="BN235" s="15"/>
      <c r="BO235" s="15"/>
      <c r="BP235" s="15"/>
      <c r="BQ235" s="15"/>
      <c r="BR235" s="15"/>
      <c r="BS235" s="15"/>
      <c r="BT235" s="15"/>
      <c r="BU235" s="15"/>
      <c r="BV235" s="15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</row>
    <row r="236" spans="1:96" s="13" customFormat="1" ht="15.75" customHeight="1" x14ac:dyDescent="0.2">
      <c r="A236" s="20"/>
      <c r="B236" s="14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30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30"/>
      <c r="BN236" s="15"/>
      <c r="BO236" s="15"/>
      <c r="BP236" s="15"/>
      <c r="BQ236" s="15"/>
      <c r="BR236" s="15"/>
      <c r="BS236" s="15"/>
      <c r="BT236" s="15"/>
      <c r="BU236" s="15"/>
      <c r="BV236" s="15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</row>
    <row r="237" spans="1:96" s="13" customFormat="1" ht="15.75" customHeight="1" x14ac:dyDescent="0.2">
      <c r="A237" s="20"/>
      <c r="B237" s="14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30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30"/>
      <c r="BN237" s="15"/>
      <c r="BO237" s="15"/>
      <c r="BP237" s="15"/>
      <c r="BQ237" s="15"/>
      <c r="BR237" s="15"/>
      <c r="BS237" s="15"/>
      <c r="BT237" s="15"/>
      <c r="BU237" s="15"/>
      <c r="BV237" s="15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</row>
    <row r="238" spans="1:96" s="13" customFormat="1" ht="15.75" customHeight="1" x14ac:dyDescent="0.2">
      <c r="A238" s="20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30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30"/>
      <c r="BN238" s="15"/>
      <c r="BO238" s="15"/>
      <c r="BP238" s="15"/>
      <c r="BQ238" s="15"/>
      <c r="BR238" s="15"/>
      <c r="BS238" s="15"/>
      <c r="BT238" s="15"/>
      <c r="BU238" s="15"/>
      <c r="BV238" s="15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</row>
    <row r="239" spans="1:96" s="13" customFormat="1" ht="15.75" customHeight="1" x14ac:dyDescent="0.2">
      <c r="A239" s="20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30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30"/>
      <c r="BN239" s="15"/>
      <c r="BO239" s="15"/>
      <c r="BP239" s="15"/>
      <c r="BQ239" s="15"/>
      <c r="BR239" s="15"/>
      <c r="BS239" s="15"/>
      <c r="BT239" s="15"/>
      <c r="BU239" s="15"/>
      <c r="BV239" s="15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</row>
    <row r="240" spans="1:96" s="13" customFormat="1" ht="15.75" customHeight="1" x14ac:dyDescent="0.2">
      <c r="A240" s="20"/>
      <c r="B240" s="14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30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30"/>
      <c r="BN240" s="15"/>
      <c r="BO240" s="15"/>
      <c r="BP240" s="15"/>
      <c r="BQ240" s="15"/>
      <c r="BR240" s="15"/>
      <c r="BS240" s="15"/>
      <c r="BT240" s="15"/>
      <c r="BU240" s="15"/>
      <c r="BV240" s="15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</row>
    <row r="241" spans="1:96" s="13" customFormat="1" ht="15.75" customHeight="1" x14ac:dyDescent="0.2">
      <c r="A241" s="20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30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30"/>
      <c r="BN241" s="15"/>
      <c r="BO241" s="15"/>
      <c r="BP241" s="15"/>
      <c r="BQ241" s="15"/>
      <c r="BR241" s="15"/>
      <c r="BS241" s="15"/>
      <c r="BT241" s="15"/>
      <c r="BU241" s="15"/>
      <c r="BV241" s="15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</row>
    <row r="242" spans="1:96" s="13" customFormat="1" ht="15.75" customHeight="1" x14ac:dyDescent="0.2">
      <c r="A242" s="20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30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30"/>
      <c r="BN242" s="15"/>
      <c r="BO242" s="15"/>
      <c r="BP242" s="15"/>
      <c r="BQ242" s="15"/>
      <c r="BR242" s="15"/>
      <c r="BS242" s="15"/>
      <c r="BT242" s="15"/>
      <c r="BU242" s="15"/>
      <c r="BV242" s="15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</row>
    <row r="243" spans="1:96" s="13" customFormat="1" ht="15.75" customHeight="1" x14ac:dyDescent="0.2">
      <c r="A243" s="20"/>
      <c r="B243" s="14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30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30"/>
      <c r="BN243" s="15"/>
      <c r="BO243" s="15"/>
      <c r="BP243" s="15"/>
      <c r="BQ243" s="15"/>
      <c r="BR243" s="15"/>
      <c r="BS243" s="15"/>
      <c r="BT243" s="15"/>
      <c r="BU243" s="15"/>
      <c r="BV243" s="15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</row>
    <row r="244" spans="1:96" s="13" customFormat="1" ht="15.75" customHeight="1" x14ac:dyDescent="0.2">
      <c r="A244" s="20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30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30"/>
      <c r="BN244" s="15"/>
      <c r="BO244" s="15"/>
      <c r="BP244" s="15"/>
      <c r="BQ244" s="15"/>
      <c r="BR244" s="15"/>
      <c r="BS244" s="15"/>
      <c r="BT244" s="15"/>
      <c r="BU244" s="15"/>
      <c r="BV244" s="15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</row>
  </sheetData>
  <sheetProtection algorithmName="SHA-512" hashValue="9pbiF8CWvxwIxKxfjpn3VckuMOdY465l4et7pKLUHA9VP15JvVV/W80mz1k2Vyr4ISysupXeMBL8TcDUGN1HFg==" saltValue="cym/UryIkD2AnS4Yu2PtLA==" spinCount="100000" sheet="1" objects="1" scenarios="1" selectLockedCells="1" selectUnlockedCells="1"/>
  <mergeCells count="53">
    <mergeCell ref="BQ1:BS1"/>
    <mergeCell ref="BT1:BV1"/>
    <mergeCell ref="I2:K2"/>
    <mergeCell ref="L2:N2"/>
    <mergeCell ref="O2:Q2"/>
    <mergeCell ref="R2:T2"/>
    <mergeCell ref="U2:W2"/>
    <mergeCell ref="X2:Z2"/>
    <mergeCell ref="BB1:BD1"/>
    <mergeCell ref="BE1:BG1"/>
    <mergeCell ref="BH1:BJ1"/>
    <mergeCell ref="O1:Q1"/>
    <mergeCell ref="X1:Z1"/>
    <mergeCell ref="AA1:AC1"/>
    <mergeCell ref="AS2:AU2"/>
    <mergeCell ref="AV2:AX2"/>
    <mergeCell ref="A44:B44"/>
    <mergeCell ref="AA2:AC2"/>
    <mergeCell ref="AD2:AF2"/>
    <mergeCell ref="AP2:AR2"/>
    <mergeCell ref="A1:A3"/>
    <mergeCell ref="C2:E2"/>
    <mergeCell ref="F1:H1"/>
    <mergeCell ref="F2:H2"/>
    <mergeCell ref="I1:K1"/>
    <mergeCell ref="R1:T1"/>
    <mergeCell ref="U1:W1"/>
    <mergeCell ref="AD1:AF1"/>
    <mergeCell ref="C1:E1"/>
    <mergeCell ref="AG1:AI1"/>
    <mergeCell ref="B1:B3"/>
    <mergeCell ref="L1:N1"/>
    <mergeCell ref="BB2:BD2"/>
    <mergeCell ref="AP1:AR1"/>
    <mergeCell ref="AS1:AU1"/>
    <mergeCell ref="AV1:AX1"/>
    <mergeCell ref="AY1:BA1"/>
    <mergeCell ref="BW1:CA1"/>
    <mergeCell ref="BW2:CB2"/>
    <mergeCell ref="AJ1:AL1"/>
    <mergeCell ref="AM1:AO1"/>
    <mergeCell ref="AG2:AI2"/>
    <mergeCell ref="AJ2:AL2"/>
    <mergeCell ref="AM2:AO2"/>
    <mergeCell ref="BT2:BV2"/>
    <mergeCell ref="BK2:BM2"/>
    <mergeCell ref="BN2:BP2"/>
    <mergeCell ref="BQ2:BS2"/>
    <mergeCell ref="BE2:BG2"/>
    <mergeCell ref="BK1:BM1"/>
    <mergeCell ref="BN1:BP1"/>
    <mergeCell ref="BH2:BJ2"/>
    <mergeCell ref="AY2:BA2"/>
  </mergeCells>
  <pageMargins left="0.25" right="0.25" top="0.75" bottom="0.75" header="0.3" footer="0.3"/>
  <pageSetup scale="1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244"/>
  <sheetViews>
    <sheetView tabSelected="1" zoomScale="70" zoomScaleNormal="70" workbookViewId="0">
      <pane xSplit="2" ySplit="1" topLeftCell="C2" activePane="bottomRight" state="frozen"/>
      <selection pane="topRight" activeCell="H23" sqref="H23"/>
      <selection pane="bottomLeft"/>
      <selection pane="bottomRight" activeCell="E14" sqref="E14"/>
    </sheetView>
  </sheetViews>
  <sheetFormatPr defaultColWidth="14.42578125" defaultRowHeight="15" customHeight="1" x14ac:dyDescent="0.2"/>
  <cols>
    <col min="1" max="1" width="9" style="21" customWidth="1"/>
    <col min="2" max="2" width="77.140625" style="6" customWidth="1"/>
    <col min="3" max="7" width="20.28515625" style="34" customWidth="1"/>
    <col min="8" max="16384" width="14.42578125" style="34"/>
  </cols>
  <sheetData>
    <row r="1" spans="1:24" ht="38.25" customHeight="1" x14ac:dyDescent="0.2">
      <c r="A1" s="59" t="s">
        <v>0</v>
      </c>
      <c r="B1" s="60" t="s">
        <v>1</v>
      </c>
      <c r="C1" s="47"/>
      <c r="D1" s="48"/>
      <c r="E1" s="48"/>
      <c r="F1" s="48"/>
      <c r="G1" s="4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5" customFormat="1" ht="15.75" customHeight="1" x14ac:dyDescent="0.25">
      <c r="A2" s="59"/>
      <c r="B2" s="60"/>
      <c r="C2" s="61" t="s">
        <v>60</v>
      </c>
      <c r="D2" s="62"/>
      <c r="E2" s="6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3" customFormat="1" ht="49.5" customHeight="1" x14ac:dyDescent="0.25">
      <c r="A3" s="59"/>
      <c r="B3" s="60"/>
      <c r="C3" s="22" t="s">
        <v>49</v>
      </c>
      <c r="D3" s="23" t="s">
        <v>50</v>
      </c>
      <c r="E3" s="23" t="s">
        <v>51</v>
      </c>
      <c r="F3" s="23" t="s">
        <v>74</v>
      </c>
      <c r="G3" s="23" t="s">
        <v>75</v>
      </c>
      <c r="H3" s="23" t="s">
        <v>76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17.25" customHeight="1" x14ac:dyDescent="0.25">
      <c r="A4" s="18">
        <v>1</v>
      </c>
      <c r="B4" s="16" t="s">
        <v>61</v>
      </c>
      <c r="C4" s="17">
        <v>68</v>
      </c>
      <c r="D4" s="17">
        <v>10</v>
      </c>
      <c r="E4" s="17">
        <v>26</v>
      </c>
      <c r="F4" s="17">
        <v>14</v>
      </c>
      <c r="G4" s="17">
        <v>19</v>
      </c>
      <c r="H4" s="46">
        <f>(E4+D4)/C4</f>
        <v>0.52941176470588236</v>
      </c>
      <c r="I4" s="41">
        <v>6</v>
      </c>
      <c r="J4" s="42">
        <v>0.36</v>
      </c>
      <c r="K4" s="42">
        <f>H4+J4</f>
        <v>0.88941176470588235</v>
      </c>
      <c r="L4" s="3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7.25" customHeight="1" x14ac:dyDescent="0.25">
      <c r="A5" s="18">
        <v>2</v>
      </c>
      <c r="B5" s="16" t="s">
        <v>35</v>
      </c>
      <c r="C5" s="17">
        <v>12</v>
      </c>
      <c r="D5" s="17">
        <v>3</v>
      </c>
      <c r="E5" s="17">
        <v>5</v>
      </c>
      <c r="F5" s="17">
        <v>13</v>
      </c>
      <c r="G5" s="17">
        <v>7</v>
      </c>
      <c r="H5" s="36">
        <v>0.66666666666666663</v>
      </c>
      <c r="I5" s="39">
        <v>6</v>
      </c>
      <c r="J5" s="36">
        <v>7.8E-2</v>
      </c>
      <c r="K5" s="36">
        <v>0.58866666666666667</v>
      </c>
      <c r="M5" s="2"/>
      <c r="N5" s="37"/>
      <c r="O5" s="37"/>
      <c r="P5" s="2"/>
      <c r="Q5" s="2"/>
      <c r="R5" s="2"/>
      <c r="S5" s="2"/>
      <c r="T5" s="2"/>
      <c r="U5" s="2"/>
      <c r="V5" s="2"/>
      <c r="W5" s="2"/>
      <c r="X5" s="2"/>
    </row>
    <row r="6" spans="1:24" ht="33.75" customHeight="1" x14ac:dyDescent="0.25">
      <c r="A6" s="18">
        <v>3</v>
      </c>
      <c r="B6" s="16" t="s">
        <v>71</v>
      </c>
      <c r="C6" s="17">
        <v>24</v>
      </c>
      <c r="D6" s="17">
        <v>1</v>
      </c>
      <c r="E6" s="17">
        <v>11</v>
      </c>
      <c r="F6" s="17">
        <v>13</v>
      </c>
      <c r="G6" s="17">
        <v>14</v>
      </c>
      <c r="H6" s="36">
        <v>0.5</v>
      </c>
      <c r="I6" s="41">
        <v>1</v>
      </c>
      <c r="J6" s="42">
        <v>0.06</v>
      </c>
      <c r="K6" s="42">
        <v>0.56000000000000005</v>
      </c>
      <c r="M6" s="2"/>
      <c r="N6" s="37"/>
      <c r="O6" s="40"/>
      <c r="P6" s="2"/>
      <c r="Q6" s="2"/>
      <c r="R6" s="2"/>
      <c r="S6" s="2"/>
      <c r="T6" s="2"/>
      <c r="U6" s="2"/>
      <c r="V6" s="2"/>
      <c r="W6" s="2"/>
      <c r="X6" s="2"/>
    </row>
    <row r="7" spans="1:24" ht="17.25" customHeight="1" x14ac:dyDescent="0.25">
      <c r="A7" s="18">
        <v>4</v>
      </c>
      <c r="B7" s="16" t="s">
        <v>38</v>
      </c>
      <c r="C7" s="17">
        <v>22</v>
      </c>
      <c r="D7" s="17">
        <v>2</v>
      </c>
      <c r="E7" s="17">
        <v>8</v>
      </c>
      <c r="F7" s="17">
        <v>16</v>
      </c>
      <c r="G7" s="17">
        <v>14</v>
      </c>
      <c r="H7" s="36">
        <v>0.45454545454545453</v>
      </c>
      <c r="I7" s="41">
        <v>1</v>
      </c>
      <c r="J7" s="42">
        <v>0.06</v>
      </c>
      <c r="K7" s="42">
        <v>0.51454545454545453</v>
      </c>
      <c r="L7" s="33"/>
      <c r="M7" s="2"/>
      <c r="N7" s="43"/>
      <c r="O7" s="43"/>
      <c r="P7" s="2"/>
      <c r="Q7" s="2"/>
      <c r="R7" s="2"/>
      <c r="S7" s="2"/>
      <c r="T7" s="2"/>
      <c r="U7" s="2"/>
      <c r="V7" s="2"/>
      <c r="W7" s="2"/>
      <c r="X7" s="2"/>
    </row>
    <row r="8" spans="1:24" ht="17.25" customHeight="1" x14ac:dyDescent="0.25">
      <c r="A8" s="18">
        <v>5</v>
      </c>
      <c r="B8" s="31" t="s">
        <v>72</v>
      </c>
      <c r="C8" s="17">
        <v>22</v>
      </c>
      <c r="D8" s="17">
        <v>3</v>
      </c>
      <c r="E8" s="17">
        <v>6</v>
      </c>
      <c r="F8" s="17">
        <v>15</v>
      </c>
      <c r="G8" s="17">
        <v>14</v>
      </c>
      <c r="H8" s="36">
        <v>0.40909090909090912</v>
      </c>
      <c r="I8" s="41">
        <v>1</v>
      </c>
      <c r="J8" s="42">
        <v>0.06</v>
      </c>
      <c r="K8" s="42">
        <v>0.46909090909090911</v>
      </c>
      <c r="L8" s="33"/>
      <c r="M8" s="2"/>
      <c r="N8" s="44"/>
      <c r="O8" s="43"/>
      <c r="P8" s="2"/>
      <c r="Q8" s="2"/>
      <c r="R8" s="2"/>
      <c r="S8" s="2"/>
      <c r="T8" s="2"/>
      <c r="U8" s="2"/>
      <c r="V8" s="2"/>
      <c r="W8" s="2"/>
      <c r="X8" s="2"/>
    </row>
    <row r="9" spans="1:24" ht="20.25" x14ac:dyDescent="0.25">
      <c r="A9" s="18">
        <v>6</v>
      </c>
      <c r="B9" s="16" t="s">
        <v>27</v>
      </c>
      <c r="C9" s="17">
        <v>15</v>
      </c>
      <c r="D9" s="17">
        <v>0</v>
      </c>
      <c r="E9" s="17">
        <v>7</v>
      </c>
      <c r="F9" s="17">
        <v>15</v>
      </c>
      <c r="G9" s="17">
        <v>12</v>
      </c>
      <c r="H9" s="36">
        <v>0.46666666666666667</v>
      </c>
      <c r="I9" s="39">
        <v>1</v>
      </c>
      <c r="J9" s="36">
        <v>1.2999999999999999E-2</v>
      </c>
      <c r="K9" s="36">
        <v>0.45366666666666666</v>
      </c>
      <c r="L9" s="3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7.25" customHeight="1" x14ac:dyDescent="0.25">
      <c r="A10" s="18">
        <v>7</v>
      </c>
      <c r="B10" s="16" t="s">
        <v>22</v>
      </c>
      <c r="C10" s="17">
        <v>30</v>
      </c>
      <c r="D10" s="17">
        <v>3</v>
      </c>
      <c r="E10" s="17">
        <v>7</v>
      </c>
      <c r="F10" s="17">
        <v>15</v>
      </c>
      <c r="G10" s="17">
        <v>16</v>
      </c>
      <c r="H10" s="36">
        <v>0.33333333333333331</v>
      </c>
      <c r="I10" s="41">
        <v>2</v>
      </c>
      <c r="J10" s="42">
        <v>0.12</v>
      </c>
      <c r="K10" s="42">
        <v>0.45333333333333331</v>
      </c>
      <c r="L10" s="3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7.25" customHeight="1" x14ac:dyDescent="0.25">
      <c r="A11" s="18">
        <v>8</v>
      </c>
      <c r="B11" s="16" t="s">
        <v>21</v>
      </c>
      <c r="C11" s="17">
        <v>22</v>
      </c>
      <c r="D11" s="17">
        <v>5</v>
      </c>
      <c r="E11" s="17">
        <v>4</v>
      </c>
      <c r="F11" s="17">
        <v>13</v>
      </c>
      <c r="G11" s="17">
        <v>13</v>
      </c>
      <c r="H11" s="36">
        <v>0.40909090909090912</v>
      </c>
      <c r="I11" s="41">
        <v>0</v>
      </c>
      <c r="J11" s="42">
        <v>0</v>
      </c>
      <c r="K11" s="42">
        <v>0.40909090909090912</v>
      </c>
      <c r="L11" s="3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customHeight="1" x14ac:dyDescent="0.25">
      <c r="A12" s="18">
        <v>9</v>
      </c>
      <c r="B12" s="16" t="s">
        <v>56</v>
      </c>
      <c r="C12" s="17">
        <v>16</v>
      </c>
      <c r="D12" s="17">
        <v>2</v>
      </c>
      <c r="E12" s="17">
        <v>5</v>
      </c>
      <c r="F12" s="17">
        <v>14</v>
      </c>
      <c r="G12" s="17">
        <v>10</v>
      </c>
      <c r="H12" s="36">
        <v>0.4375</v>
      </c>
      <c r="I12" s="39">
        <v>3</v>
      </c>
      <c r="J12" s="36">
        <v>3.9E-2</v>
      </c>
      <c r="K12" s="36">
        <v>0.39850000000000002</v>
      </c>
      <c r="L12" s="3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7.25" customHeight="1" x14ac:dyDescent="0.25">
      <c r="A13" s="18">
        <v>10</v>
      </c>
      <c r="B13" s="16" t="s">
        <v>69</v>
      </c>
      <c r="C13" s="17">
        <v>16</v>
      </c>
      <c r="D13" s="17">
        <v>1</v>
      </c>
      <c r="E13" s="17">
        <v>6</v>
      </c>
      <c r="F13" s="17">
        <v>13</v>
      </c>
      <c r="G13" s="17">
        <v>8</v>
      </c>
      <c r="H13" s="36">
        <v>0.4375</v>
      </c>
      <c r="I13" s="39">
        <v>5</v>
      </c>
      <c r="J13" s="36">
        <v>6.5000000000000002E-2</v>
      </c>
      <c r="K13" s="36">
        <v>0.3725</v>
      </c>
      <c r="L13" s="3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x14ac:dyDescent="0.25">
      <c r="A14" s="18">
        <v>11</v>
      </c>
      <c r="B14" s="16" t="s">
        <v>30</v>
      </c>
      <c r="C14" s="17">
        <v>12</v>
      </c>
      <c r="D14" s="17">
        <v>2</v>
      </c>
      <c r="E14" s="17">
        <v>3</v>
      </c>
      <c r="F14" s="17">
        <v>13</v>
      </c>
      <c r="G14" s="17">
        <v>9</v>
      </c>
      <c r="H14" s="36">
        <v>0.41666666666666669</v>
      </c>
      <c r="I14" s="39">
        <v>4</v>
      </c>
      <c r="J14" s="36">
        <v>5.1999999999999998E-2</v>
      </c>
      <c r="K14" s="36">
        <v>0.36466666666666669</v>
      </c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 x14ac:dyDescent="0.25">
      <c r="A15" s="18">
        <v>12</v>
      </c>
      <c r="B15" s="38" t="s">
        <v>73</v>
      </c>
      <c r="C15" s="17">
        <v>21</v>
      </c>
      <c r="D15" s="17">
        <v>2</v>
      </c>
      <c r="E15" s="17">
        <v>3</v>
      </c>
      <c r="F15" s="17">
        <v>16</v>
      </c>
      <c r="G15" s="17">
        <v>15</v>
      </c>
      <c r="H15" s="36">
        <v>0.23809523809523808</v>
      </c>
      <c r="I15" s="41">
        <v>2</v>
      </c>
      <c r="J15" s="42">
        <v>0.12</v>
      </c>
      <c r="K15" s="42">
        <v>0.35809523809523808</v>
      </c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0.25" x14ac:dyDescent="0.25">
      <c r="A16" s="18">
        <v>13</v>
      </c>
      <c r="B16" s="16" t="s">
        <v>66</v>
      </c>
      <c r="C16" s="17">
        <v>9</v>
      </c>
      <c r="D16" s="17">
        <v>0</v>
      </c>
      <c r="E16" s="17">
        <v>4</v>
      </c>
      <c r="F16" s="17">
        <v>13</v>
      </c>
      <c r="G16" s="17">
        <v>6</v>
      </c>
      <c r="H16" s="36">
        <v>0.44444444444444442</v>
      </c>
      <c r="I16" s="39">
        <v>7</v>
      </c>
      <c r="J16" s="36">
        <v>9.0999999999999998E-2</v>
      </c>
      <c r="K16" s="36">
        <v>0.35344444444444445</v>
      </c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7.25" customHeight="1" x14ac:dyDescent="0.25">
      <c r="A17" s="18">
        <v>14</v>
      </c>
      <c r="B17" s="16" t="s">
        <v>63</v>
      </c>
      <c r="C17" s="17">
        <v>9</v>
      </c>
      <c r="D17" s="17">
        <v>1</v>
      </c>
      <c r="E17" s="17">
        <v>3</v>
      </c>
      <c r="F17" s="17">
        <v>15</v>
      </c>
      <c r="G17" s="17">
        <v>5</v>
      </c>
      <c r="H17" s="36">
        <v>0.44444444444444442</v>
      </c>
      <c r="I17" s="39">
        <v>8</v>
      </c>
      <c r="J17" s="36">
        <v>0.104</v>
      </c>
      <c r="K17" s="36">
        <v>0.34044444444444444</v>
      </c>
      <c r="L17" s="3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7.25" customHeight="1" x14ac:dyDescent="0.25">
      <c r="A18" s="18">
        <v>15</v>
      </c>
      <c r="B18" s="16" t="s">
        <v>31</v>
      </c>
      <c r="C18" s="17">
        <v>11</v>
      </c>
      <c r="D18" s="17">
        <v>3</v>
      </c>
      <c r="E18" s="17">
        <v>2</v>
      </c>
      <c r="F18" s="17">
        <v>15</v>
      </c>
      <c r="G18" s="17">
        <v>4</v>
      </c>
      <c r="H18" s="36">
        <v>0.45454545454545453</v>
      </c>
      <c r="I18" s="39">
        <v>9</v>
      </c>
      <c r="J18" s="36">
        <v>0.11699999999999999</v>
      </c>
      <c r="K18" s="36">
        <v>0.33754545454545454</v>
      </c>
      <c r="L18" s="3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7.25" customHeight="1" x14ac:dyDescent="0.25">
      <c r="A19" s="18">
        <v>16</v>
      </c>
      <c r="B19" s="16" t="s">
        <v>64</v>
      </c>
      <c r="C19" s="17">
        <v>18</v>
      </c>
      <c r="D19" s="17">
        <v>2</v>
      </c>
      <c r="E19" s="17">
        <v>4</v>
      </c>
      <c r="F19" s="17">
        <v>13</v>
      </c>
      <c r="G19" s="17">
        <v>13</v>
      </c>
      <c r="H19" s="36">
        <v>0.33333333333333331</v>
      </c>
      <c r="I19" s="41">
        <v>0</v>
      </c>
      <c r="J19" s="42">
        <v>0</v>
      </c>
      <c r="K19" s="42">
        <v>0.33333333333333331</v>
      </c>
      <c r="L19" s="3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7.25" customHeight="1" x14ac:dyDescent="0.25">
      <c r="A20" s="18">
        <v>17</v>
      </c>
      <c r="B20" s="16" t="s">
        <v>29</v>
      </c>
      <c r="C20" s="17">
        <v>10</v>
      </c>
      <c r="D20" s="17">
        <v>0</v>
      </c>
      <c r="E20" s="17">
        <v>4</v>
      </c>
      <c r="F20" s="17">
        <v>13</v>
      </c>
      <c r="G20" s="17">
        <v>7</v>
      </c>
      <c r="H20" s="36">
        <v>0.4</v>
      </c>
      <c r="I20" s="39">
        <v>6</v>
      </c>
      <c r="J20" s="36">
        <v>7.8E-2</v>
      </c>
      <c r="K20" s="46">
        <f>H20-J20</f>
        <v>0.32200000000000001</v>
      </c>
      <c r="L20" s="3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7.25" customHeight="1" x14ac:dyDescent="0.25">
      <c r="A21" s="18">
        <v>18</v>
      </c>
      <c r="B21" s="16" t="s">
        <v>32</v>
      </c>
      <c r="C21" s="17">
        <v>20</v>
      </c>
      <c r="D21" s="17">
        <v>3</v>
      </c>
      <c r="E21" s="17">
        <v>3</v>
      </c>
      <c r="F21" s="17">
        <v>13</v>
      </c>
      <c r="G21" s="17">
        <v>13</v>
      </c>
      <c r="H21" s="36">
        <v>0.3</v>
      </c>
      <c r="I21" s="41">
        <v>0</v>
      </c>
      <c r="J21" s="42">
        <v>0</v>
      </c>
      <c r="K21" s="42">
        <v>0.3</v>
      </c>
      <c r="L21" s="3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7.25" customHeight="1" x14ac:dyDescent="0.25">
      <c r="A22" s="18">
        <v>19</v>
      </c>
      <c r="B22" s="16" t="s">
        <v>37</v>
      </c>
      <c r="C22" s="17">
        <v>21</v>
      </c>
      <c r="D22" s="17">
        <v>1</v>
      </c>
      <c r="E22" s="17">
        <v>6</v>
      </c>
      <c r="F22" s="17">
        <v>13</v>
      </c>
      <c r="G22" s="17">
        <v>8</v>
      </c>
      <c r="H22" s="36">
        <v>0.33333333333333331</v>
      </c>
      <c r="I22" s="39">
        <v>5</v>
      </c>
      <c r="J22" s="36">
        <v>6.5000000000000002E-2</v>
      </c>
      <c r="K22" s="36">
        <v>0.26833333333333331</v>
      </c>
      <c r="L22" s="3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7.25" customHeight="1" x14ac:dyDescent="0.25">
      <c r="A23" s="18">
        <v>20</v>
      </c>
      <c r="B23" s="16" t="s">
        <v>62</v>
      </c>
      <c r="C23" s="17">
        <v>14</v>
      </c>
      <c r="D23" s="17">
        <v>2</v>
      </c>
      <c r="E23" s="17">
        <v>2</v>
      </c>
      <c r="F23" s="17">
        <v>15</v>
      </c>
      <c r="G23" s="17">
        <v>11</v>
      </c>
      <c r="H23" s="36">
        <v>0.2857142857142857</v>
      </c>
      <c r="I23" s="39">
        <v>2</v>
      </c>
      <c r="J23" s="36">
        <v>2.5999999999999999E-2</v>
      </c>
      <c r="K23" s="36">
        <v>0.25971428571428568</v>
      </c>
      <c r="L23" s="3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7.25" customHeight="1" x14ac:dyDescent="0.25">
      <c r="A24" s="18">
        <v>21</v>
      </c>
      <c r="B24" s="16" t="s">
        <v>67</v>
      </c>
      <c r="C24" s="17">
        <v>10</v>
      </c>
      <c r="D24" s="17">
        <v>1</v>
      </c>
      <c r="E24" s="17">
        <v>2</v>
      </c>
      <c r="F24" s="17">
        <v>13</v>
      </c>
      <c r="G24" s="17">
        <v>9</v>
      </c>
      <c r="H24" s="36">
        <v>0.3</v>
      </c>
      <c r="I24" s="39">
        <v>4</v>
      </c>
      <c r="J24" s="36">
        <v>5.1999999999999998E-2</v>
      </c>
      <c r="K24" s="36">
        <v>0.248</v>
      </c>
      <c r="L24" s="3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7.25" customHeight="1" x14ac:dyDescent="0.25">
      <c r="A25" s="18">
        <v>22</v>
      </c>
      <c r="B25" s="16" t="s">
        <v>40</v>
      </c>
      <c r="C25" s="17">
        <v>15</v>
      </c>
      <c r="D25" s="17">
        <v>1</v>
      </c>
      <c r="E25" s="17">
        <v>3</v>
      </c>
      <c r="F25" s="17">
        <v>13</v>
      </c>
      <c r="G25" s="17">
        <v>9</v>
      </c>
      <c r="H25" s="36">
        <v>0.26666666666666666</v>
      </c>
      <c r="I25" s="39">
        <v>4</v>
      </c>
      <c r="J25" s="36">
        <v>5.1999999999999998E-2</v>
      </c>
      <c r="K25" s="36">
        <v>0.21466666666666667</v>
      </c>
      <c r="L25" s="3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7.25" customHeight="1" x14ac:dyDescent="0.25">
      <c r="A26" s="18">
        <v>23</v>
      </c>
      <c r="B26" s="16" t="s">
        <v>36</v>
      </c>
      <c r="C26" s="17">
        <v>9</v>
      </c>
      <c r="D26" s="17">
        <v>0</v>
      </c>
      <c r="E26" s="17">
        <v>2</v>
      </c>
      <c r="F26" s="17">
        <v>13</v>
      </c>
      <c r="G26" s="17">
        <v>7</v>
      </c>
      <c r="H26" s="36">
        <v>0.22222222222222221</v>
      </c>
      <c r="I26" s="39">
        <v>6</v>
      </c>
      <c r="J26" s="36">
        <v>7.8E-2</v>
      </c>
      <c r="K26" s="36">
        <v>0.1442222222222222</v>
      </c>
      <c r="L26" s="3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7.25" customHeight="1" x14ac:dyDescent="0.25">
      <c r="A27" s="18">
        <v>24</v>
      </c>
      <c r="B27" s="16" t="s">
        <v>20</v>
      </c>
      <c r="C27" s="17">
        <v>8</v>
      </c>
      <c r="D27" s="17">
        <v>0</v>
      </c>
      <c r="E27" s="17">
        <v>2</v>
      </c>
      <c r="F27" s="17">
        <v>13</v>
      </c>
      <c r="G27" s="17">
        <v>4</v>
      </c>
      <c r="H27" s="36">
        <v>0.25</v>
      </c>
      <c r="I27" s="39">
        <v>9</v>
      </c>
      <c r="J27" s="36">
        <v>0.11699999999999999</v>
      </c>
      <c r="K27" s="36">
        <v>0.13300000000000001</v>
      </c>
      <c r="L27" s="3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7.25" customHeight="1" x14ac:dyDescent="0.25">
      <c r="A28" s="18">
        <v>25</v>
      </c>
      <c r="B28" s="16" t="s">
        <v>33</v>
      </c>
      <c r="C28" s="17">
        <v>13</v>
      </c>
      <c r="D28" s="17">
        <v>0</v>
      </c>
      <c r="E28" s="17">
        <v>2</v>
      </c>
      <c r="F28" s="17">
        <v>14</v>
      </c>
      <c r="G28" s="17">
        <v>11</v>
      </c>
      <c r="H28" s="36">
        <v>0.15384615384615385</v>
      </c>
      <c r="I28" s="39">
        <v>2</v>
      </c>
      <c r="J28" s="36">
        <v>2.5999999999999999E-2</v>
      </c>
      <c r="K28" s="36">
        <v>0.12784615384615386</v>
      </c>
      <c r="L28" s="3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7.25" customHeight="1" x14ac:dyDescent="0.25">
      <c r="A29" s="18">
        <v>26</v>
      </c>
      <c r="B29" s="16" t="s">
        <v>46</v>
      </c>
      <c r="C29" s="17">
        <v>25</v>
      </c>
      <c r="D29" s="17">
        <v>1</v>
      </c>
      <c r="E29" s="17">
        <v>2</v>
      </c>
      <c r="F29" s="17">
        <v>16</v>
      </c>
      <c r="G29" s="17">
        <v>13</v>
      </c>
      <c r="H29" s="36">
        <v>0.12</v>
      </c>
      <c r="I29" s="41">
        <v>0</v>
      </c>
      <c r="J29" s="42">
        <v>0</v>
      </c>
      <c r="K29" s="42">
        <v>0.12</v>
      </c>
      <c r="L29" s="3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7.25" customHeight="1" x14ac:dyDescent="0.25">
      <c r="A30" s="18">
        <v>27</v>
      </c>
      <c r="B30" s="16" t="s">
        <v>44</v>
      </c>
      <c r="C30" s="17">
        <v>11</v>
      </c>
      <c r="D30" s="17">
        <v>0</v>
      </c>
      <c r="E30" s="17">
        <v>2</v>
      </c>
      <c r="F30" s="17">
        <v>14</v>
      </c>
      <c r="G30" s="17">
        <v>8</v>
      </c>
      <c r="H30" s="36">
        <v>0.18181818181818182</v>
      </c>
      <c r="I30" s="39">
        <v>5</v>
      </c>
      <c r="J30" s="36">
        <v>6.5000000000000002E-2</v>
      </c>
      <c r="K30" s="36">
        <v>0.11681818181818182</v>
      </c>
      <c r="L30" s="3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0.25" x14ac:dyDescent="0.25">
      <c r="A31" s="18">
        <v>28</v>
      </c>
      <c r="B31" s="16" t="s">
        <v>23</v>
      </c>
      <c r="C31" s="17">
        <v>12</v>
      </c>
      <c r="D31" s="17">
        <v>0</v>
      </c>
      <c r="E31" s="17">
        <v>2</v>
      </c>
      <c r="F31" s="17">
        <v>13</v>
      </c>
      <c r="G31" s="17">
        <v>8</v>
      </c>
      <c r="H31" s="36">
        <v>0.16666666666666666</v>
      </c>
      <c r="I31" s="39">
        <v>5</v>
      </c>
      <c r="J31" s="36">
        <v>6.5000000000000002E-2</v>
      </c>
      <c r="K31" s="36">
        <v>0.10166666666666666</v>
      </c>
      <c r="L31" s="3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7.25" customHeight="1" x14ac:dyDescent="0.25">
      <c r="A32" s="18">
        <v>29</v>
      </c>
      <c r="B32" s="16" t="s">
        <v>25</v>
      </c>
      <c r="C32" s="17">
        <v>5</v>
      </c>
      <c r="D32" s="17">
        <v>0</v>
      </c>
      <c r="E32" s="17">
        <v>1</v>
      </c>
      <c r="F32" s="17">
        <v>13</v>
      </c>
      <c r="G32" s="17">
        <v>4</v>
      </c>
      <c r="H32" s="36">
        <v>0.2</v>
      </c>
      <c r="I32" s="39">
        <v>9</v>
      </c>
      <c r="J32" s="36">
        <v>0.11699999999999999</v>
      </c>
      <c r="K32" s="36">
        <v>8.3000000000000018E-2</v>
      </c>
      <c r="L32" s="3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customHeight="1" x14ac:dyDescent="0.25">
      <c r="A33" s="18">
        <v>30</v>
      </c>
      <c r="B33" s="16" t="s">
        <v>68</v>
      </c>
      <c r="C33" s="17">
        <v>5</v>
      </c>
      <c r="D33" s="17">
        <v>1</v>
      </c>
      <c r="E33" s="17">
        <v>0</v>
      </c>
      <c r="F33" s="17">
        <v>13</v>
      </c>
      <c r="G33" s="17">
        <v>2</v>
      </c>
      <c r="H33" s="36">
        <v>0.2</v>
      </c>
      <c r="I33" s="39">
        <v>11</v>
      </c>
      <c r="J33" s="36">
        <v>0.14299999999999999</v>
      </c>
      <c r="K33" s="36">
        <v>5.7000000000000023E-2</v>
      </c>
      <c r="L33" s="3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customHeight="1" x14ac:dyDescent="0.25">
      <c r="A34" s="18">
        <v>31</v>
      </c>
      <c r="B34" s="16" t="s">
        <v>42</v>
      </c>
      <c r="C34" s="17">
        <v>13</v>
      </c>
      <c r="D34" s="17">
        <v>0</v>
      </c>
      <c r="E34" s="17">
        <v>2</v>
      </c>
      <c r="F34" s="17">
        <v>13</v>
      </c>
      <c r="G34" s="17">
        <v>5</v>
      </c>
      <c r="H34" s="36">
        <v>0.15384615384615385</v>
      </c>
      <c r="I34" s="39">
        <v>8</v>
      </c>
      <c r="J34" s="36">
        <v>0.104</v>
      </c>
      <c r="K34" s="36">
        <v>4.9846153846153859E-2</v>
      </c>
      <c r="L34" s="3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7.25" customHeight="1" x14ac:dyDescent="0.25">
      <c r="A35" s="18">
        <v>32</v>
      </c>
      <c r="B35" s="16" t="s">
        <v>65</v>
      </c>
      <c r="C35" s="17">
        <v>7</v>
      </c>
      <c r="D35" s="17">
        <v>0</v>
      </c>
      <c r="E35" s="17">
        <v>1</v>
      </c>
      <c r="F35" s="17">
        <v>13</v>
      </c>
      <c r="G35" s="17">
        <v>4</v>
      </c>
      <c r="H35" s="36">
        <v>0.14285714285714285</v>
      </c>
      <c r="I35" s="39">
        <v>9</v>
      </c>
      <c r="J35" s="36">
        <v>0.11699999999999999</v>
      </c>
      <c r="K35" s="36">
        <v>2.5857142857142856E-2</v>
      </c>
      <c r="L35" s="3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7.25" customHeight="1" x14ac:dyDescent="0.25">
      <c r="A36" s="18">
        <v>33</v>
      </c>
      <c r="B36" s="16" t="s">
        <v>24</v>
      </c>
      <c r="C36" s="17">
        <v>2</v>
      </c>
      <c r="D36" s="17">
        <v>0</v>
      </c>
      <c r="E36" s="17">
        <v>0</v>
      </c>
      <c r="F36" s="17">
        <v>14</v>
      </c>
      <c r="G36" s="17">
        <v>2</v>
      </c>
      <c r="H36" s="36">
        <v>0</v>
      </c>
      <c r="I36" s="39">
        <v>11</v>
      </c>
      <c r="J36" s="36">
        <v>0.14299999999999999</v>
      </c>
      <c r="K36" s="36">
        <v>0</v>
      </c>
      <c r="L36" s="3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customHeight="1" x14ac:dyDescent="0.25">
      <c r="A37" s="18">
        <v>34</v>
      </c>
      <c r="B37" s="16" t="s">
        <v>26</v>
      </c>
      <c r="C37" s="17">
        <v>0</v>
      </c>
      <c r="D37" s="17">
        <v>0</v>
      </c>
      <c r="E37" s="17">
        <v>0</v>
      </c>
      <c r="F37" s="17">
        <v>13</v>
      </c>
      <c r="G37" s="17">
        <v>0</v>
      </c>
      <c r="H37" s="36">
        <v>0</v>
      </c>
      <c r="I37" s="39">
        <v>13</v>
      </c>
      <c r="J37" s="36">
        <v>0.16899999999999998</v>
      </c>
      <c r="K37" s="36">
        <v>0</v>
      </c>
      <c r="L37" s="3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7.25" customHeight="1" x14ac:dyDescent="0.25">
      <c r="A38" s="18">
        <v>35</v>
      </c>
      <c r="B38" s="16" t="s">
        <v>28</v>
      </c>
      <c r="C38" s="17">
        <v>15</v>
      </c>
      <c r="D38" s="17">
        <v>0</v>
      </c>
      <c r="E38" s="17">
        <v>0</v>
      </c>
      <c r="F38" s="17">
        <v>14</v>
      </c>
      <c r="G38" s="17">
        <v>10</v>
      </c>
      <c r="H38" s="36">
        <v>0</v>
      </c>
      <c r="I38" s="39">
        <v>3</v>
      </c>
      <c r="J38" s="36">
        <v>3.9E-2</v>
      </c>
      <c r="K38" s="36">
        <v>0</v>
      </c>
      <c r="L38" s="3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7.25" customHeight="1" x14ac:dyDescent="0.25">
      <c r="A39" s="18">
        <v>36</v>
      </c>
      <c r="B39" s="16" t="s">
        <v>34</v>
      </c>
      <c r="C39" s="17">
        <v>6</v>
      </c>
      <c r="D39" s="17">
        <v>0</v>
      </c>
      <c r="E39" s="17">
        <v>0</v>
      </c>
      <c r="F39" s="17">
        <v>13</v>
      </c>
      <c r="G39" s="17">
        <v>5</v>
      </c>
      <c r="H39" s="36">
        <v>0</v>
      </c>
      <c r="I39" s="39">
        <v>8</v>
      </c>
      <c r="J39" s="36">
        <v>0.104</v>
      </c>
      <c r="K39" s="36">
        <v>0</v>
      </c>
      <c r="L39" s="3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7.25" customHeight="1" x14ac:dyDescent="0.25">
      <c r="A40" s="18">
        <v>37</v>
      </c>
      <c r="B40" s="16" t="s">
        <v>39</v>
      </c>
      <c r="C40" s="17">
        <v>3</v>
      </c>
      <c r="D40" s="17">
        <v>0</v>
      </c>
      <c r="E40" s="17">
        <v>0</v>
      </c>
      <c r="F40" s="17">
        <v>13</v>
      </c>
      <c r="G40" s="17">
        <v>2</v>
      </c>
      <c r="H40" s="36">
        <v>0</v>
      </c>
      <c r="I40" s="39">
        <v>11</v>
      </c>
      <c r="J40" s="36">
        <v>0.14299999999999999</v>
      </c>
      <c r="K40" s="36">
        <v>0</v>
      </c>
      <c r="L40" s="3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0.25" x14ac:dyDescent="0.25">
      <c r="A41" s="18">
        <v>38</v>
      </c>
      <c r="B41" s="16" t="s">
        <v>41</v>
      </c>
      <c r="C41" s="17">
        <v>2</v>
      </c>
      <c r="D41" s="17">
        <v>0</v>
      </c>
      <c r="E41" s="17">
        <v>0</v>
      </c>
      <c r="F41" s="17">
        <v>13</v>
      </c>
      <c r="G41" s="17">
        <v>2</v>
      </c>
      <c r="H41" s="36">
        <v>0</v>
      </c>
      <c r="I41" s="39">
        <v>11</v>
      </c>
      <c r="J41" s="36">
        <v>0.14299999999999999</v>
      </c>
      <c r="K41" s="36">
        <v>0</v>
      </c>
      <c r="L41" s="3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7.25" customHeight="1" x14ac:dyDescent="0.25">
      <c r="A42" s="18">
        <v>39</v>
      </c>
      <c r="B42" s="16" t="s">
        <v>70</v>
      </c>
      <c r="C42" s="17">
        <v>15</v>
      </c>
      <c r="D42" s="17">
        <v>0</v>
      </c>
      <c r="E42" s="17">
        <v>0</v>
      </c>
      <c r="F42" s="17">
        <v>14</v>
      </c>
      <c r="G42" s="17">
        <v>11</v>
      </c>
      <c r="H42" s="36">
        <v>0</v>
      </c>
      <c r="I42" s="39">
        <v>2</v>
      </c>
      <c r="J42" s="36">
        <v>2.5999999999999999E-2</v>
      </c>
      <c r="K42" s="36">
        <v>0</v>
      </c>
      <c r="L42" s="3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0.25" x14ac:dyDescent="0.25">
      <c r="A43" s="18">
        <v>40</v>
      </c>
      <c r="B43" s="16" t="s">
        <v>43</v>
      </c>
      <c r="C43" s="17">
        <v>8</v>
      </c>
      <c r="D43" s="17">
        <v>0</v>
      </c>
      <c r="E43" s="17">
        <v>0</v>
      </c>
      <c r="F43" s="17">
        <v>14</v>
      </c>
      <c r="G43" s="17">
        <v>6</v>
      </c>
      <c r="H43" s="36">
        <v>0</v>
      </c>
      <c r="I43" s="39">
        <v>7</v>
      </c>
      <c r="J43" s="36">
        <v>9.0999999999999998E-2</v>
      </c>
      <c r="K43" s="36">
        <v>0</v>
      </c>
      <c r="L43" s="3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57" t="s">
        <v>45</v>
      </c>
      <c r="B44" s="58"/>
      <c r="C44" s="17">
        <v>576</v>
      </c>
      <c r="D44" s="17">
        <f>SUM(D4:D43)</f>
        <v>50</v>
      </c>
      <c r="E44" s="17">
        <f>SUM(E4:E43)</f>
        <v>140</v>
      </c>
      <c r="F44" s="17"/>
      <c r="G44" s="17"/>
      <c r="H44" s="36">
        <v>0.26057235819735824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13" customFormat="1" ht="15.75" customHeight="1" x14ac:dyDescent="0.25">
      <c r="A45" s="19"/>
      <c r="B45" s="9"/>
      <c r="C45" s="8"/>
      <c r="D45" s="8"/>
      <c r="E45" s="8"/>
      <c r="F45" s="8"/>
      <c r="G45" s="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s="13" customFormat="1" ht="15.75" customHeight="1" x14ac:dyDescent="0.25">
      <c r="A46" s="19"/>
      <c r="B46" s="9"/>
      <c r="C46" s="8"/>
      <c r="D46" s="8"/>
      <c r="E46" s="8"/>
      <c r="F46" s="8"/>
      <c r="G46" s="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s="13" customFormat="1" ht="15.75" customHeight="1" x14ac:dyDescent="0.2">
      <c r="A47" s="20"/>
      <c r="B47" s="1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s="13" customFormat="1" ht="15.75" customHeight="1" x14ac:dyDescent="0.2">
      <c r="A48" s="20"/>
      <c r="B48" s="14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s="13" customFormat="1" ht="15.75" customHeight="1" x14ac:dyDescent="0.2">
      <c r="A49" s="20"/>
      <c r="B49" s="14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s="13" customFormat="1" ht="15.75" customHeight="1" x14ac:dyDescent="0.2">
      <c r="A50" s="20"/>
      <c r="B50" s="1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s="13" customFormat="1" ht="15.75" customHeight="1" x14ac:dyDescent="0.2">
      <c r="A51" s="20"/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s="13" customFormat="1" ht="15.75" customHeight="1" x14ac:dyDescent="0.2">
      <c r="A52" s="20"/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s="13" customFormat="1" ht="15.75" customHeight="1" x14ac:dyDescent="0.2">
      <c r="A53" s="20"/>
      <c r="B53" s="14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s="13" customFormat="1" ht="15.75" customHeight="1" x14ac:dyDescent="0.2">
      <c r="A54" s="20"/>
      <c r="B54" s="14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s="13" customFormat="1" ht="15.75" customHeight="1" x14ac:dyDescent="0.2">
      <c r="A55" s="20"/>
      <c r="B55" s="1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s="13" customFormat="1" ht="15.75" customHeight="1" x14ac:dyDescent="0.2">
      <c r="A56" s="20"/>
      <c r="B56" s="14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s="13" customFormat="1" ht="15.75" customHeight="1" x14ac:dyDescent="0.2">
      <c r="A57" s="20"/>
      <c r="B57" s="1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s="13" customFormat="1" ht="15.75" customHeight="1" x14ac:dyDescent="0.2">
      <c r="A58" s="20"/>
      <c r="B58" s="1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s="13" customFormat="1" ht="15.75" customHeight="1" x14ac:dyDescent="0.2">
      <c r="A59" s="20"/>
      <c r="B59" s="1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s="13" customFormat="1" ht="15.75" customHeight="1" x14ac:dyDescent="0.2">
      <c r="A60" s="20"/>
      <c r="B60" s="14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s="13" customFormat="1" ht="15.75" customHeight="1" x14ac:dyDescent="0.2">
      <c r="A61" s="20"/>
      <c r="B61" s="1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s="13" customFormat="1" ht="15.75" customHeight="1" x14ac:dyDescent="0.2">
      <c r="A62" s="20"/>
      <c r="B62" s="1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s="13" customFormat="1" ht="15.75" customHeight="1" x14ac:dyDescent="0.2">
      <c r="A63" s="20"/>
      <c r="B63" s="14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s="13" customFormat="1" ht="15.75" customHeight="1" x14ac:dyDescent="0.2">
      <c r="A64" s="20"/>
      <c r="B64" s="1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s="13" customFormat="1" ht="15.75" customHeight="1" x14ac:dyDescent="0.2">
      <c r="A65" s="20"/>
      <c r="B65" s="1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s="13" customFormat="1" ht="15.75" customHeight="1" x14ac:dyDescent="0.2">
      <c r="A66" s="20"/>
      <c r="B66" s="14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s="13" customFormat="1" ht="15.75" customHeight="1" x14ac:dyDescent="0.2">
      <c r="A67" s="20"/>
      <c r="B67" s="1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s="13" customFormat="1" ht="15.75" customHeight="1" x14ac:dyDescent="0.2">
      <c r="A68" s="20"/>
      <c r="B68" s="14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s="13" customFormat="1" ht="15.75" customHeight="1" x14ac:dyDescent="0.2">
      <c r="A69" s="20"/>
      <c r="B69" s="1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s="13" customFormat="1" ht="15.75" customHeight="1" x14ac:dyDescent="0.2">
      <c r="A70" s="20"/>
      <c r="B70" s="14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s="13" customFormat="1" ht="15.75" customHeight="1" x14ac:dyDescent="0.2">
      <c r="A71" s="20"/>
      <c r="B71" s="14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s="13" customFormat="1" ht="15.75" customHeight="1" x14ac:dyDescent="0.2">
      <c r="A72" s="20"/>
      <c r="B72" s="14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s="13" customFormat="1" ht="15.75" customHeight="1" x14ac:dyDescent="0.2">
      <c r="A73" s="20"/>
      <c r="B73" s="14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s="13" customFormat="1" ht="15.75" customHeight="1" x14ac:dyDescent="0.2">
      <c r="A74" s="20"/>
      <c r="B74" s="14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s="13" customFormat="1" ht="15.75" customHeight="1" x14ac:dyDescent="0.2">
      <c r="A75" s="20"/>
      <c r="B75" s="14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s="13" customFormat="1" ht="15.75" customHeight="1" x14ac:dyDescent="0.2">
      <c r="A76" s="20"/>
      <c r="B76" s="14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s="13" customFormat="1" ht="15.75" customHeight="1" x14ac:dyDescent="0.2">
      <c r="A77" s="20"/>
      <c r="B77" s="14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s="13" customFormat="1" ht="15.75" customHeight="1" x14ac:dyDescent="0.2">
      <c r="A78" s="20"/>
      <c r="B78" s="14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s="13" customFormat="1" ht="15.75" customHeight="1" x14ac:dyDescent="0.2">
      <c r="A79" s="20"/>
      <c r="B79" s="14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s="13" customFormat="1" ht="15.75" customHeight="1" x14ac:dyDescent="0.2">
      <c r="A80" s="20"/>
      <c r="B80" s="14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s="13" customFormat="1" ht="15.75" customHeight="1" x14ac:dyDescent="0.2">
      <c r="A81" s="20"/>
      <c r="B81" s="14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s="13" customFormat="1" ht="15.75" customHeight="1" x14ac:dyDescent="0.2">
      <c r="A82" s="20"/>
      <c r="B82" s="14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s="13" customFormat="1" ht="15.75" customHeight="1" x14ac:dyDescent="0.2">
      <c r="A83" s="20"/>
      <c r="B83" s="1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s="13" customFormat="1" ht="15.75" customHeight="1" x14ac:dyDescent="0.2">
      <c r="A84" s="20"/>
      <c r="B84" s="14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s="13" customFormat="1" ht="15.75" customHeight="1" x14ac:dyDescent="0.2">
      <c r="A85" s="20"/>
      <c r="B85" s="14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s="13" customFormat="1" ht="15.75" customHeight="1" x14ac:dyDescent="0.2">
      <c r="A86" s="20"/>
      <c r="B86" s="14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s="13" customFormat="1" ht="15.75" customHeight="1" x14ac:dyDescent="0.2">
      <c r="A87" s="20"/>
      <c r="B87" s="1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s="13" customFormat="1" ht="15.75" customHeight="1" x14ac:dyDescent="0.2">
      <c r="A88" s="20"/>
      <c r="B88" s="14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s="13" customFormat="1" ht="15.75" customHeight="1" x14ac:dyDescent="0.2">
      <c r="A89" s="20"/>
      <c r="B89" s="14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s="13" customFormat="1" ht="15.75" customHeight="1" x14ac:dyDescent="0.2">
      <c r="A90" s="20"/>
      <c r="B90" s="1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s="13" customFormat="1" ht="15.75" customHeight="1" x14ac:dyDescent="0.2">
      <c r="A91" s="20"/>
      <c r="B91" s="1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s="13" customFormat="1" ht="15.75" customHeight="1" x14ac:dyDescent="0.2">
      <c r="A92" s="20"/>
      <c r="B92" s="14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s="13" customFormat="1" ht="15.75" customHeight="1" x14ac:dyDescent="0.2">
      <c r="A93" s="20"/>
      <c r="B93" s="14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s="13" customFormat="1" ht="15.75" customHeight="1" x14ac:dyDescent="0.2">
      <c r="A94" s="20"/>
      <c r="B94" s="14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s="13" customFormat="1" ht="15.75" customHeight="1" x14ac:dyDescent="0.2">
      <c r="A95" s="20"/>
      <c r="B95" s="14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s="13" customFormat="1" ht="15.75" customHeight="1" x14ac:dyDescent="0.2">
      <c r="A96" s="20"/>
      <c r="B96" s="14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s="13" customFormat="1" ht="15.75" customHeight="1" x14ac:dyDescent="0.2">
      <c r="A97" s="20"/>
      <c r="B97" s="14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s="13" customFormat="1" ht="15.75" customHeight="1" x14ac:dyDescent="0.2">
      <c r="A98" s="20"/>
      <c r="B98" s="14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s="13" customFormat="1" ht="15.75" customHeight="1" x14ac:dyDescent="0.2">
      <c r="A99" s="20"/>
      <c r="B99" s="1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s="13" customFormat="1" ht="15.75" customHeight="1" x14ac:dyDescent="0.2">
      <c r="A100" s="20"/>
      <c r="B100" s="14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s="13" customFormat="1" ht="15.75" customHeight="1" x14ac:dyDescent="0.2">
      <c r="A101" s="20"/>
      <c r="B101" s="14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s="13" customFormat="1" ht="15.75" customHeight="1" x14ac:dyDescent="0.2">
      <c r="A102" s="20"/>
      <c r="B102" s="14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s="13" customFormat="1" ht="15.75" customHeight="1" x14ac:dyDescent="0.2">
      <c r="A103" s="20"/>
      <c r="B103" s="14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s="13" customFormat="1" ht="15.75" customHeight="1" x14ac:dyDescent="0.2">
      <c r="A104" s="20"/>
      <c r="B104" s="14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s="13" customFormat="1" ht="15.75" customHeight="1" x14ac:dyDescent="0.2">
      <c r="A105" s="20"/>
      <c r="B105" s="14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s="13" customFormat="1" ht="15.75" customHeight="1" x14ac:dyDescent="0.2">
      <c r="A106" s="20"/>
      <c r="B106" s="14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s="13" customFormat="1" ht="15.75" customHeight="1" x14ac:dyDescent="0.2">
      <c r="A107" s="20"/>
      <c r="B107" s="14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s="13" customFormat="1" ht="15.75" customHeight="1" x14ac:dyDescent="0.2">
      <c r="A108" s="20"/>
      <c r="B108" s="14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s="13" customFormat="1" ht="15.75" customHeight="1" x14ac:dyDescent="0.2">
      <c r="A109" s="20"/>
      <c r="B109" s="14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s="13" customFormat="1" ht="15.75" customHeight="1" x14ac:dyDescent="0.2">
      <c r="A110" s="20"/>
      <c r="B110" s="14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s="13" customFormat="1" ht="15.75" customHeight="1" x14ac:dyDescent="0.2">
      <c r="A111" s="20"/>
      <c r="B111" s="14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s="13" customFormat="1" ht="15.75" customHeight="1" x14ac:dyDescent="0.2">
      <c r="A112" s="20"/>
      <c r="B112" s="14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s="13" customFormat="1" ht="15.75" customHeight="1" x14ac:dyDescent="0.2">
      <c r="A113" s="20"/>
      <c r="B113" s="14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s="13" customFormat="1" ht="15.75" customHeight="1" x14ac:dyDescent="0.2">
      <c r="A114" s="20"/>
      <c r="B114" s="1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s="13" customFormat="1" ht="15.75" customHeight="1" x14ac:dyDescent="0.2">
      <c r="A115" s="20"/>
      <c r="B115" s="14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s="13" customFormat="1" ht="15.75" customHeight="1" x14ac:dyDescent="0.2">
      <c r="A116" s="20"/>
      <c r="B116" s="14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s="13" customFormat="1" ht="15.75" customHeight="1" x14ac:dyDescent="0.2">
      <c r="A117" s="20"/>
      <c r="B117" s="14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s="13" customFormat="1" ht="15.75" customHeight="1" x14ac:dyDescent="0.2">
      <c r="A118" s="20"/>
      <c r="B118" s="14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s="13" customFormat="1" ht="15.75" customHeight="1" x14ac:dyDescent="0.2">
      <c r="A119" s="20"/>
      <c r="B119" s="14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s="13" customFormat="1" ht="15.75" customHeight="1" x14ac:dyDescent="0.2">
      <c r="A120" s="20"/>
      <c r="B120" s="14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s="13" customFormat="1" ht="15.75" customHeight="1" x14ac:dyDescent="0.2">
      <c r="A121" s="20"/>
      <c r="B121" s="14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s="13" customFormat="1" ht="15.75" customHeight="1" x14ac:dyDescent="0.2">
      <c r="A122" s="20"/>
      <c r="B122" s="14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s="13" customFormat="1" ht="15.75" customHeight="1" x14ac:dyDescent="0.2">
      <c r="A123" s="20"/>
      <c r="B123" s="14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s="13" customFormat="1" ht="15.75" customHeight="1" x14ac:dyDescent="0.2">
      <c r="A124" s="20"/>
      <c r="B124" s="14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s="13" customFormat="1" ht="15.75" customHeight="1" x14ac:dyDescent="0.2">
      <c r="A125" s="20"/>
      <c r="B125" s="14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s="13" customFormat="1" ht="15.75" customHeight="1" x14ac:dyDescent="0.2">
      <c r="A126" s="20"/>
      <c r="B126" s="14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s="13" customFormat="1" ht="15.75" customHeight="1" x14ac:dyDescent="0.2">
      <c r="A127" s="20"/>
      <c r="B127" s="14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s="13" customFormat="1" ht="15.75" customHeight="1" x14ac:dyDescent="0.2">
      <c r="A128" s="20"/>
      <c r="B128" s="14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s="13" customFormat="1" ht="15.75" customHeight="1" x14ac:dyDescent="0.2">
      <c r="A129" s="20"/>
      <c r="B129" s="14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s="13" customFormat="1" ht="15.75" customHeight="1" x14ac:dyDescent="0.2">
      <c r="A130" s="20"/>
      <c r="B130" s="14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s="13" customFormat="1" ht="15.75" customHeight="1" x14ac:dyDescent="0.2">
      <c r="A131" s="20"/>
      <c r="B131" s="14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s="13" customFormat="1" ht="15.75" customHeight="1" x14ac:dyDescent="0.2">
      <c r="A132" s="20"/>
      <c r="B132" s="14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s="13" customFormat="1" ht="15.75" customHeight="1" x14ac:dyDescent="0.2">
      <c r="A133" s="20"/>
      <c r="B133" s="14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s="13" customFormat="1" ht="15.75" customHeight="1" x14ac:dyDescent="0.2">
      <c r="A134" s="20"/>
      <c r="B134" s="14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s="13" customFormat="1" ht="15.75" customHeight="1" x14ac:dyDescent="0.2">
      <c r="A135" s="20"/>
      <c r="B135" s="14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s="13" customFormat="1" ht="15.75" customHeight="1" x14ac:dyDescent="0.2">
      <c r="A136" s="20"/>
      <c r="B136" s="14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s="13" customFormat="1" ht="15.75" customHeight="1" x14ac:dyDescent="0.2">
      <c r="A137" s="20"/>
      <c r="B137" s="14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s="13" customFormat="1" ht="15.75" customHeight="1" x14ac:dyDescent="0.2">
      <c r="A138" s="20"/>
      <c r="B138" s="14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s="13" customFormat="1" ht="15.75" customHeight="1" x14ac:dyDescent="0.2">
      <c r="A139" s="20"/>
      <c r="B139" s="14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s="13" customFormat="1" ht="15.75" customHeight="1" x14ac:dyDescent="0.2">
      <c r="A140" s="20"/>
      <c r="B140" s="14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s="13" customFormat="1" ht="15.75" customHeight="1" x14ac:dyDescent="0.2">
      <c r="A141" s="20"/>
      <c r="B141" s="14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s="13" customFormat="1" ht="15.75" customHeight="1" x14ac:dyDescent="0.2">
      <c r="A142" s="20"/>
      <c r="B142" s="14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s="13" customFormat="1" ht="15.75" customHeight="1" x14ac:dyDescent="0.2">
      <c r="A143" s="20"/>
      <c r="B143" s="14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s="13" customFormat="1" ht="15.75" customHeight="1" x14ac:dyDescent="0.2">
      <c r="A144" s="20"/>
      <c r="B144" s="14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s="13" customFormat="1" ht="15.75" customHeight="1" x14ac:dyDescent="0.2">
      <c r="A145" s="20"/>
      <c r="B145" s="14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s="13" customFormat="1" ht="15.75" customHeight="1" x14ac:dyDescent="0.2">
      <c r="A146" s="20"/>
      <c r="B146" s="14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s="13" customFormat="1" ht="15.75" customHeight="1" x14ac:dyDescent="0.2">
      <c r="A147" s="20"/>
      <c r="B147" s="14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s="13" customFormat="1" ht="15.75" customHeight="1" x14ac:dyDescent="0.2">
      <c r="A148" s="20"/>
      <c r="B148" s="14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s="13" customFormat="1" ht="15.75" customHeight="1" x14ac:dyDescent="0.2">
      <c r="A149" s="20"/>
      <c r="B149" s="14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s="13" customFormat="1" ht="15.75" customHeight="1" x14ac:dyDescent="0.2">
      <c r="A150" s="20"/>
      <c r="B150" s="14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s="13" customFormat="1" ht="15.75" customHeight="1" x14ac:dyDescent="0.2">
      <c r="A151" s="20"/>
      <c r="B151" s="14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s="13" customFormat="1" ht="15.75" customHeight="1" x14ac:dyDescent="0.2">
      <c r="A152" s="20"/>
      <c r="B152" s="14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s="13" customFormat="1" ht="15.75" customHeight="1" x14ac:dyDescent="0.2">
      <c r="A153" s="20"/>
      <c r="B153" s="14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s="13" customFormat="1" ht="15.75" customHeight="1" x14ac:dyDescent="0.2">
      <c r="A154" s="20"/>
      <c r="B154" s="14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s="13" customFormat="1" ht="15.75" customHeight="1" x14ac:dyDescent="0.2">
      <c r="A155" s="20"/>
      <c r="B155" s="14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s="13" customFormat="1" ht="15.75" customHeight="1" x14ac:dyDescent="0.2">
      <c r="A156" s="20"/>
      <c r="B156" s="14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s="13" customFormat="1" ht="15.75" customHeight="1" x14ac:dyDescent="0.2">
      <c r="A157" s="20"/>
      <c r="B157" s="14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s="13" customFormat="1" ht="15.75" customHeight="1" x14ac:dyDescent="0.2">
      <c r="A158" s="20"/>
      <c r="B158" s="14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s="13" customFormat="1" ht="15.75" customHeight="1" x14ac:dyDescent="0.2">
      <c r="A159" s="20"/>
      <c r="B159" s="14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s="13" customFormat="1" ht="15.75" customHeight="1" x14ac:dyDescent="0.2">
      <c r="A160" s="20"/>
      <c r="B160" s="14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s="13" customFormat="1" ht="15.75" customHeight="1" x14ac:dyDescent="0.2">
      <c r="A161" s="20"/>
      <c r="B161" s="14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s="13" customFormat="1" ht="15.75" customHeight="1" x14ac:dyDescent="0.2">
      <c r="A162" s="20"/>
      <c r="B162" s="14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s="13" customFormat="1" ht="15.75" customHeight="1" x14ac:dyDescent="0.2">
      <c r="A163" s="20"/>
      <c r="B163" s="14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s="13" customFormat="1" ht="15.75" customHeight="1" x14ac:dyDescent="0.2">
      <c r="A164" s="20"/>
      <c r="B164" s="14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s="13" customFormat="1" ht="15.75" customHeight="1" x14ac:dyDescent="0.2">
      <c r="A165" s="20"/>
      <c r="B165" s="14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s="13" customFormat="1" ht="15.75" customHeight="1" x14ac:dyDescent="0.2">
      <c r="A166" s="20"/>
      <c r="B166" s="14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s="13" customFormat="1" ht="15.75" customHeight="1" x14ac:dyDescent="0.2">
      <c r="A167" s="20"/>
      <c r="B167" s="14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s="13" customFormat="1" ht="15.75" customHeight="1" x14ac:dyDescent="0.2">
      <c r="A168" s="20"/>
      <c r="B168" s="14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s="13" customFormat="1" ht="15.75" customHeight="1" x14ac:dyDescent="0.2">
      <c r="A169" s="20"/>
      <c r="B169" s="14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s="13" customFormat="1" ht="15.75" customHeight="1" x14ac:dyDescent="0.2">
      <c r="A170" s="20"/>
      <c r="B170" s="14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s="13" customFormat="1" ht="15.75" customHeight="1" x14ac:dyDescent="0.2">
      <c r="A171" s="20"/>
      <c r="B171" s="14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s="13" customFormat="1" ht="15.75" customHeight="1" x14ac:dyDescent="0.2">
      <c r="A172" s="20"/>
      <c r="B172" s="14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s="13" customFormat="1" ht="15.75" customHeight="1" x14ac:dyDescent="0.2">
      <c r="A173" s="20"/>
      <c r="B173" s="14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s="13" customFormat="1" ht="15.75" customHeight="1" x14ac:dyDescent="0.2">
      <c r="A174" s="20"/>
      <c r="B174" s="14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s="13" customFormat="1" ht="15.75" customHeight="1" x14ac:dyDescent="0.2">
      <c r="A175" s="20"/>
      <c r="B175" s="14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s="13" customFormat="1" ht="15.75" customHeight="1" x14ac:dyDescent="0.2">
      <c r="A176" s="20"/>
      <c r="B176" s="14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s="13" customFormat="1" ht="15.75" customHeight="1" x14ac:dyDescent="0.2">
      <c r="A177" s="20"/>
      <c r="B177" s="14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s="13" customFormat="1" ht="15.75" customHeight="1" x14ac:dyDescent="0.2">
      <c r="A178" s="20"/>
      <c r="B178" s="14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s="13" customFormat="1" ht="15.75" customHeight="1" x14ac:dyDescent="0.2">
      <c r="A179" s="20"/>
      <c r="B179" s="14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s="13" customFormat="1" ht="15.75" customHeight="1" x14ac:dyDescent="0.2">
      <c r="A180" s="20"/>
      <c r="B180" s="14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s="13" customFormat="1" ht="15.75" customHeight="1" x14ac:dyDescent="0.2">
      <c r="A181" s="20"/>
      <c r="B181" s="14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s="13" customFormat="1" ht="15.75" customHeight="1" x14ac:dyDescent="0.2">
      <c r="A182" s="20"/>
      <c r="B182" s="14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s="13" customFormat="1" ht="15.75" customHeight="1" x14ac:dyDescent="0.2">
      <c r="A183" s="20"/>
      <c r="B183" s="14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s="13" customFormat="1" ht="15.75" customHeight="1" x14ac:dyDescent="0.2">
      <c r="A184" s="20"/>
      <c r="B184" s="14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s="13" customFormat="1" ht="15.75" customHeight="1" x14ac:dyDescent="0.2">
      <c r="A185" s="20"/>
      <c r="B185" s="14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s="13" customFormat="1" ht="15.75" customHeight="1" x14ac:dyDescent="0.2">
      <c r="A186" s="20"/>
      <c r="B186" s="14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s="13" customFormat="1" ht="15.75" customHeight="1" x14ac:dyDescent="0.2">
      <c r="A187" s="20"/>
      <c r="B187" s="14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s="13" customFormat="1" ht="15.75" customHeight="1" x14ac:dyDescent="0.2">
      <c r="A188" s="20"/>
      <c r="B188" s="14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s="13" customFormat="1" ht="15.75" customHeight="1" x14ac:dyDescent="0.2">
      <c r="A189" s="20"/>
      <c r="B189" s="14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s="13" customFormat="1" ht="15.75" customHeight="1" x14ac:dyDescent="0.2">
      <c r="A190" s="20"/>
      <c r="B190" s="14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s="13" customFormat="1" ht="15.75" customHeight="1" x14ac:dyDescent="0.2">
      <c r="A191" s="20"/>
      <c r="B191" s="14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s="13" customFormat="1" ht="15.75" customHeight="1" x14ac:dyDescent="0.2">
      <c r="A192" s="20"/>
      <c r="B192" s="14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s="13" customFormat="1" ht="15.75" customHeight="1" x14ac:dyDescent="0.2">
      <c r="A193" s="20"/>
      <c r="B193" s="14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s="13" customFormat="1" ht="15.75" customHeight="1" x14ac:dyDescent="0.2">
      <c r="A194" s="20"/>
      <c r="B194" s="14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s="13" customFormat="1" ht="15.75" customHeight="1" x14ac:dyDescent="0.2">
      <c r="A195" s="20"/>
      <c r="B195" s="14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s="13" customFormat="1" ht="15.75" customHeight="1" x14ac:dyDescent="0.2">
      <c r="A196" s="20"/>
      <c r="B196" s="14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s="13" customFormat="1" ht="15.75" customHeight="1" x14ac:dyDescent="0.2">
      <c r="A197" s="20"/>
      <c r="B197" s="14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s="13" customFormat="1" ht="15.75" customHeight="1" x14ac:dyDescent="0.2">
      <c r="A198" s="20"/>
      <c r="B198" s="14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s="13" customFormat="1" ht="15.75" customHeight="1" x14ac:dyDescent="0.2">
      <c r="A199" s="20"/>
      <c r="B199" s="14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s="13" customFormat="1" ht="15.75" customHeight="1" x14ac:dyDescent="0.2">
      <c r="A200" s="20"/>
      <c r="B200" s="14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s="13" customFormat="1" ht="15.75" customHeight="1" x14ac:dyDescent="0.2">
      <c r="A201" s="20"/>
      <c r="B201" s="14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s="13" customFormat="1" ht="15.75" customHeight="1" x14ac:dyDescent="0.2">
      <c r="A202" s="20"/>
      <c r="B202" s="14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s="13" customFormat="1" ht="15.75" customHeight="1" x14ac:dyDescent="0.2">
      <c r="A203" s="20"/>
      <c r="B203" s="14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s="13" customFormat="1" ht="15.75" customHeight="1" x14ac:dyDescent="0.2">
      <c r="A204" s="20"/>
      <c r="B204" s="14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s="13" customFormat="1" ht="15.75" customHeight="1" x14ac:dyDescent="0.2">
      <c r="A205" s="20"/>
      <c r="B205" s="14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s="13" customFormat="1" ht="15.75" customHeight="1" x14ac:dyDescent="0.2">
      <c r="A206" s="20"/>
      <c r="B206" s="14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s="13" customFormat="1" ht="15.75" customHeight="1" x14ac:dyDescent="0.2">
      <c r="A207" s="20"/>
      <c r="B207" s="14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s="13" customFormat="1" ht="15.75" customHeight="1" x14ac:dyDescent="0.2">
      <c r="A208" s="20"/>
      <c r="B208" s="14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s="13" customFormat="1" ht="15.75" customHeight="1" x14ac:dyDescent="0.2">
      <c r="A209" s="20"/>
      <c r="B209" s="14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s="13" customFormat="1" ht="15.75" customHeight="1" x14ac:dyDescent="0.2">
      <c r="A210" s="20"/>
      <c r="B210" s="14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s="13" customFormat="1" ht="15.75" customHeight="1" x14ac:dyDescent="0.2">
      <c r="A211" s="20"/>
      <c r="B211" s="14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s="13" customFormat="1" ht="15.75" customHeight="1" x14ac:dyDescent="0.2">
      <c r="A212" s="20"/>
      <c r="B212" s="14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s="13" customFormat="1" ht="15.75" customHeight="1" x14ac:dyDescent="0.2">
      <c r="A213" s="20"/>
      <c r="B213" s="14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s="13" customFormat="1" ht="15.75" customHeight="1" x14ac:dyDescent="0.2">
      <c r="A214" s="20"/>
      <c r="B214" s="14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s="13" customFormat="1" ht="15.75" customHeight="1" x14ac:dyDescent="0.2">
      <c r="A215" s="20"/>
      <c r="B215" s="14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s="13" customFormat="1" ht="15.75" customHeight="1" x14ac:dyDescent="0.2">
      <c r="A216" s="20"/>
      <c r="B216" s="14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s="13" customFormat="1" ht="15.75" customHeight="1" x14ac:dyDescent="0.2">
      <c r="A217" s="20"/>
      <c r="B217" s="14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s="13" customFormat="1" ht="15.75" customHeight="1" x14ac:dyDescent="0.2">
      <c r="A218" s="20"/>
      <c r="B218" s="14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s="13" customFormat="1" ht="15.75" customHeight="1" x14ac:dyDescent="0.2">
      <c r="A219" s="20"/>
      <c r="B219" s="14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s="13" customFormat="1" ht="15.75" customHeight="1" x14ac:dyDescent="0.2">
      <c r="A220" s="20"/>
      <c r="B220" s="14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s="13" customFormat="1" ht="15.75" customHeight="1" x14ac:dyDescent="0.2">
      <c r="A221" s="20"/>
      <c r="B221" s="14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s="13" customFormat="1" ht="15.75" customHeight="1" x14ac:dyDescent="0.2">
      <c r="A222" s="20"/>
      <c r="B222" s="14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s="13" customFormat="1" ht="15.75" customHeight="1" x14ac:dyDescent="0.2">
      <c r="A223" s="20"/>
      <c r="B223" s="14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s="13" customFormat="1" ht="15.75" customHeight="1" x14ac:dyDescent="0.2">
      <c r="A224" s="20"/>
      <c r="B224" s="14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s="13" customFormat="1" ht="15.75" customHeight="1" x14ac:dyDescent="0.2">
      <c r="A225" s="20"/>
      <c r="B225" s="14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s="13" customFormat="1" ht="15.75" customHeight="1" x14ac:dyDescent="0.2">
      <c r="A226" s="20"/>
      <c r="B226" s="14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s="13" customFormat="1" ht="15.75" customHeight="1" x14ac:dyDescent="0.2">
      <c r="A227" s="20"/>
      <c r="B227" s="14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s="13" customFormat="1" ht="15.75" customHeight="1" x14ac:dyDescent="0.2">
      <c r="A228" s="20"/>
      <c r="B228" s="14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s="13" customFormat="1" ht="15.75" customHeight="1" x14ac:dyDescent="0.2">
      <c r="A229" s="20"/>
      <c r="B229" s="14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s="13" customFormat="1" ht="15.75" customHeight="1" x14ac:dyDescent="0.2">
      <c r="A230" s="20"/>
      <c r="B230" s="14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s="13" customFormat="1" ht="15.75" customHeight="1" x14ac:dyDescent="0.2">
      <c r="A231" s="20"/>
      <c r="B231" s="14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s="13" customFormat="1" ht="15.75" customHeight="1" x14ac:dyDescent="0.2">
      <c r="A232" s="20"/>
      <c r="B232" s="14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s="13" customFormat="1" ht="15.75" customHeight="1" x14ac:dyDescent="0.2">
      <c r="A233" s="20"/>
      <c r="B233" s="14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s="13" customFormat="1" ht="15.75" customHeight="1" x14ac:dyDescent="0.2">
      <c r="A234" s="20"/>
      <c r="B234" s="14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s="13" customFormat="1" ht="15.75" customHeight="1" x14ac:dyDescent="0.2">
      <c r="A235" s="20"/>
      <c r="B235" s="14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s="13" customFormat="1" ht="15.75" customHeight="1" x14ac:dyDescent="0.2">
      <c r="A236" s="20"/>
      <c r="B236" s="14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s="13" customFormat="1" ht="15.75" customHeight="1" x14ac:dyDescent="0.2">
      <c r="A237" s="20"/>
      <c r="B237" s="14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s="13" customFormat="1" ht="15.75" customHeight="1" x14ac:dyDescent="0.2">
      <c r="A238" s="20"/>
      <c r="B238" s="14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s="13" customFormat="1" ht="15.75" customHeight="1" x14ac:dyDescent="0.2">
      <c r="A239" s="20"/>
      <c r="B239" s="14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s="13" customFormat="1" ht="15.75" customHeight="1" x14ac:dyDescent="0.2">
      <c r="A240" s="20"/>
      <c r="B240" s="14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s="13" customFormat="1" ht="15.75" customHeight="1" x14ac:dyDescent="0.2">
      <c r="A241" s="20"/>
      <c r="B241" s="14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s="13" customFormat="1" ht="15.75" customHeight="1" x14ac:dyDescent="0.2">
      <c r="A242" s="20"/>
      <c r="B242" s="14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s="13" customFormat="1" ht="15.75" customHeight="1" x14ac:dyDescent="0.2">
      <c r="A243" s="20"/>
      <c r="B243" s="14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spans="1:24" s="13" customFormat="1" ht="15.75" customHeight="1" x14ac:dyDescent="0.2">
      <c r="A244" s="20"/>
      <c r="B244" s="14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</sheetData>
  <sheetProtection algorithmName="SHA-512" hashValue="Kz9TgYo+CE1zlMiV6K/XTfwbTlrdkM9mQ4CxrLu3yy8+1RZGgbo8t0NJTqkOsG6VC9VI23D1T95Y052nLTMdLA==" saltValue="jQ4DX3KXZNgoPiKwK3bc/w==" spinCount="100000" sheet="1" objects="1" scenarios="1" selectLockedCells="1" selectUnlockedCells="1"/>
  <sortState ref="B4:K43">
    <sortCondition descending="1" ref="K4"/>
  </sortState>
  <mergeCells count="5">
    <mergeCell ref="A44:B44"/>
    <mergeCell ref="C2:E2"/>
    <mergeCell ref="C1:G1"/>
    <mergeCell ref="A1:A3"/>
    <mergeCell ref="B1:B3"/>
  </mergeCells>
  <pageMargins left="0.7" right="0.7" top="0.75" bottom="0.75" header="0" footer="0"/>
  <pageSetup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МЭ ВсОШ</vt:lpstr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Лаврушкина</dc:creator>
  <cp:lastModifiedBy>Лаврушкина</cp:lastModifiedBy>
  <cp:lastPrinted>2026-01-13T10:03:25Z</cp:lastPrinted>
  <dcterms:created xsi:type="dcterms:W3CDTF">2021-12-22T09:54:44Z</dcterms:created>
  <dcterms:modified xsi:type="dcterms:W3CDTF">2026-01-16T09:04:16Z</dcterms:modified>
</cp:coreProperties>
</file>