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zirewa\Desktop\"/>
    </mc:Choice>
  </mc:AlternateContent>
  <bookViews>
    <workbookView xWindow="0" yWindow="0" windowWidth="20490" windowHeight="8250" tabRatio="933"/>
  </bookViews>
  <sheets>
    <sheet name="ИТОГ 1" sheetId="30" r:id="rId1"/>
    <sheet name="ИТОГ 2" sheetId="29" r:id="rId2"/>
    <sheet name="ИТОГ 1+2" sheetId="28" r:id="rId3"/>
    <sheet name="КЛАСТЕР (2)" sheetId="31" r:id="rId4"/>
  </sheets>
  <calcPr calcId="162913"/>
</workbook>
</file>

<file path=xl/calcChain.xml><?xml version="1.0" encoding="utf-8"?>
<calcChain xmlns="http://schemas.openxmlformats.org/spreadsheetml/2006/main">
  <c r="D40" i="31" l="1"/>
  <c r="D39" i="31"/>
  <c r="D38" i="31"/>
  <c r="D37" i="31"/>
  <c r="D36" i="31"/>
  <c r="D35" i="31"/>
  <c r="D34" i="31"/>
  <c r="D33" i="31"/>
  <c r="D32" i="31"/>
  <c r="K19" i="28"/>
  <c r="K15" i="28"/>
  <c r="K38" i="28"/>
  <c r="K36" i="28"/>
  <c r="K10" i="28"/>
  <c r="K22" i="28"/>
  <c r="K39" i="28"/>
  <c r="K43" i="28"/>
  <c r="K14" i="28"/>
  <c r="K6" i="28"/>
  <c r="K20" i="28"/>
  <c r="K40" i="28"/>
  <c r="K42" i="28"/>
  <c r="K27" i="28"/>
  <c r="K32" i="28"/>
  <c r="K30" i="28"/>
  <c r="K23" i="28"/>
  <c r="K26" i="28"/>
  <c r="K21" i="28"/>
  <c r="K34" i="28"/>
  <c r="K35" i="28"/>
  <c r="K28" i="28"/>
  <c r="K11" i="28"/>
  <c r="K9" i="28"/>
  <c r="K5" i="28"/>
  <c r="K33" i="28"/>
  <c r="K29" i="28"/>
  <c r="K13" i="28"/>
  <c r="K25" i="28"/>
  <c r="K17" i="28"/>
  <c r="K37" i="28"/>
  <c r="K16" i="28"/>
  <c r="K8" i="28"/>
  <c r="K41" i="28"/>
  <c r="K18" i="28"/>
  <c r="K24" i="28"/>
  <c r="K12" i="28"/>
  <c r="K7" i="28"/>
  <c r="K31" i="28"/>
  <c r="L5" i="29"/>
  <c r="L43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5" i="29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M43" i="30" s="1"/>
  <c r="K37" i="30"/>
  <c r="K38" i="30"/>
  <c r="K39" i="30"/>
  <c r="K40" i="30"/>
  <c r="K41" i="30"/>
  <c r="K42" i="30"/>
  <c r="K43" i="30"/>
  <c r="K5" i="30"/>
  <c r="L5" i="30" l="1"/>
</calcChain>
</file>

<file path=xl/sharedStrings.xml><?xml version="1.0" encoding="utf-8"?>
<sst xmlns="http://schemas.openxmlformats.org/spreadsheetml/2006/main" count="253" uniqueCount="89">
  <si>
    <t>№ п/п</t>
  </si>
  <si>
    <t>Наименование общеобразовательной организации</t>
  </si>
  <si>
    <t>итого по разделу 1</t>
  </si>
  <si>
    <t>среднее</t>
  </si>
  <si>
    <t>ИТОГО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</si>
  <si>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</si>
  <si>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</si>
  <si>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</si>
  <si>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</si>
  <si>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</si>
  <si>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«Донская школа»</t>
  </si>
  <si>
    <t>МБОУ «Журавлевская школа»</t>
  </si>
  <si>
    <t>МБОУ «Залесская школа»</t>
  </si>
  <si>
    <t>МБОУ «Кольчугинская  школа №1»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</si>
  <si>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</si>
  <si>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</si>
  <si>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</si>
  <si>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</si>
  <si>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</si>
  <si>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</si>
  <si>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</si>
  <si>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</si>
  <si>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</si>
  <si>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</si>
  <si>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</si>
  <si>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</si>
  <si>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</si>
  <si>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</si>
  <si>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</si>
  <si>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</si>
  <si>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</si>
  <si>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</si>
  <si>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</si>
  <si>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</si>
  <si>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</si>
  <si>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</si>
  <si>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</si>
  <si>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</si>
  <si>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</si>
  <si>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МБОУ «Кленовская основная  школа»</t>
  </si>
  <si>
    <t>МБОУ «Краснолесская основная школа»</t>
  </si>
  <si>
    <t>МБОУ «Добровская школа-гимназия им. Я. М. Слонимского»</t>
  </si>
  <si>
    <t>МБОУ «Кольчугинская  школа №2 с крымскотатарскимя языком обучения»</t>
  </si>
  <si>
    <t>итого по разделу 2</t>
  </si>
  <si>
    <t>итого по разделу 3</t>
  </si>
  <si>
    <t>итог</t>
  </si>
  <si>
    <t>-</t>
  </si>
  <si>
    <t xml:space="preserve"> -адресная поддержка по улучшению качества условий образования</t>
  </si>
  <si>
    <t xml:space="preserve"> - аудит условий;</t>
  </si>
  <si>
    <t>ОО, в которых отмечаются низкое качество условий (МТБ, кадровый состав, удовлетворение образова-тельных потребностей)</t>
  </si>
  <si>
    <t>3, 6, 9</t>
  </si>
  <si>
    <t xml:space="preserve"> -внимание к организации образовательного процесса, с целью выяснения причин низкого качества результата</t>
  </si>
  <si>
    <t xml:space="preserve"> - проведение педагогического аудита;</t>
  </si>
  <si>
    <t>ОО, в которых отмечается низкое качество результата</t>
  </si>
  <si>
    <t>7, 8, 9</t>
  </si>
  <si>
    <t xml:space="preserve"> - оказание адресной помощи по запросу</t>
  </si>
  <si>
    <t xml:space="preserve"> - наблюдение за образовательным процессом; </t>
  </si>
  <si>
    <t>ОО, в которых близкие к среднему результаты по обоим разделам</t>
  </si>
  <si>
    <t>4, 5, 6</t>
  </si>
  <si>
    <t xml:space="preserve"> - организация обмена опытом с ОО, где результат низкий, организация  наставничества</t>
  </si>
  <si>
    <t xml:space="preserve"> - изучение позитивного опыта работы администрации ОО; </t>
  </si>
  <si>
    <t>ОО показывают высокое качество результата независимо от качества условий</t>
  </si>
  <si>
    <t>1, 2, 3</t>
  </si>
  <si>
    <t>Направления управленческих решения</t>
  </si>
  <si>
    <t>Характеристика</t>
  </si>
  <si>
    <t>Кластеры</t>
  </si>
  <si>
    <t>ОО</t>
  </si>
  <si>
    <t>Кластер 9</t>
  </si>
  <si>
    <t>Кластер 6</t>
  </si>
  <si>
    <t>Кластер 3</t>
  </si>
  <si>
    <t>Кластер 8</t>
  </si>
  <si>
    <t>Кластер 5</t>
  </si>
  <si>
    <t>Кластер 2</t>
  </si>
  <si>
    <t>Кластер 7</t>
  </si>
  <si>
    <t>Кластер 4</t>
  </si>
  <si>
    <t>Кластер 1</t>
  </si>
  <si>
    <r>
      <rPr>
        <b/>
        <sz val="16"/>
        <color rgb="FF000000"/>
        <rFont val="Candara"/>
        <family val="2"/>
        <charset val="204"/>
      </rPr>
      <t>Раздел 1.</t>
    </r>
    <r>
      <rPr>
        <sz val="16"/>
        <color rgb="FF000000"/>
        <rFont val="Candara"/>
        <family val="2"/>
        <charset val="204"/>
      </rPr>
      <t xml:space="preserve"> </t>
    </r>
    <r>
      <rPr>
        <b/>
        <sz val="16"/>
        <color rgb="FF000000"/>
        <rFont val="Candara"/>
        <family val="2"/>
        <charset val="204"/>
      </rPr>
      <t xml:space="preserve">Качество условий </t>
    </r>
    <r>
      <rPr>
        <sz val="16"/>
        <color rgb="FF000000"/>
        <rFont val="Candara"/>
        <family val="2"/>
        <charset val="204"/>
      </rPr>
      <t>обеспечения образовательного процесса</t>
    </r>
  </si>
  <si>
    <r>
      <t xml:space="preserve">Раздел 2.  Качество результатов </t>
    </r>
    <r>
      <rPr>
        <sz val="16"/>
        <color rgb="FF000000"/>
        <rFont val="Candara"/>
        <family val="2"/>
        <charset val="204"/>
      </rPr>
      <t>образовательного процесса</t>
    </r>
  </si>
  <si>
    <r>
      <t>МАТРИЦА КЛАСТЕРОВ</t>
    </r>
    <r>
      <rPr>
        <sz val="10"/>
        <color rgb="FF000000"/>
        <rFont val="Times New Roman"/>
        <family val="1"/>
        <charset val="204"/>
      </rPr>
      <t> </t>
    </r>
  </si>
  <si>
    <t>отклонение</t>
  </si>
  <si>
    <t>МБОУ «Гвардейская школа  № 1», МБОУ «Гвардейская школа-гимназия№2», МБОУ «Донская школа», МБОУ «Кольчугинская  школа №2 с крымскотатарскимя языком обучения», МБОУ «Чистенская школа-гимназия»</t>
  </si>
  <si>
    <t>МБОУ «Кольчугинская  школа №1», МБОУ «Мирновская школа №2», МБОУ «Перовская школа-гимназия»</t>
  </si>
  <si>
    <t>МБОУ «Константиновская школа», МБОУ «Украинская школа»</t>
  </si>
  <si>
    <t>МБОУ «Гвардейская школа-гимназия№3», МБОУ «Добровская школа-гимназия им. Я. М. Слонимского», МБОУ «Молодежненская  школа №2», МБОУ «Перевальненская  школа»</t>
  </si>
  <si>
    <t>МБОУ «Кубанская школа», МБОУ «Мазанская школа», МБОУ «Мирновская школа №1», МБОУ «Николаевская школа», МБОУ «Новоселовская школа», МБОУ «Партизанская школа», МБОУ «Первомайская школа», МБОУ «Родниковская школа-гимназия», МБОУ «Скворцовская школа», МБОУ «Чайкинская школа», МБОУ «Широковская школа»</t>
  </si>
  <si>
    <t>МБОУ «Журавлевская школа», МБОУ «Пожарская школа», МБОУ «Тепловская школа»</t>
  </si>
  <si>
    <t>МБОУ «Денисовская школа», МБОУ «Кленовская основная  школа», МБОУ «Тепловская школа», МБОУ «Маленская школа», МБОУ «Трудовская школа»</t>
  </si>
  <si>
    <t xml:space="preserve">МБОУ «Винницкая школа», МБОУ «Залесская школа», МБОУ «Краснолесская основная школа»
МБОУ «Укромновская школа», МБОУ "Новоандреевская школа"
</t>
  </si>
  <si>
    <t>МБОУ «Гвардейская школа  № 1», МБОУ «Гвардейская школа-гимназия№2», МБОУ «Донская школа», МБОУ «Кольчугинская  школа №2 с крымскотатарскимя языком обучения», МБОУ «Чистенская школа-гимназия», МБОУ «Гвардейская школа-гимназия№3», МБОУ «Добровская школа-гимназия им. Я. М. Слонимского», МБОУ «Молодежненская  школа №2», МБОУ «Перевальненская  школа», МБОУ «Урожайновская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</si>
</sst>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Candara"/>
      <family val="2"/>
      <charset val="204"/>
    </font>
    <font>
      <b/>
      <u/>
      <sz val="1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6"/>
      <color rgb="FF000000"/>
      <name val="Candara"/>
      <family val="2"/>
      <charset val="204"/>
    </font>
    <font>
      <sz val="18"/>
      <name val="Arial"/>
      <family val="2"/>
      <charset val="204"/>
    </font>
    <font>
      <sz val="16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90">
    <xf numFmtId="0" fontId="0" fillId="0" borderId="0" xfId="0"/>
    <xf numFmtId="0" fontId="1" fillId="0" borderId="0" xfId="10"/>
    <xf numFmtId="0" fontId="1" fillId="0" borderId="0" xfId="10" applyAlignment="1">
      <alignment horizontal="left"/>
    </xf>
    <xf numFmtId="0" fontId="0" fillId="2" borderId="0" xfId="0" applyFill="1"/>
    <xf numFmtId="0" fontId="2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6" fillId="4" borderId="5" xfId="10" applyFont="1" applyFill="1" applyBorder="1" applyAlignment="1">
      <alignment horizontal="center" vertical="center" wrapText="1"/>
    </xf>
    <xf numFmtId="0" fontId="6" fillId="4" borderId="2" xfId="10" applyFont="1" applyFill="1" applyBorder="1" applyAlignment="1">
      <alignment horizontal="left" vertical="center" wrapText="1"/>
    </xf>
    <xf numFmtId="165" fontId="14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6" fillId="7" borderId="5" xfId="10" applyFont="1" applyFill="1" applyBorder="1" applyAlignment="1">
      <alignment horizontal="center" vertical="center" wrapText="1"/>
    </xf>
    <xf numFmtId="0" fontId="6" fillId="7" borderId="2" xfId="10" applyFont="1" applyFill="1" applyBorder="1" applyAlignment="1">
      <alignment horizontal="left" vertical="center" wrapText="1"/>
    </xf>
    <xf numFmtId="9" fontId="5" fillId="6" borderId="13" xfId="10" applyNumberFormat="1" applyFont="1" applyFill="1" applyBorder="1" applyAlignment="1">
      <alignment horizontal="center" vertical="center" wrapText="1"/>
    </xf>
    <xf numFmtId="9" fontId="5" fillId="6" borderId="9" xfId="10" applyNumberFormat="1" applyFont="1" applyFill="1" applyBorder="1" applyAlignment="1">
      <alignment horizontal="center" vertical="center" wrapText="1"/>
    </xf>
    <xf numFmtId="0" fontId="5" fillId="6" borderId="7" xfId="10" applyFont="1" applyFill="1" applyBorder="1" applyAlignment="1">
      <alignment horizontal="center" vertical="center" wrapText="1"/>
    </xf>
    <xf numFmtId="0" fontId="5" fillId="6" borderId="13" xfId="1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 readingOrder="1"/>
    </xf>
    <xf numFmtId="0" fontId="16" fillId="0" borderId="17" xfId="0" applyFont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center" vertical="center" wrapText="1" readingOrder="1"/>
    </xf>
    <xf numFmtId="0" fontId="16" fillId="8" borderId="17" xfId="0" applyFont="1" applyFill="1" applyBorder="1" applyAlignment="1">
      <alignment horizontal="center" vertical="center" wrapText="1" readingOrder="1"/>
    </xf>
    <xf numFmtId="0" fontId="13" fillId="8" borderId="15" xfId="0" applyFont="1" applyFill="1" applyBorder="1" applyAlignment="1">
      <alignment horizontal="center" vertical="center" wrapText="1"/>
    </xf>
    <xf numFmtId="0" fontId="17" fillId="8" borderId="15" xfId="0" applyFont="1" applyFill="1" applyBorder="1" applyAlignment="1">
      <alignment horizontal="center" vertical="center" wrapText="1" readingOrder="1"/>
    </xf>
    <xf numFmtId="0" fontId="17" fillId="8" borderId="16" xfId="0" applyFont="1" applyFill="1" applyBorder="1" applyAlignment="1">
      <alignment horizontal="center" vertical="center" wrapText="1" readingOrder="1"/>
    </xf>
    <xf numFmtId="0" fontId="17" fillId="8" borderId="17" xfId="0" applyFont="1" applyFill="1" applyBorder="1" applyAlignment="1">
      <alignment horizontal="center" vertical="center" wrapText="1" readingOrder="1"/>
    </xf>
    <xf numFmtId="0" fontId="10" fillId="0" borderId="21" xfId="0" applyFont="1" applyBorder="1" applyAlignment="1">
      <alignment horizontal="center" vertical="center" wrapText="1" readingOrder="1"/>
    </xf>
    <xf numFmtId="0" fontId="20" fillId="0" borderId="22" xfId="0" applyFont="1" applyBorder="1" applyAlignment="1">
      <alignment horizontal="center" vertical="center" wrapText="1" readingOrder="1"/>
    </xf>
    <xf numFmtId="0" fontId="4" fillId="5" borderId="27" xfId="0" applyFont="1" applyFill="1" applyBorder="1" applyAlignment="1">
      <alignment horizontal="center" vertical="center" wrapText="1" readingOrder="1"/>
    </xf>
    <xf numFmtId="0" fontId="4" fillId="7" borderId="27" xfId="0" applyFont="1" applyFill="1" applyBorder="1" applyAlignment="1">
      <alignment horizontal="center" vertical="center" wrapText="1" readingOrder="1"/>
    </xf>
    <xf numFmtId="0" fontId="23" fillId="4" borderId="27" xfId="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center" wrapText="1"/>
    </xf>
    <xf numFmtId="165" fontId="0" fillId="0" borderId="0" xfId="0" applyNumberFormat="1"/>
    <xf numFmtId="0" fontId="11" fillId="4" borderId="2" xfId="10" applyFont="1" applyFill="1" applyBorder="1" applyAlignment="1">
      <alignment horizontal="left" vertical="center" wrapText="1"/>
    </xf>
    <xf numFmtId="0" fontId="6" fillId="5" borderId="5" xfId="10" applyFont="1" applyFill="1" applyBorder="1" applyAlignment="1">
      <alignment horizontal="center" vertical="center" wrapText="1"/>
    </xf>
    <xf numFmtId="0" fontId="6" fillId="5" borderId="2" xfId="10" applyFont="1" applyFill="1" applyBorder="1" applyAlignment="1">
      <alignment horizontal="left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6" fillId="5" borderId="11" xfId="10" applyFont="1" applyFill="1" applyBorder="1" applyAlignment="1">
      <alignment horizontal="left" vertical="center" wrapText="1"/>
    </xf>
    <xf numFmtId="0" fontId="0" fillId="3" borderId="0" xfId="0" applyFill="1"/>
    <xf numFmtId="1" fontId="7" fillId="3" borderId="8" xfId="1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" fontId="7" fillId="3" borderId="2" xfId="10" applyNumberFormat="1" applyFont="1" applyFill="1" applyBorder="1" applyAlignment="1">
      <alignment vertical="center" wrapText="1"/>
    </xf>
    <xf numFmtId="0" fontId="6" fillId="5" borderId="8" xfId="10" applyFont="1" applyFill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 readingOrder="1"/>
    </xf>
    <xf numFmtId="0" fontId="10" fillId="0" borderId="16" xfId="0" applyFont="1" applyBorder="1" applyAlignment="1">
      <alignment vertical="center" wrapText="1" readingOrder="1"/>
    </xf>
    <xf numFmtId="0" fontId="10" fillId="0" borderId="18" xfId="0" applyFont="1" applyBorder="1" applyAlignment="1">
      <alignment vertical="center" wrapText="1" readingOrder="1"/>
    </xf>
    <xf numFmtId="0" fontId="10" fillId="0" borderId="15" xfId="0" applyFont="1" applyBorder="1" applyAlignment="1">
      <alignment vertical="center" wrapText="1" readingOrder="1"/>
    </xf>
    <xf numFmtId="0" fontId="24" fillId="8" borderId="3" xfId="0" applyFont="1" applyFill="1" applyBorder="1" applyAlignment="1">
      <alignment horizontal="center" vertical="center" wrapText="1" readingOrder="1"/>
    </xf>
    <xf numFmtId="0" fontId="24" fillId="8" borderId="4" xfId="0" applyFont="1" applyFill="1" applyBorder="1" applyAlignment="1">
      <alignment horizontal="center" vertical="center" wrapText="1" readingOrder="1"/>
    </xf>
    <xf numFmtId="0" fontId="24" fillId="8" borderId="28" xfId="0" applyFont="1" applyFill="1" applyBorder="1" applyAlignment="1">
      <alignment horizontal="center" vertical="center" wrapText="1" readingOrder="1"/>
    </xf>
    <xf numFmtId="0" fontId="24" fillId="8" borderId="6" xfId="0" applyFont="1" applyFill="1" applyBorder="1" applyAlignment="1">
      <alignment horizontal="center" vertical="center" wrapText="1" readingOrder="1"/>
    </xf>
    <xf numFmtId="0" fontId="22" fillId="8" borderId="31" xfId="0" applyFont="1" applyFill="1" applyBorder="1" applyAlignment="1">
      <alignment horizontal="center" vertical="center" wrapText="1" readingOrder="1"/>
    </xf>
    <xf numFmtId="0" fontId="22" fillId="8" borderId="30" xfId="0" applyFont="1" applyFill="1" applyBorder="1" applyAlignment="1">
      <alignment horizontal="center" vertical="center" wrapText="1" readingOrder="1"/>
    </xf>
    <xf numFmtId="0" fontId="22" fillId="8" borderId="29" xfId="0" applyFont="1" applyFill="1" applyBorder="1" applyAlignment="1">
      <alignment horizontal="center" vertical="center" wrapText="1" readingOrder="1"/>
    </xf>
    <xf numFmtId="0" fontId="19" fillId="0" borderId="22" xfId="0" applyFont="1" applyBorder="1" applyAlignment="1">
      <alignment horizontal="center" vertical="center" textRotation="90" wrapText="1" readingOrder="1"/>
    </xf>
    <xf numFmtId="0" fontId="19" fillId="0" borderId="24" xfId="0" applyFont="1" applyBorder="1" applyAlignment="1">
      <alignment horizontal="center" vertical="center" textRotation="90" wrapText="1" readingOrder="1"/>
    </xf>
    <xf numFmtId="0" fontId="19" fillId="0" borderId="21" xfId="0" applyFont="1" applyBorder="1" applyAlignment="1">
      <alignment horizontal="center" vertical="center" textRotation="90" wrapText="1" readingOrder="1"/>
    </xf>
    <xf numFmtId="0" fontId="21" fillId="4" borderId="23" xfId="0" applyFont="1" applyFill="1" applyBorder="1" applyAlignment="1">
      <alignment horizontal="center" vertical="center" wrapText="1" readingOrder="1"/>
    </xf>
    <xf numFmtId="0" fontId="21" fillId="4" borderId="12" xfId="0" applyFont="1" applyFill="1" applyBorder="1" applyAlignment="1">
      <alignment horizontal="center" vertical="center" wrapText="1" readingOrder="1"/>
    </xf>
    <xf numFmtId="0" fontId="21" fillId="4" borderId="10" xfId="0" applyFont="1" applyFill="1" applyBorder="1" applyAlignment="1">
      <alignment horizontal="center" vertical="center" wrapText="1" readingOrder="1"/>
    </xf>
    <xf numFmtId="0" fontId="16" fillId="0" borderId="26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0" fillId="0" borderId="26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21" fillId="7" borderId="23" xfId="0" applyFont="1" applyFill="1" applyBorder="1" applyAlignment="1">
      <alignment horizontal="center" vertical="center" wrapText="1" readingOrder="1"/>
    </xf>
    <xf numFmtId="0" fontId="21" fillId="7" borderId="12" xfId="0" applyFont="1" applyFill="1" applyBorder="1" applyAlignment="1">
      <alignment horizontal="center" vertical="center" wrapText="1" readingOrder="1"/>
    </xf>
    <xf numFmtId="0" fontId="21" fillId="7" borderId="10" xfId="0" applyFont="1" applyFill="1" applyBorder="1" applyAlignment="1">
      <alignment horizontal="center" vertical="center" wrapText="1" readingOrder="1"/>
    </xf>
    <xf numFmtId="0" fontId="10" fillId="0" borderId="25" xfId="0" applyFont="1" applyBorder="1" applyAlignment="1">
      <alignment horizontal="center" vertical="center" wrapText="1" readingOrder="1"/>
    </xf>
    <xf numFmtId="0" fontId="4" fillId="5" borderId="23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wrapText="1" readingOrder="1"/>
    </xf>
    <xf numFmtId="0" fontId="18" fillId="8" borderId="17" xfId="0" applyFont="1" applyFill="1" applyBorder="1" applyAlignment="1">
      <alignment horizontal="center" vertical="center" wrapText="1" readingOrder="1"/>
    </xf>
    <xf numFmtId="0" fontId="18" fillId="8" borderId="16" xfId="0" applyFont="1" applyFill="1" applyBorder="1" applyAlignment="1">
      <alignment horizontal="center" vertical="center" wrapText="1" readingOrder="1"/>
    </xf>
    <xf numFmtId="0" fontId="18" fillId="8" borderId="15" xfId="0" applyFont="1" applyFill="1" applyBorder="1" applyAlignment="1">
      <alignment horizontal="center" vertical="center" wrapText="1" readingOrder="1"/>
    </xf>
    <xf numFmtId="0" fontId="17" fillId="8" borderId="20" xfId="0" applyFont="1" applyFill="1" applyBorder="1" applyAlignment="1">
      <alignment horizontal="center" vertical="center" wrapText="1" readingOrder="1"/>
    </xf>
    <xf numFmtId="0" fontId="17" fillId="8" borderId="19" xfId="0" applyFont="1" applyFill="1" applyBorder="1" applyAlignment="1">
      <alignment horizontal="center" vertical="center" wrapText="1" readingOrder="1"/>
    </xf>
    <xf numFmtId="0" fontId="16" fillId="8" borderId="17" xfId="0" applyFont="1" applyFill="1" applyBorder="1" applyAlignment="1">
      <alignment horizontal="center" vertical="center" wrapText="1" readingOrder="1"/>
    </xf>
    <xf numFmtId="0" fontId="16" fillId="8" borderId="15" xfId="0" applyFont="1" applyFill="1" applyBorder="1" applyAlignment="1">
      <alignment horizontal="center" vertical="center" wrapText="1" readingOrder="1"/>
    </xf>
    <xf numFmtId="0" fontId="17" fillId="0" borderId="17" xfId="0" applyFont="1" applyBorder="1" applyAlignment="1">
      <alignment horizontal="center" vertical="center" wrapText="1" readingOrder="1"/>
    </xf>
    <xf numFmtId="0" fontId="17" fillId="0" borderId="16" xfId="0" applyFont="1" applyBorder="1" applyAlignment="1">
      <alignment horizontal="center" vertical="center" wrapText="1" readingOrder="1"/>
    </xf>
    <xf numFmtId="0" fontId="17" fillId="0" borderId="15" xfId="0" applyFont="1" applyBorder="1" applyAlignment="1">
      <alignment horizontal="center" vertical="center" wrapText="1" readingOrder="1"/>
    </xf>
    <xf numFmtId="0" fontId="16" fillId="0" borderId="17" xfId="0" applyFont="1" applyBorder="1" applyAlignment="1">
      <alignment horizontal="center" vertical="center" wrapText="1" readingOrder="1"/>
    </xf>
    <xf numFmtId="0" fontId="16" fillId="0" borderId="16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</cellXfs>
  <cellStyles count="14">
    <cellStyle name="Excel Built-in Normal" xfId="1"/>
    <cellStyle name="Обычный" xfId="0" builtinId="0"/>
    <cellStyle name="Обычный 2" xfId="3"/>
    <cellStyle name="Обычный 3" xfId="2"/>
    <cellStyle name="Обычный 4" xfId="8"/>
    <cellStyle name="Обычный 4 2" xfId="9"/>
    <cellStyle name="Обычный 4 3" xfId="10"/>
    <cellStyle name="Обычный 4 4" xfId="12"/>
    <cellStyle name="Обычный 5" xfId="7"/>
    <cellStyle name="Обычный 5 2" xfId="11"/>
    <cellStyle name="Обычный 6" xfId="13"/>
    <cellStyle name="Процентный 2" xfId="5"/>
    <cellStyle name="Финансовый 2" xfId="4"/>
    <cellStyle name="Финансовый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M45"/>
  <sheetViews>
    <sheetView tabSelected="1" zoomScale="80" zoomScaleNormal="80" workbookViewId="0">
      <selection activeCell="M37" sqref="M37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4" hidden="1" customWidth="1"/>
    <col min="8" max="8" width="11.85546875" hidden="1" customWidth="1"/>
    <col min="9" max="9" width="0" hidden="1" customWidth="1"/>
    <col min="10" max="11" width="11.85546875" customWidth="1"/>
  </cols>
  <sheetData>
    <row r="3" spans="1:12" ht="15.75" thickBot="1" x14ac:dyDescent="0.3"/>
    <row r="4" spans="1:12" ht="25.5" x14ac:dyDescent="0.25">
      <c r="A4" s="18" t="s">
        <v>0</v>
      </c>
      <c r="B4" s="19" t="s">
        <v>1</v>
      </c>
      <c r="C4" s="19" t="s">
        <v>2</v>
      </c>
      <c r="D4" s="19" t="s">
        <v>43</v>
      </c>
      <c r="E4" s="19" t="s">
        <v>44</v>
      </c>
      <c r="F4" s="19" t="s">
        <v>3</v>
      </c>
      <c r="G4" s="16">
        <v>-0.25</v>
      </c>
      <c r="H4" s="17" t="s">
        <v>45</v>
      </c>
      <c r="J4" s="19" t="s">
        <v>2</v>
      </c>
      <c r="K4" s="19" t="s">
        <v>79</v>
      </c>
    </row>
    <row r="5" spans="1:12" ht="15.75" x14ac:dyDescent="0.25">
      <c r="A5" s="10">
        <v>1</v>
      </c>
      <c r="B5" s="11" t="s">
        <v>25</v>
      </c>
      <c r="C5" s="12">
        <v>0.3650843776106934</v>
      </c>
      <c r="D5" s="12">
        <v>6.9549114331722969E-3</v>
      </c>
      <c r="E5" s="12" t="e">
        <v>#REF!</v>
      </c>
      <c r="F5" s="6" t="e">
        <v>#REF!</v>
      </c>
      <c r="G5" s="6"/>
      <c r="H5" s="6" t="e">
        <v>#REF!</v>
      </c>
      <c r="I5" s="13"/>
      <c r="J5" s="12">
        <v>0.80944172932330838</v>
      </c>
      <c r="K5" s="12">
        <f t="shared" ref="K5:K43" si="0">J5-$J$19</f>
        <v>0.24249879245492756</v>
      </c>
      <c r="L5" s="36">
        <f>K5/2</f>
        <v>0.12124939622746378</v>
      </c>
    </row>
    <row r="6" spans="1:12" ht="15.75" x14ac:dyDescent="0.25">
      <c r="A6" s="10">
        <v>2</v>
      </c>
      <c r="B6" s="11" t="s">
        <v>6</v>
      </c>
      <c r="C6" s="12">
        <v>0.65054448621553884</v>
      </c>
      <c r="D6" s="12">
        <v>0.49361921000284176</v>
      </c>
      <c r="E6" s="12" t="e">
        <v>#REF!</v>
      </c>
      <c r="F6" s="6" t="e">
        <v>#REF!</v>
      </c>
      <c r="G6" s="6"/>
      <c r="H6" s="6" t="e">
        <v>#REF!</v>
      </c>
      <c r="I6" s="13"/>
      <c r="J6" s="12">
        <v>0.76732121971595657</v>
      </c>
      <c r="K6" s="12">
        <f t="shared" si="0"/>
        <v>0.20037828284757575</v>
      </c>
    </row>
    <row r="7" spans="1:12" ht="15.75" x14ac:dyDescent="0.25">
      <c r="A7" s="10">
        <v>3</v>
      </c>
      <c r="B7" s="37" t="s">
        <v>10</v>
      </c>
      <c r="C7" s="12">
        <v>0.68583918128654975</v>
      </c>
      <c r="D7" s="12">
        <v>0.15018925831202043</v>
      </c>
      <c r="E7" s="12" t="e">
        <v>#REF!</v>
      </c>
      <c r="F7" s="6" t="e">
        <v>#REF!</v>
      </c>
      <c r="G7" s="6"/>
      <c r="H7" s="6" t="e">
        <v>#REF!</v>
      </c>
      <c r="I7" s="13"/>
      <c r="J7" s="12">
        <v>0.71051774042950511</v>
      </c>
      <c r="K7" s="12">
        <f t="shared" si="0"/>
        <v>0.14357480356112429</v>
      </c>
    </row>
    <row r="8" spans="1:12" ht="15.75" x14ac:dyDescent="0.25">
      <c r="A8" s="10">
        <v>4</v>
      </c>
      <c r="B8" s="11" t="s">
        <v>19</v>
      </c>
      <c r="C8" s="12">
        <v>0.55016284300494822</v>
      </c>
      <c r="D8" s="12">
        <v>0.17354199781829516</v>
      </c>
      <c r="E8" s="12" t="e">
        <v>#REF!</v>
      </c>
      <c r="F8" s="6" t="e">
        <v>#REF!</v>
      </c>
      <c r="G8" s="6"/>
      <c r="H8" s="6" t="e">
        <v>#REF!</v>
      </c>
      <c r="I8" s="13"/>
      <c r="J8" s="12">
        <v>0.68583918128654975</v>
      </c>
      <c r="K8" s="12">
        <f t="shared" si="0"/>
        <v>0.11889624441816893</v>
      </c>
    </row>
    <row r="9" spans="1:12" ht="15.75" x14ac:dyDescent="0.25">
      <c r="A9" s="10">
        <v>5</v>
      </c>
      <c r="B9" s="11" t="s">
        <v>14</v>
      </c>
      <c r="C9" s="12">
        <v>0.52919590643274861</v>
      </c>
      <c r="D9" s="12">
        <v>0.15359133235314712</v>
      </c>
      <c r="E9" s="12" t="e">
        <v>#REF!</v>
      </c>
      <c r="F9" s="6" t="e">
        <v>#REF!</v>
      </c>
      <c r="G9" s="6"/>
      <c r="H9" s="6" t="e">
        <v>#REF!</v>
      </c>
      <c r="I9" s="13"/>
      <c r="J9" s="12">
        <v>0.6856946532999163</v>
      </c>
      <c r="K9" s="12">
        <f t="shared" si="0"/>
        <v>0.11875171643153548</v>
      </c>
    </row>
    <row r="10" spans="1:12" ht="15.75" x14ac:dyDescent="0.25">
      <c r="A10" s="10">
        <v>6</v>
      </c>
      <c r="B10" s="11" t="s">
        <v>37</v>
      </c>
      <c r="C10" s="12">
        <v>0.33308375104427729</v>
      </c>
      <c r="D10" s="12">
        <v>0.1108020050125313</v>
      </c>
      <c r="E10" s="12" t="e">
        <v>#REF!</v>
      </c>
      <c r="F10" s="6" t="e">
        <v>#REF!</v>
      </c>
      <c r="G10" s="6"/>
      <c r="H10" s="6" t="e">
        <v>#REF!</v>
      </c>
      <c r="I10" s="13"/>
      <c r="J10" s="12">
        <v>0.68045029239766075</v>
      </c>
      <c r="K10" s="12">
        <f t="shared" si="0"/>
        <v>0.11350735552927993</v>
      </c>
    </row>
    <row r="11" spans="1:12" ht="15.75" x14ac:dyDescent="0.25">
      <c r="A11" s="10">
        <v>7</v>
      </c>
      <c r="B11" s="11" t="s">
        <v>7</v>
      </c>
      <c r="C11" s="12">
        <v>0.76732121971595657</v>
      </c>
      <c r="D11" s="12">
        <v>0.50923589109837841</v>
      </c>
      <c r="E11" s="12" t="e">
        <v>#REF!</v>
      </c>
      <c r="F11" s="6" t="e">
        <v>#REF!</v>
      </c>
      <c r="G11" s="6" t="s">
        <v>46</v>
      </c>
      <c r="H11" s="6" t="e">
        <v>#REF!</v>
      </c>
      <c r="I11" s="13"/>
      <c r="J11" s="12">
        <v>0.65054448621553884</v>
      </c>
      <c r="K11" s="12">
        <f t="shared" si="0"/>
        <v>8.3601549347158022E-2</v>
      </c>
    </row>
    <row r="12" spans="1:12" ht="15.75" x14ac:dyDescent="0.25">
      <c r="A12" s="10">
        <v>8</v>
      </c>
      <c r="B12" s="11" t="s">
        <v>13</v>
      </c>
      <c r="C12" s="12">
        <v>0.6067192982456141</v>
      </c>
      <c r="D12" s="12">
        <v>0.20521048999309868</v>
      </c>
      <c r="E12" s="12" t="e">
        <v>#REF!</v>
      </c>
      <c r="F12" s="6" t="e">
        <v>#REF!</v>
      </c>
      <c r="G12" s="6"/>
      <c r="H12" s="6" t="e">
        <v>#REF!</v>
      </c>
      <c r="I12" s="13"/>
      <c r="J12" s="12">
        <v>0.64099039264828728</v>
      </c>
      <c r="K12" s="12">
        <f t="shared" si="0"/>
        <v>7.4047455779906457E-2</v>
      </c>
    </row>
    <row r="13" spans="1:12" ht="15.75" x14ac:dyDescent="0.25">
      <c r="A13" s="10">
        <v>9</v>
      </c>
      <c r="B13" s="11" t="s">
        <v>33</v>
      </c>
      <c r="C13" s="12">
        <v>0.5145568086883876</v>
      </c>
      <c r="D13" s="12">
        <v>0.10035807348850827</v>
      </c>
      <c r="E13" s="12" t="e">
        <v>#REF!</v>
      </c>
      <c r="F13" s="6" t="e">
        <v>#REF!</v>
      </c>
      <c r="G13" s="6"/>
      <c r="H13" s="6" t="e">
        <v>#REF!</v>
      </c>
      <c r="I13" s="13"/>
      <c r="J13" s="12">
        <v>0.62729741019214702</v>
      </c>
      <c r="K13" s="12">
        <f t="shared" si="0"/>
        <v>6.03544733237662E-2</v>
      </c>
    </row>
    <row r="14" spans="1:12" ht="25.5" x14ac:dyDescent="0.25">
      <c r="A14" s="10">
        <v>10</v>
      </c>
      <c r="B14" s="11" t="s">
        <v>42</v>
      </c>
      <c r="C14" s="12">
        <v>0.56185275689223058</v>
      </c>
      <c r="D14" s="12">
        <v>0.24232045088566825</v>
      </c>
      <c r="E14" s="12" t="e">
        <v>#REF!</v>
      </c>
      <c r="F14" s="6" t="e">
        <v>#REF!</v>
      </c>
      <c r="G14" s="6"/>
      <c r="H14" s="6" t="e">
        <v>#REF!</v>
      </c>
      <c r="I14" s="13"/>
      <c r="J14" s="12">
        <v>0.6067192982456141</v>
      </c>
      <c r="K14" s="12">
        <f t="shared" si="0"/>
        <v>3.9776361377233282E-2</v>
      </c>
    </row>
    <row r="15" spans="1:12" ht="15.75" x14ac:dyDescent="0.25">
      <c r="A15" s="14">
        <v>11</v>
      </c>
      <c r="B15" s="15" t="s">
        <v>20</v>
      </c>
      <c r="C15" s="7">
        <v>0.53927151211361746</v>
      </c>
      <c r="D15" s="7">
        <v>0.13130342765125372</v>
      </c>
      <c r="E15" s="7" t="e">
        <v>#REF!</v>
      </c>
      <c r="F15" s="8" t="e">
        <v>#REF!</v>
      </c>
      <c r="G15" s="8"/>
      <c r="H15" s="8" t="e">
        <v>#REF!</v>
      </c>
      <c r="I15" s="9"/>
      <c r="J15" s="7">
        <v>0.60518629908103605</v>
      </c>
      <c r="K15" s="7">
        <f t="shared" si="0"/>
        <v>3.824336221265523E-2</v>
      </c>
    </row>
    <row r="16" spans="1:12" ht="15.75" x14ac:dyDescent="0.25">
      <c r="A16" s="14">
        <v>12</v>
      </c>
      <c r="B16" s="15" t="s">
        <v>11</v>
      </c>
      <c r="C16" s="7">
        <v>0.64099039264828728</v>
      </c>
      <c r="D16" s="7">
        <v>0.17962705732270953</v>
      </c>
      <c r="E16" s="7" t="e">
        <v>#REF!</v>
      </c>
      <c r="F16" s="8" t="e">
        <v>#REF!</v>
      </c>
      <c r="G16" s="8"/>
      <c r="H16" s="8" t="e">
        <v>#REF!</v>
      </c>
      <c r="I16" s="9"/>
      <c r="J16" s="7">
        <v>0.59398955722639935</v>
      </c>
      <c r="K16" s="7">
        <f t="shared" si="0"/>
        <v>2.7046620358018525E-2</v>
      </c>
    </row>
    <row r="17" spans="1:11" ht="15.75" x14ac:dyDescent="0.25">
      <c r="A17" s="14">
        <v>13</v>
      </c>
      <c r="B17" s="15" t="s">
        <v>26</v>
      </c>
      <c r="C17" s="7">
        <v>0.54936299081035933</v>
      </c>
      <c r="D17" s="7">
        <v>0.10170209339774557</v>
      </c>
      <c r="E17" s="7" t="e">
        <v>#REF!</v>
      </c>
      <c r="F17" s="8" t="e">
        <v>#REF!</v>
      </c>
      <c r="G17" s="8" t="s">
        <v>46</v>
      </c>
      <c r="H17" s="8" t="e">
        <v>#REF!</v>
      </c>
      <c r="I17" s="9"/>
      <c r="J17" s="7">
        <v>0.57709126984126968</v>
      </c>
      <c r="K17" s="7">
        <f t="shared" si="0"/>
        <v>1.0148332972888863E-2</v>
      </c>
    </row>
    <row r="18" spans="1:11" ht="15.75" x14ac:dyDescent="0.25">
      <c r="A18" s="14">
        <v>14</v>
      </c>
      <c r="B18" s="15" t="s">
        <v>29</v>
      </c>
      <c r="C18" s="7">
        <v>0.44136445279866332</v>
      </c>
      <c r="D18" s="7">
        <v>0.11564872325741889</v>
      </c>
      <c r="E18" s="7" t="e">
        <v>#REF!</v>
      </c>
      <c r="F18" s="8" t="e">
        <v>#REF!</v>
      </c>
      <c r="G18" s="8"/>
      <c r="H18" s="8" t="e">
        <v>#REF!</v>
      </c>
      <c r="I18" s="9"/>
      <c r="J18" s="7">
        <v>0.5753800334168756</v>
      </c>
      <c r="K18" s="7">
        <f t="shared" si="0"/>
        <v>8.4370965484947824E-3</v>
      </c>
    </row>
    <row r="19" spans="1:11" ht="16.5" thickBot="1" x14ac:dyDescent="0.3">
      <c r="A19" s="44"/>
      <c r="B19" s="45" t="s">
        <v>4</v>
      </c>
      <c r="C19" s="46">
        <v>0.55486961975239235</v>
      </c>
      <c r="D19" s="46">
        <v>0.16038359176678171</v>
      </c>
      <c r="E19" s="46" t="e">
        <v>#REF!</v>
      </c>
      <c r="F19" s="46" t="e">
        <v>#REF!</v>
      </c>
      <c r="G19" s="46"/>
      <c r="H19" s="46" t="e">
        <v>#REF!</v>
      </c>
      <c r="I19" s="44"/>
      <c r="J19" s="46">
        <v>0.56694293686838082</v>
      </c>
      <c r="K19" s="47">
        <f t="shared" si="0"/>
        <v>0</v>
      </c>
    </row>
    <row r="20" spans="1:11" ht="15.75" x14ac:dyDescent="0.25">
      <c r="A20" s="14">
        <v>15</v>
      </c>
      <c r="B20" s="15" t="s">
        <v>8</v>
      </c>
      <c r="C20" s="7">
        <v>0.57709126984126968</v>
      </c>
      <c r="D20" s="7">
        <v>8.5265210389974103E-2</v>
      </c>
      <c r="E20" s="7" t="e">
        <v>#REF!</v>
      </c>
      <c r="F20" s="8" t="e">
        <v>#REF!</v>
      </c>
      <c r="G20" s="8" t="s">
        <v>46</v>
      </c>
      <c r="H20" s="8" t="e">
        <v>#REF!</v>
      </c>
      <c r="I20" s="9"/>
      <c r="J20" s="7">
        <v>0.56343796992481199</v>
      </c>
      <c r="K20" s="7">
        <f t="shared" si="0"/>
        <v>-3.5049669435688324E-3</v>
      </c>
    </row>
    <row r="21" spans="1:11" ht="25.5" x14ac:dyDescent="0.25">
      <c r="A21" s="14">
        <v>16</v>
      </c>
      <c r="B21" s="15" t="s">
        <v>41</v>
      </c>
      <c r="C21" s="7">
        <v>0.60518629908103605</v>
      </c>
      <c r="D21" s="7">
        <v>0.47767287784679091</v>
      </c>
      <c r="E21" s="7" t="e">
        <v>#REF!</v>
      </c>
      <c r="F21" s="8" t="e">
        <v>#REF!</v>
      </c>
      <c r="G21" s="8"/>
      <c r="H21" s="8" t="e">
        <v>#REF!</v>
      </c>
      <c r="I21" s="9"/>
      <c r="J21" s="7">
        <v>0.56185275689223058</v>
      </c>
      <c r="K21" s="7">
        <f t="shared" si="0"/>
        <v>-5.0901799761502442E-3</v>
      </c>
    </row>
    <row r="22" spans="1:11" ht="15.75" x14ac:dyDescent="0.25">
      <c r="A22" s="14">
        <v>17</v>
      </c>
      <c r="B22" s="15" t="s">
        <v>24</v>
      </c>
      <c r="C22" s="7">
        <v>0.51379866332497903</v>
      </c>
      <c r="D22" s="7">
        <v>7.3531599886331372E-2</v>
      </c>
      <c r="E22" s="7" t="e">
        <v>#REF!</v>
      </c>
      <c r="F22" s="8" t="e">
        <v>#REF!</v>
      </c>
      <c r="G22" s="8"/>
      <c r="H22" s="8" t="e">
        <v>#REF!</v>
      </c>
      <c r="I22" s="9"/>
      <c r="J22" s="7">
        <v>0.5586850459482039</v>
      </c>
      <c r="K22" s="7">
        <f t="shared" si="0"/>
        <v>-8.2578909201769246E-3</v>
      </c>
    </row>
    <row r="23" spans="1:11" ht="15.75" x14ac:dyDescent="0.25">
      <c r="A23" s="14">
        <v>18</v>
      </c>
      <c r="B23" s="15" t="s">
        <v>31</v>
      </c>
      <c r="C23" s="7">
        <v>0.44514327485380106</v>
      </c>
      <c r="D23" s="7">
        <v>0.16214170692431562</v>
      </c>
      <c r="E23" s="7" t="e">
        <v>#REF!</v>
      </c>
      <c r="F23" s="8" t="e">
        <v>#REF!</v>
      </c>
      <c r="G23" s="8" t="s">
        <v>46</v>
      </c>
      <c r="H23" s="8" t="e">
        <v>#REF!</v>
      </c>
      <c r="I23" s="9"/>
      <c r="J23" s="7">
        <v>0.55347751322751337</v>
      </c>
      <c r="K23" s="7">
        <f t="shared" si="0"/>
        <v>-1.3465423640867447E-2</v>
      </c>
    </row>
    <row r="24" spans="1:11" ht="15.75" x14ac:dyDescent="0.25">
      <c r="A24" s="14">
        <v>19</v>
      </c>
      <c r="B24" s="15" t="s">
        <v>30</v>
      </c>
      <c r="C24" s="7">
        <v>0.59398955722639935</v>
      </c>
      <c r="D24" s="7">
        <v>2.4744893635053819E-2</v>
      </c>
      <c r="E24" s="7" t="e">
        <v>#REF!</v>
      </c>
      <c r="F24" s="8" t="e">
        <v>#REF!</v>
      </c>
      <c r="G24" s="8" t="s">
        <v>46</v>
      </c>
      <c r="H24" s="8" t="e">
        <v>#REF!</v>
      </c>
      <c r="I24" s="9"/>
      <c r="J24" s="7">
        <v>0.55016284300494822</v>
      </c>
      <c r="K24" s="7">
        <f t="shared" si="0"/>
        <v>-1.6780093863432599E-2</v>
      </c>
    </row>
    <row r="25" spans="1:11" ht="15.75" x14ac:dyDescent="0.25">
      <c r="A25" s="14">
        <v>20</v>
      </c>
      <c r="B25" s="15" t="s">
        <v>16</v>
      </c>
      <c r="C25" s="7">
        <v>0.5586850459482039</v>
      </c>
      <c r="D25" s="7">
        <v>9.1554500060893898E-2</v>
      </c>
      <c r="E25" s="7" t="e">
        <v>#REF!</v>
      </c>
      <c r="F25" s="8" t="e">
        <v>#REF!</v>
      </c>
      <c r="G25" s="8"/>
      <c r="H25" s="8" t="e">
        <v>#REF!</v>
      </c>
      <c r="I25" s="9"/>
      <c r="J25" s="7">
        <v>0.54936299081035933</v>
      </c>
      <c r="K25" s="7">
        <f t="shared" si="0"/>
        <v>-1.7579946058021489E-2</v>
      </c>
    </row>
    <row r="26" spans="1:11" ht="15.75" x14ac:dyDescent="0.25">
      <c r="A26" s="14">
        <v>21</v>
      </c>
      <c r="B26" s="15" t="s">
        <v>21</v>
      </c>
      <c r="C26" s="7">
        <v>0.46767752715121141</v>
      </c>
      <c r="D26" s="7">
        <v>2.4696065514479837E-2</v>
      </c>
      <c r="E26" s="7" t="e">
        <v>#REF!</v>
      </c>
      <c r="F26" s="8" t="e">
        <v>#REF!</v>
      </c>
      <c r="G26" s="8"/>
      <c r="H26" s="8" t="e">
        <v>#REF!</v>
      </c>
      <c r="I26" s="9"/>
      <c r="J26" s="7">
        <v>0.53950292397660815</v>
      </c>
      <c r="K26" s="7">
        <f t="shared" si="0"/>
        <v>-2.7440012891772669E-2</v>
      </c>
    </row>
    <row r="27" spans="1:11" ht="15.75" x14ac:dyDescent="0.25">
      <c r="A27" s="14">
        <v>22</v>
      </c>
      <c r="B27" s="15" t="s">
        <v>18</v>
      </c>
      <c r="C27" s="7">
        <v>0.51568776106934011</v>
      </c>
      <c r="D27" s="7">
        <v>0.10217946582264424</v>
      </c>
      <c r="E27" s="7" t="e">
        <v>#REF!</v>
      </c>
      <c r="F27" s="8" t="e">
        <v>#REF!</v>
      </c>
      <c r="G27" s="8"/>
      <c r="H27" s="8" t="e">
        <v>#REF!</v>
      </c>
      <c r="I27" s="9"/>
      <c r="J27" s="7">
        <v>0.53927151211361746</v>
      </c>
      <c r="K27" s="7">
        <f t="shared" si="0"/>
        <v>-2.7671424754763363E-2</v>
      </c>
    </row>
    <row r="28" spans="1:11" ht="15.75" x14ac:dyDescent="0.25">
      <c r="A28" s="14">
        <v>23</v>
      </c>
      <c r="B28" s="15" t="s">
        <v>27</v>
      </c>
      <c r="C28" s="7">
        <v>0.6856946532999163</v>
      </c>
      <c r="D28" s="7">
        <v>4.8234856930509114E-2</v>
      </c>
      <c r="E28" s="7" t="e">
        <v>#REF!</v>
      </c>
      <c r="F28" s="8" t="e">
        <v>#REF!</v>
      </c>
      <c r="G28" s="8"/>
      <c r="H28" s="8" t="e">
        <v>#REF!</v>
      </c>
      <c r="I28" s="9"/>
      <c r="J28" s="7">
        <v>0.53861654135338344</v>
      </c>
      <c r="K28" s="7">
        <f t="shared" si="0"/>
        <v>-2.8326395514997382E-2</v>
      </c>
    </row>
    <row r="29" spans="1:11" ht="15.75" x14ac:dyDescent="0.25">
      <c r="A29" s="14">
        <v>24</v>
      </c>
      <c r="B29" s="15" t="s">
        <v>28</v>
      </c>
      <c r="C29" s="7">
        <v>0.4569728487886382</v>
      </c>
      <c r="D29" s="7">
        <v>8.7632974111234982E-2</v>
      </c>
      <c r="E29" s="7" t="e">
        <v>#REF!</v>
      </c>
      <c r="F29" s="8" t="e">
        <v>#REF!</v>
      </c>
      <c r="G29" s="8"/>
      <c r="H29" s="8" t="e">
        <v>#REF!</v>
      </c>
      <c r="I29" s="9"/>
      <c r="J29" s="7">
        <v>0.53685254803675864</v>
      </c>
      <c r="K29" s="7">
        <f t="shared" si="0"/>
        <v>-3.0090388831622183E-2</v>
      </c>
    </row>
    <row r="30" spans="1:11" ht="15.75" x14ac:dyDescent="0.25">
      <c r="A30" s="14">
        <v>25</v>
      </c>
      <c r="B30" s="15" t="s">
        <v>23</v>
      </c>
      <c r="C30" s="7">
        <v>0.5753800334168756</v>
      </c>
      <c r="D30" s="7">
        <v>0.19335574500331532</v>
      </c>
      <c r="E30" s="7" t="e">
        <v>#REF!</v>
      </c>
      <c r="F30" s="8" t="e">
        <v>#REF!</v>
      </c>
      <c r="G30" s="8" t="s">
        <v>46</v>
      </c>
      <c r="H30" s="8" t="e">
        <v>#REF!</v>
      </c>
      <c r="I30" s="9"/>
      <c r="J30" s="7">
        <v>0.52919590643274861</v>
      </c>
      <c r="K30" s="7">
        <f t="shared" si="0"/>
        <v>-3.7747030435632212E-2</v>
      </c>
    </row>
    <row r="31" spans="1:11" ht="15.75" x14ac:dyDescent="0.25">
      <c r="A31" s="14">
        <v>26</v>
      </c>
      <c r="B31" s="15" t="s">
        <v>38</v>
      </c>
      <c r="C31" s="7">
        <v>0.55347751322751337</v>
      </c>
      <c r="D31" s="7">
        <v>5.9545041204887746E-2</v>
      </c>
      <c r="E31" s="7" t="e">
        <v>#REF!</v>
      </c>
      <c r="F31" s="8" t="e">
        <v>#REF!</v>
      </c>
      <c r="G31" s="8" t="s">
        <v>46</v>
      </c>
      <c r="H31" s="8" t="e">
        <v>#REF!</v>
      </c>
      <c r="I31" s="9"/>
      <c r="J31" s="7">
        <v>0.52673862351958323</v>
      </c>
      <c r="K31" s="7">
        <f t="shared" si="0"/>
        <v>-4.0204313348797593E-2</v>
      </c>
    </row>
    <row r="32" spans="1:11" ht="15.75" x14ac:dyDescent="0.25">
      <c r="A32" s="14">
        <v>27</v>
      </c>
      <c r="B32" s="15" t="s">
        <v>36</v>
      </c>
      <c r="C32" s="7">
        <v>0.53950292397660815</v>
      </c>
      <c r="D32" s="7">
        <v>0.12081952674456424</v>
      </c>
      <c r="E32" s="7" t="e">
        <v>#REF!</v>
      </c>
      <c r="F32" s="8" t="e">
        <v>#REF!</v>
      </c>
      <c r="G32" s="8" t="s">
        <v>46</v>
      </c>
      <c r="H32" s="8" t="e">
        <v>#REF!</v>
      </c>
      <c r="I32" s="9"/>
      <c r="J32" s="7">
        <v>0.51568776106934011</v>
      </c>
      <c r="K32" s="7">
        <f t="shared" si="0"/>
        <v>-5.1255175799040709E-2</v>
      </c>
    </row>
    <row r="33" spans="1:13" ht="15.75" x14ac:dyDescent="0.25">
      <c r="A33" s="14">
        <v>28</v>
      </c>
      <c r="B33" s="15" t="s">
        <v>15</v>
      </c>
      <c r="C33" s="7">
        <v>0.56343796992481199</v>
      </c>
      <c r="D33" s="7">
        <v>0.2482652525032388</v>
      </c>
      <c r="E33" s="7" t="e">
        <v>#REF!</v>
      </c>
      <c r="F33" s="8" t="e">
        <v>#REF!</v>
      </c>
      <c r="G33" s="8" t="s">
        <v>46</v>
      </c>
      <c r="H33" s="8" t="e">
        <v>#REF!</v>
      </c>
      <c r="I33" s="9"/>
      <c r="J33" s="7">
        <v>0.5145568086883876</v>
      </c>
      <c r="K33" s="7">
        <f t="shared" si="0"/>
        <v>-5.2386128179993219E-2</v>
      </c>
    </row>
    <row r="34" spans="1:13" ht="15.75" x14ac:dyDescent="0.25">
      <c r="A34" s="38">
        <v>29</v>
      </c>
      <c r="B34" s="39" t="s">
        <v>5</v>
      </c>
      <c r="C34" s="40">
        <v>0.80944172932330838</v>
      </c>
      <c r="D34" s="40">
        <v>0.18183413848631239</v>
      </c>
      <c r="E34" s="40" t="e">
        <v>#REF!</v>
      </c>
      <c r="F34" s="41" t="e">
        <v>#REF!</v>
      </c>
      <c r="G34" s="41"/>
      <c r="H34" s="41" t="e">
        <v>#REF!</v>
      </c>
      <c r="I34" s="42"/>
      <c r="J34" s="40">
        <v>0.51379866332497903</v>
      </c>
      <c r="K34" s="40">
        <f t="shared" si="0"/>
        <v>-5.3144273543401788E-2</v>
      </c>
    </row>
    <row r="35" spans="1:13" ht="15.75" x14ac:dyDescent="0.25">
      <c r="A35" s="38">
        <v>30</v>
      </c>
      <c r="B35" s="39" t="s">
        <v>12</v>
      </c>
      <c r="C35" s="40">
        <v>0.53861654135338344</v>
      </c>
      <c r="D35" s="40">
        <v>0.22624953548866597</v>
      </c>
      <c r="E35" s="40" t="e">
        <v>#REF!</v>
      </c>
      <c r="F35" s="41" t="e">
        <v>#REF!</v>
      </c>
      <c r="G35" s="41"/>
      <c r="H35" s="41" t="e">
        <v>#REF!</v>
      </c>
      <c r="I35" s="42"/>
      <c r="J35" s="40">
        <v>0.47906892230576442</v>
      </c>
      <c r="K35" s="40">
        <f t="shared" si="0"/>
        <v>-8.7874014562616398E-2</v>
      </c>
    </row>
    <row r="36" spans="1:13" ht="15.75" x14ac:dyDescent="0.25">
      <c r="A36" s="38">
        <v>31</v>
      </c>
      <c r="B36" s="39" t="s">
        <v>22</v>
      </c>
      <c r="C36" s="40">
        <v>0.32157059314954056</v>
      </c>
      <c r="D36" s="40">
        <v>3.7319010085600478E-2</v>
      </c>
      <c r="E36" s="40" t="e">
        <v>#REF!</v>
      </c>
      <c r="F36" s="41" t="e">
        <v>#REF!</v>
      </c>
      <c r="G36" s="41"/>
      <c r="H36" s="41" t="e">
        <v>#REF!</v>
      </c>
      <c r="I36" s="42"/>
      <c r="J36" s="40">
        <v>0.46767752715121141</v>
      </c>
      <c r="K36" s="40">
        <f t="shared" si="0"/>
        <v>-9.9265409717169406E-2</v>
      </c>
    </row>
    <row r="37" spans="1:13" ht="15.75" x14ac:dyDescent="0.25">
      <c r="A37" s="38">
        <v>32</v>
      </c>
      <c r="B37" s="39" t="s">
        <v>35</v>
      </c>
      <c r="C37" s="40">
        <v>0.47906892230576442</v>
      </c>
      <c r="D37" s="40">
        <v>4.8602254428341395E-2</v>
      </c>
      <c r="E37" s="40" t="e">
        <v>#REF!</v>
      </c>
      <c r="F37" s="41" t="e">
        <v>#REF!</v>
      </c>
      <c r="G37" s="41" t="s">
        <v>46</v>
      </c>
      <c r="H37" s="41" t="e">
        <v>#REF!</v>
      </c>
      <c r="I37" s="42"/>
      <c r="J37" s="40">
        <v>0.46741583124477865</v>
      </c>
      <c r="K37" s="40">
        <f t="shared" si="0"/>
        <v>-9.9527105623602175E-2</v>
      </c>
    </row>
    <row r="38" spans="1:13" ht="15.75" x14ac:dyDescent="0.25">
      <c r="A38" s="38">
        <v>33</v>
      </c>
      <c r="B38" s="39" t="s">
        <v>17</v>
      </c>
      <c r="C38" s="40">
        <v>0.52673862351958323</v>
      </c>
      <c r="D38" s="40">
        <v>0.1779834577660665</v>
      </c>
      <c r="E38" s="40" t="e">
        <v>#REF!</v>
      </c>
      <c r="F38" s="41" t="e">
        <v>#REF!</v>
      </c>
      <c r="G38" s="41" t="s">
        <v>46</v>
      </c>
      <c r="H38" s="41" t="e">
        <v>#REF!</v>
      </c>
      <c r="I38" s="42"/>
      <c r="J38" s="40">
        <v>0.4569728487886382</v>
      </c>
      <c r="K38" s="40">
        <f t="shared" si="0"/>
        <v>-0.10997008807974262</v>
      </c>
    </row>
    <row r="39" spans="1:13" ht="15.75" x14ac:dyDescent="0.25">
      <c r="A39" s="38">
        <v>34</v>
      </c>
      <c r="B39" s="39" t="s">
        <v>9</v>
      </c>
      <c r="C39" s="40">
        <v>0.68045029239766075</v>
      </c>
      <c r="D39" s="40">
        <v>0.35805984878753755</v>
      </c>
      <c r="E39" s="40" t="e">
        <v>#REF!</v>
      </c>
      <c r="F39" s="41" t="e">
        <v>#REF!</v>
      </c>
      <c r="G39" s="41" t="s">
        <v>46</v>
      </c>
      <c r="H39" s="41" t="e">
        <v>#REF!</v>
      </c>
      <c r="I39" s="42"/>
      <c r="J39" s="40">
        <v>0.44514327485380106</v>
      </c>
      <c r="K39" s="40">
        <f t="shared" si="0"/>
        <v>-0.12179966201457976</v>
      </c>
    </row>
    <row r="40" spans="1:13" ht="15.75" x14ac:dyDescent="0.25">
      <c r="A40" s="38">
        <v>35</v>
      </c>
      <c r="B40" s="39" t="s">
        <v>32</v>
      </c>
      <c r="C40" s="40">
        <v>0.53685254803675864</v>
      </c>
      <c r="D40" s="40">
        <v>5.1802205300363002E-2</v>
      </c>
      <c r="E40" s="40" t="e">
        <v>#REF!</v>
      </c>
      <c r="F40" s="41" t="e">
        <v>#REF!</v>
      </c>
      <c r="G40" s="41" t="s">
        <v>46</v>
      </c>
      <c r="H40" s="41" t="e">
        <v>#REF!</v>
      </c>
      <c r="I40" s="42"/>
      <c r="J40" s="40">
        <v>0.44136445279866332</v>
      </c>
      <c r="K40" s="40">
        <f t="shared" si="0"/>
        <v>-0.1255784840697175</v>
      </c>
    </row>
    <row r="41" spans="1:13" ht="15.75" x14ac:dyDescent="0.25">
      <c r="A41" s="38">
        <v>36</v>
      </c>
      <c r="B41" s="39" t="s">
        <v>34</v>
      </c>
      <c r="C41" s="40">
        <v>0.62729741019214702</v>
      </c>
      <c r="D41" s="40">
        <v>4.2152979066022556E-2</v>
      </c>
      <c r="E41" s="40" t="e">
        <v>#REF!</v>
      </c>
      <c r="F41" s="41" t="e">
        <v>#REF!</v>
      </c>
      <c r="G41" s="41" t="s">
        <v>46</v>
      </c>
      <c r="H41" s="41" t="e">
        <v>#REF!</v>
      </c>
      <c r="I41" s="42"/>
      <c r="J41" s="40">
        <v>0.3650843776106934</v>
      </c>
      <c r="K41" s="40">
        <f t="shared" si="0"/>
        <v>-0.20185855925768742</v>
      </c>
    </row>
    <row r="42" spans="1:13" ht="15.75" x14ac:dyDescent="0.25">
      <c r="A42" s="38">
        <v>37</v>
      </c>
      <c r="B42" s="39" t="s">
        <v>39</v>
      </c>
      <c r="C42" s="40">
        <v>0.71051774042950511</v>
      </c>
      <c r="D42" s="40">
        <v>0.23986312399355877</v>
      </c>
      <c r="E42" s="40" t="e">
        <v>#REF!</v>
      </c>
      <c r="F42" s="41" t="e">
        <v>#REF!</v>
      </c>
      <c r="G42" s="41" t="s">
        <v>46</v>
      </c>
      <c r="H42" s="41" t="e">
        <v>#REF!</v>
      </c>
      <c r="I42" s="42"/>
      <c r="J42" s="40">
        <v>0.33308375104427729</v>
      </c>
      <c r="K42" s="40">
        <f t="shared" si="0"/>
        <v>-0.23385918582410353</v>
      </c>
    </row>
    <row r="43" spans="1:13" ht="16.5" thickBot="1" x14ac:dyDescent="0.3">
      <c r="A43" s="38">
        <v>38</v>
      </c>
      <c r="B43" s="43" t="s">
        <v>40</v>
      </c>
      <c r="C43" s="40">
        <v>0.46741583124477865</v>
      </c>
      <c r="D43" s="40">
        <v>0.25696529513021266</v>
      </c>
      <c r="E43" s="40" t="e">
        <v>#REF!</v>
      </c>
      <c r="F43" s="41" t="e">
        <v>#REF!</v>
      </c>
      <c r="G43" s="41"/>
      <c r="H43" s="41" t="e">
        <v>#REF!</v>
      </c>
      <c r="I43" s="42"/>
      <c r="J43" s="40">
        <v>0.32157059314954056</v>
      </c>
      <c r="K43" s="40">
        <f t="shared" si="0"/>
        <v>-0.24537234371884026</v>
      </c>
      <c r="M43" s="36">
        <f>K43/2</f>
        <v>-0.12268617185942013</v>
      </c>
    </row>
    <row r="44" spans="1:13" ht="15.75" x14ac:dyDescent="0.25">
      <c r="A44" s="1"/>
      <c r="B44" s="2"/>
      <c r="C44" s="5"/>
      <c r="D44" s="5"/>
      <c r="E44" s="5"/>
      <c r="F44" s="5"/>
      <c r="J44" s="5"/>
      <c r="K44" s="5"/>
    </row>
    <row r="45" spans="1:13" ht="15.75" x14ac:dyDescent="0.25">
      <c r="A45" s="1"/>
      <c r="B45" s="2"/>
      <c r="C45" s="5"/>
      <c r="D45" s="5"/>
      <c r="E45" s="5"/>
      <c r="F45" s="5"/>
      <c r="J45" s="5"/>
      <c r="K45" s="5"/>
    </row>
  </sheetData>
  <sheetProtection algorithmName="SHA-512" hashValue="Ok8eGquDVE8mLVO9VDRUJsvIiyvUvAERgURSWekS6FMDA3TD/a5gDBTdan20cHVf9u6q0F/wmP73PO8alAJrlA==" saltValue="IDx3k5ODGnDIVhEUWs+8tQ==" spinCount="100000" sheet="1" objects="1" scenarios="1" selectLockedCells="1" selectUnlockedCells="1"/>
  <sortState ref="B5:K43">
    <sortCondition descending="1" ref="J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L45"/>
  <sheetViews>
    <sheetView topLeftCell="A11" zoomScale="80" zoomScaleNormal="80" workbookViewId="0">
      <selection activeCell="S14" sqref="S14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4" hidden="1" customWidth="1"/>
    <col min="8" max="8" width="11.85546875" hidden="1" customWidth="1"/>
    <col min="9" max="9" width="0" hidden="1" customWidth="1"/>
    <col min="10" max="11" width="11.85546875" customWidth="1"/>
  </cols>
  <sheetData>
    <row r="3" spans="1:12" ht="15.75" thickBot="1" x14ac:dyDescent="0.3"/>
    <row r="4" spans="1:12" ht="25.5" x14ac:dyDescent="0.25">
      <c r="A4" s="18" t="s">
        <v>0</v>
      </c>
      <c r="B4" s="19" t="s">
        <v>1</v>
      </c>
      <c r="C4" s="19" t="s">
        <v>2</v>
      </c>
      <c r="D4" s="19" t="s">
        <v>43</v>
      </c>
      <c r="E4" s="19" t="s">
        <v>44</v>
      </c>
      <c r="F4" s="19" t="s">
        <v>3</v>
      </c>
      <c r="G4" s="16">
        <v>-0.25</v>
      </c>
      <c r="H4" s="17" t="s">
        <v>45</v>
      </c>
      <c r="J4" s="19" t="s">
        <v>43</v>
      </c>
      <c r="K4" s="19" t="s">
        <v>79</v>
      </c>
    </row>
    <row r="5" spans="1:12" ht="15.75" x14ac:dyDescent="0.25">
      <c r="A5" s="10">
        <v>1</v>
      </c>
      <c r="B5" s="11" t="s">
        <v>6</v>
      </c>
      <c r="C5" s="12">
        <v>0.65054448621553884</v>
      </c>
      <c r="D5" s="12">
        <v>0.49361921000284176</v>
      </c>
      <c r="E5" s="12" t="e">
        <v>#REF!</v>
      </c>
      <c r="F5" s="6" t="e">
        <v>#REF!</v>
      </c>
      <c r="G5" s="6"/>
      <c r="H5" s="6" t="e">
        <v>#REF!</v>
      </c>
      <c r="I5" s="13"/>
      <c r="J5" s="12">
        <v>0.50923589109837841</v>
      </c>
      <c r="K5" s="12">
        <f>J5-$J$25</f>
        <v>0.39224323381141513</v>
      </c>
      <c r="L5" s="36">
        <f>K5/2</f>
        <v>0.19612161690570756</v>
      </c>
    </row>
    <row r="6" spans="1:12" ht="15.75" x14ac:dyDescent="0.25">
      <c r="A6" s="10">
        <v>2</v>
      </c>
      <c r="B6" s="11" t="s">
        <v>7</v>
      </c>
      <c r="C6" s="12">
        <v>0.76732121971595657</v>
      </c>
      <c r="D6" s="12">
        <v>0.50923589109837841</v>
      </c>
      <c r="E6" s="12" t="e">
        <v>#REF!</v>
      </c>
      <c r="F6" s="6" t="e">
        <v>#REF!</v>
      </c>
      <c r="G6" s="6" t="s">
        <v>46</v>
      </c>
      <c r="H6" s="6" t="e">
        <v>#REF!</v>
      </c>
      <c r="I6" s="13"/>
      <c r="J6" s="12">
        <v>0.49361921000284176</v>
      </c>
      <c r="K6" s="12">
        <f t="shared" ref="K6:K43" si="0">J6-$J$25</f>
        <v>0.37662655271587842</v>
      </c>
    </row>
    <row r="7" spans="1:12" ht="15.75" x14ac:dyDescent="0.25">
      <c r="A7" s="10">
        <v>3</v>
      </c>
      <c r="B7" s="11" t="s">
        <v>20</v>
      </c>
      <c r="C7" s="12">
        <v>0.53927151211361746</v>
      </c>
      <c r="D7" s="12">
        <v>0.13130342765125372</v>
      </c>
      <c r="E7" s="12" t="e">
        <v>#REF!</v>
      </c>
      <c r="F7" s="6" t="e">
        <v>#REF!</v>
      </c>
      <c r="G7" s="6"/>
      <c r="H7" s="6" t="e">
        <v>#REF!</v>
      </c>
      <c r="I7" s="13"/>
      <c r="J7" s="12">
        <v>0.47767287784679091</v>
      </c>
      <c r="K7" s="12">
        <f t="shared" si="0"/>
        <v>0.36068022055982762</v>
      </c>
    </row>
    <row r="8" spans="1:12" ht="15.75" x14ac:dyDescent="0.25">
      <c r="A8" s="10">
        <v>4</v>
      </c>
      <c r="B8" s="11" t="s">
        <v>37</v>
      </c>
      <c r="C8" s="12">
        <v>0.33308375104427729</v>
      </c>
      <c r="D8" s="12">
        <v>0.1108020050125313</v>
      </c>
      <c r="E8" s="12" t="e">
        <v>#REF!</v>
      </c>
      <c r="F8" s="6" t="e">
        <v>#REF!</v>
      </c>
      <c r="G8" s="6"/>
      <c r="H8" s="6" t="e">
        <v>#REF!</v>
      </c>
      <c r="I8" s="13"/>
      <c r="J8" s="12">
        <v>0.35805984878753755</v>
      </c>
      <c r="K8" s="12">
        <f t="shared" si="0"/>
        <v>0.24106719150057423</v>
      </c>
    </row>
    <row r="9" spans="1:12" ht="15.75" x14ac:dyDescent="0.25">
      <c r="A9" s="10">
        <v>5</v>
      </c>
      <c r="B9" s="11" t="s">
        <v>35</v>
      </c>
      <c r="C9" s="12">
        <v>0.47906892230576442</v>
      </c>
      <c r="D9" s="12">
        <v>4.8602254428341395E-2</v>
      </c>
      <c r="E9" s="12" t="e">
        <v>#REF!</v>
      </c>
      <c r="F9" s="6" t="e">
        <v>#REF!</v>
      </c>
      <c r="G9" s="6" t="s">
        <v>46</v>
      </c>
      <c r="H9" s="6" t="e">
        <v>#REF!</v>
      </c>
      <c r="I9" s="13"/>
      <c r="J9" s="12">
        <v>0.25696529513021266</v>
      </c>
      <c r="K9" s="12">
        <f t="shared" si="0"/>
        <v>0.13997263784324934</v>
      </c>
    </row>
    <row r="10" spans="1:12" ht="15.75" x14ac:dyDescent="0.25">
      <c r="A10" s="10">
        <v>6</v>
      </c>
      <c r="B10" s="11" t="s">
        <v>8</v>
      </c>
      <c r="C10" s="12">
        <v>0.57709126984126968</v>
      </c>
      <c r="D10" s="12">
        <v>8.5265210389974103E-2</v>
      </c>
      <c r="E10" s="12" t="e">
        <v>#REF!</v>
      </c>
      <c r="F10" s="6" t="e">
        <v>#REF!</v>
      </c>
      <c r="G10" s="6" t="s">
        <v>46</v>
      </c>
      <c r="H10" s="6" t="e">
        <v>#REF!</v>
      </c>
      <c r="I10" s="13"/>
      <c r="J10" s="12">
        <v>0.2482652525032388</v>
      </c>
      <c r="K10" s="12">
        <f t="shared" si="0"/>
        <v>0.13127259521627549</v>
      </c>
    </row>
    <row r="11" spans="1:12" ht="25.5" x14ac:dyDescent="0.25">
      <c r="A11" s="10">
        <v>7</v>
      </c>
      <c r="B11" s="11" t="s">
        <v>41</v>
      </c>
      <c r="C11" s="12">
        <v>0.60518629908103605</v>
      </c>
      <c r="D11" s="12">
        <v>0.47767287784679091</v>
      </c>
      <c r="E11" s="12" t="e">
        <v>#REF!</v>
      </c>
      <c r="F11" s="6" t="e">
        <v>#REF!</v>
      </c>
      <c r="G11" s="6"/>
      <c r="H11" s="6" t="e">
        <v>#REF!</v>
      </c>
      <c r="I11" s="13"/>
      <c r="J11" s="12">
        <v>0.24232045088566825</v>
      </c>
      <c r="K11" s="12">
        <f t="shared" si="0"/>
        <v>0.12532779359870494</v>
      </c>
    </row>
    <row r="12" spans="1:12" ht="15.75" x14ac:dyDescent="0.25">
      <c r="A12" s="10">
        <v>8</v>
      </c>
      <c r="B12" s="37" t="s">
        <v>10</v>
      </c>
      <c r="C12" s="12">
        <v>0.68583918128654975</v>
      </c>
      <c r="D12" s="12">
        <v>0.15018925831202043</v>
      </c>
      <c r="E12" s="12" t="e">
        <v>#REF!</v>
      </c>
      <c r="F12" s="6" t="e">
        <v>#REF!</v>
      </c>
      <c r="G12" s="6"/>
      <c r="H12" s="6" t="e">
        <v>#REF!</v>
      </c>
      <c r="I12" s="13"/>
      <c r="J12" s="12">
        <v>0.23986312399355877</v>
      </c>
      <c r="K12" s="12">
        <f t="shared" si="0"/>
        <v>0.12287046670659546</v>
      </c>
    </row>
    <row r="13" spans="1:12" ht="15.75" x14ac:dyDescent="0.25">
      <c r="A13" s="10">
        <v>9</v>
      </c>
      <c r="B13" s="11" t="s">
        <v>27</v>
      </c>
      <c r="C13" s="12">
        <v>0.6856946532999163</v>
      </c>
      <c r="D13" s="12">
        <v>4.8234856930509114E-2</v>
      </c>
      <c r="E13" s="12" t="e">
        <v>#REF!</v>
      </c>
      <c r="F13" s="6" t="e">
        <v>#REF!</v>
      </c>
      <c r="G13" s="6"/>
      <c r="H13" s="6" t="e">
        <v>#REF!</v>
      </c>
      <c r="I13" s="13"/>
      <c r="J13" s="12">
        <v>0.22624953548866597</v>
      </c>
      <c r="K13" s="12">
        <f t="shared" si="0"/>
        <v>0.10925687820170266</v>
      </c>
    </row>
    <row r="14" spans="1:12" ht="25.5" x14ac:dyDescent="0.25">
      <c r="A14" s="10">
        <v>10</v>
      </c>
      <c r="B14" s="11" t="s">
        <v>42</v>
      </c>
      <c r="C14" s="12">
        <v>0.56185275689223058</v>
      </c>
      <c r="D14" s="12">
        <v>0.24232045088566825</v>
      </c>
      <c r="E14" s="12" t="e">
        <v>#REF!</v>
      </c>
      <c r="F14" s="6" t="e">
        <v>#REF!</v>
      </c>
      <c r="G14" s="6"/>
      <c r="H14" s="6" t="e">
        <v>#REF!</v>
      </c>
      <c r="I14" s="13"/>
      <c r="J14" s="12">
        <v>0.20521048999309868</v>
      </c>
      <c r="K14" s="12">
        <f t="shared" si="0"/>
        <v>8.8217832706135368E-2</v>
      </c>
    </row>
    <row r="15" spans="1:12" ht="15.75" x14ac:dyDescent="0.25">
      <c r="A15" s="14">
        <v>11</v>
      </c>
      <c r="B15" s="15" t="s">
        <v>29</v>
      </c>
      <c r="C15" s="7">
        <v>0.44136445279866332</v>
      </c>
      <c r="D15" s="7">
        <v>0.11564872325741889</v>
      </c>
      <c r="E15" s="7" t="e">
        <v>#REF!</v>
      </c>
      <c r="F15" s="8" t="e">
        <v>#REF!</v>
      </c>
      <c r="G15" s="8"/>
      <c r="H15" s="8" t="e">
        <v>#REF!</v>
      </c>
      <c r="I15" s="9"/>
      <c r="J15" s="7">
        <v>0.19335574500331532</v>
      </c>
      <c r="K15" s="7">
        <f t="shared" si="0"/>
        <v>7.6363087716352002E-2</v>
      </c>
    </row>
    <row r="16" spans="1:12" ht="15.75" x14ac:dyDescent="0.25">
      <c r="A16" s="14">
        <v>12</v>
      </c>
      <c r="B16" s="15" t="s">
        <v>25</v>
      </c>
      <c r="C16" s="7">
        <v>0.3650843776106934</v>
      </c>
      <c r="D16" s="7">
        <v>6.9549114331722969E-3</v>
      </c>
      <c r="E16" s="7" t="e">
        <v>#REF!</v>
      </c>
      <c r="F16" s="8" t="e">
        <v>#REF!</v>
      </c>
      <c r="G16" s="8"/>
      <c r="H16" s="8" t="e">
        <v>#REF!</v>
      </c>
      <c r="I16" s="9"/>
      <c r="J16" s="7">
        <v>0.18183413848631239</v>
      </c>
      <c r="K16" s="7">
        <f t="shared" si="0"/>
        <v>6.4841481199349071E-2</v>
      </c>
    </row>
    <row r="17" spans="1:11" ht="15.75" x14ac:dyDescent="0.25">
      <c r="A17" s="14">
        <v>13</v>
      </c>
      <c r="B17" s="15" t="s">
        <v>13</v>
      </c>
      <c r="C17" s="7">
        <v>0.6067192982456141</v>
      </c>
      <c r="D17" s="7">
        <v>0.20521048999309868</v>
      </c>
      <c r="E17" s="7" t="e">
        <v>#REF!</v>
      </c>
      <c r="F17" s="8" t="e">
        <v>#REF!</v>
      </c>
      <c r="G17" s="8"/>
      <c r="H17" s="8" t="e">
        <v>#REF!</v>
      </c>
      <c r="I17" s="9"/>
      <c r="J17" s="7">
        <v>0.17962705732270953</v>
      </c>
      <c r="K17" s="7">
        <f t="shared" si="0"/>
        <v>6.2634400035746218E-2</v>
      </c>
    </row>
    <row r="18" spans="1:11" ht="15.75" x14ac:dyDescent="0.25">
      <c r="A18" s="14">
        <v>14</v>
      </c>
      <c r="B18" s="15" t="s">
        <v>38</v>
      </c>
      <c r="C18" s="7">
        <v>0.55347751322751337</v>
      </c>
      <c r="D18" s="7">
        <v>5.9545041204887746E-2</v>
      </c>
      <c r="E18" s="7" t="e">
        <v>#REF!</v>
      </c>
      <c r="F18" s="8" t="e">
        <v>#REF!</v>
      </c>
      <c r="G18" s="8" t="s">
        <v>46</v>
      </c>
      <c r="H18" s="8" t="e">
        <v>#REF!</v>
      </c>
      <c r="I18" s="9"/>
      <c r="J18" s="7">
        <v>0.1779834577660665</v>
      </c>
      <c r="K18" s="7">
        <f t="shared" si="0"/>
        <v>6.0990800479103185E-2</v>
      </c>
    </row>
    <row r="19" spans="1:11" ht="15.75" x14ac:dyDescent="0.25">
      <c r="A19" s="14">
        <v>15</v>
      </c>
      <c r="B19" s="15" t="s">
        <v>30</v>
      </c>
      <c r="C19" s="7">
        <v>0.59398955722639935</v>
      </c>
      <c r="D19" s="7">
        <v>2.4744893635053819E-2</v>
      </c>
      <c r="E19" s="7" t="e">
        <v>#REF!</v>
      </c>
      <c r="F19" s="8" t="e">
        <v>#REF!</v>
      </c>
      <c r="G19" s="8" t="s">
        <v>46</v>
      </c>
      <c r="H19" s="8" t="e">
        <v>#REF!</v>
      </c>
      <c r="I19" s="9"/>
      <c r="J19" s="7">
        <v>0.17354199781829516</v>
      </c>
      <c r="K19" s="7">
        <f t="shared" si="0"/>
        <v>5.6549340531331843E-2</v>
      </c>
    </row>
    <row r="20" spans="1:11" ht="15.75" x14ac:dyDescent="0.25">
      <c r="A20" s="14">
        <v>16</v>
      </c>
      <c r="B20" s="15" t="s">
        <v>9</v>
      </c>
      <c r="C20" s="7">
        <v>0.68045029239766075</v>
      </c>
      <c r="D20" s="7">
        <v>0.35805984878753755</v>
      </c>
      <c r="E20" s="7" t="e">
        <v>#REF!</v>
      </c>
      <c r="F20" s="8" t="e">
        <v>#REF!</v>
      </c>
      <c r="G20" s="8" t="s">
        <v>46</v>
      </c>
      <c r="H20" s="8" t="e">
        <v>#REF!</v>
      </c>
      <c r="I20" s="9"/>
      <c r="J20" s="7">
        <v>0.16214170692431562</v>
      </c>
      <c r="K20" s="7">
        <f t="shared" si="0"/>
        <v>4.5149049637352306E-2</v>
      </c>
    </row>
    <row r="21" spans="1:11" ht="15.75" x14ac:dyDescent="0.25">
      <c r="A21" s="14">
        <v>17</v>
      </c>
      <c r="B21" s="15" t="s">
        <v>23</v>
      </c>
      <c r="C21" s="7">
        <v>0.5753800334168756</v>
      </c>
      <c r="D21" s="7">
        <v>0.19335574500331532</v>
      </c>
      <c r="E21" s="7" t="e">
        <v>#REF!</v>
      </c>
      <c r="F21" s="8" t="e">
        <v>#REF!</v>
      </c>
      <c r="G21" s="8" t="s">
        <v>46</v>
      </c>
      <c r="H21" s="8" t="e">
        <v>#REF!</v>
      </c>
      <c r="I21" s="9"/>
      <c r="J21" s="7">
        <v>0.15359133235314712</v>
      </c>
      <c r="K21" s="7">
        <f t="shared" si="0"/>
        <v>3.6598675066183806E-2</v>
      </c>
    </row>
    <row r="22" spans="1:11" ht="15.75" x14ac:dyDescent="0.25">
      <c r="A22" s="14">
        <v>18</v>
      </c>
      <c r="B22" s="15" t="s">
        <v>19</v>
      </c>
      <c r="C22" s="7">
        <v>0.55016284300494822</v>
      </c>
      <c r="D22" s="7">
        <v>0.17354199781829516</v>
      </c>
      <c r="E22" s="7" t="e">
        <v>#REF!</v>
      </c>
      <c r="F22" s="8" t="e">
        <v>#REF!</v>
      </c>
      <c r="G22" s="8"/>
      <c r="H22" s="8" t="e">
        <v>#REF!</v>
      </c>
      <c r="I22" s="9"/>
      <c r="J22" s="7">
        <v>0.15018925831202043</v>
      </c>
      <c r="K22" s="7">
        <f t="shared" si="0"/>
        <v>3.3196601025057115E-2</v>
      </c>
    </row>
    <row r="23" spans="1:11" ht="15.75" x14ac:dyDescent="0.25">
      <c r="A23" s="14">
        <v>19</v>
      </c>
      <c r="B23" s="15" t="s">
        <v>18</v>
      </c>
      <c r="C23" s="7">
        <v>0.51568776106934011</v>
      </c>
      <c r="D23" s="7">
        <v>0.10217946582264424</v>
      </c>
      <c r="E23" s="7" t="e">
        <v>#REF!</v>
      </c>
      <c r="F23" s="8" t="e">
        <v>#REF!</v>
      </c>
      <c r="G23" s="8"/>
      <c r="H23" s="8" t="e">
        <v>#REF!</v>
      </c>
      <c r="I23" s="9"/>
      <c r="J23" s="7">
        <v>0.13130342765125372</v>
      </c>
      <c r="K23" s="7">
        <f t="shared" si="0"/>
        <v>1.4310770364290404E-2</v>
      </c>
    </row>
    <row r="24" spans="1:11" ht="15.75" x14ac:dyDescent="0.25">
      <c r="A24" s="14">
        <v>20</v>
      </c>
      <c r="B24" s="15" t="s">
        <v>21</v>
      </c>
      <c r="C24" s="7">
        <v>0.46767752715121141</v>
      </c>
      <c r="D24" s="7">
        <v>2.4696065514479837E-2</v>
      </c>
      <c r="E24" s="7" t="e">
        <v>#REF!</v>
      </c>
      <c r="F24" s="8" t="e">
        <v>#REF!</v>
      </c>
      <c r="G24" s="8"/>
      <c r="H24" s="8" t="e">
        <v>#REF!</v>
      </c>
      <c r="I24" s="9"/>
      <c r="J24" s="7">
        <v>0.12081952674456424</v>
      </c>
      <c r="K24" s="7">
        <f t="shared" si="0"/>
        <v>3.826869457600926E-3</v>
      </c>
    </row>
    <row r="25" spans="1:11" ht="16.5" thickBot="1" x14ac:dyDescent="0.3">
      <c r="A25" s="44"/>
      <c r="B25" s="45" t="s">
        <v>4</v>
      </c>
      <c r="C25" s="46">
        <v>0.55486961975239235</v>
      </c>
      <c r="D25" s="46">
        <v>0.16038359176678171</v>
      </c>
      <c r="E25" s="46" t="e">
        <v>#REF!</v>
      </c>
      <c r="F25" s="46" t="e">
        <v>#REF!</v>
      </c>
      <c r="G25" s="46"/>
      <c r="H25" s="46" t="e">
        <v>#REF!</v>
      </c>
      <c r="I25" s="44"/>
      <c r="J25" s="46">
        <v>0.11699265728696331</v>
      </c>
      <c r="K25" s="47">
        <f t="shared" si="0"/>
        <v>0</v>
      </c>
    </row>
    <row r="26" spans="1:11" ht="15.75" x14ac:dyDescent="0.25">
      <c r="A26" s="14">
        <v>21</v>
      </c>
      <c r="B26" s="15" t="s">
        <v>32</v>
      </c>
      <c r="C26" s="7">
        <v>0.53685254803675864</v>
      </c>
      <c r="D26" s="7">
        <v>5.1802205300363002E-2</v>
      </c>
      <c r="E26" s="7" t="e">
        <v>#REF!</v>
      </c>
      <c r="F26" s="8" t="e">
        <v>#REF!</v>
      </c>
      <c r="G26" s="8" t="s">
        <v>46</v>
      </c>
      <c r="H26" s="8" t="e">
        <v>#REF!</v>
      </c>
      <c r="I26" s="9"/>
      <c r="J26" s="7">
        <v>0.11564872325741889</v>
      </c>
      <c r="K26" s="7">
        <f t="shared" si="0"/>
        <v>-1.3439340295444274E-3</v>
      </c>
    </row>
    <row r="27" spans="1:11" ht="15.75" x14ac:dyDescent="0.25">
      <c r="A27" s="14">
        <v>22</v>
      </c>
      <c r="B27" s="15" t="s">
        <v>39</v>
      </c>
      <c r="C27" s="7">
        <v>0.71051774042950511</v>
      </c>
      <c r="D27" s="7">
        <v>0.23986312399355877</v>
      </c>
      <c r="E27" s="7" t="e">
        <v>#REF!</v>
      </c>
      <c r="F27" s="8" t="e">
        <v>#REF!</v>
      </c>
      <c r="G27" s="8" t="s">
        <v>46</v>
      </c>
      <c r="H27" s="8" t="e">
        <v>#REF!</v>
      </c>
      <c r="I27" s="9"/>
      <c r="J27" s="7">
        <v>0.1108020050125313</v>
      </c>
      <c r="K27" s="7">
        <f t="shared" si="0"/>
        <v>-6.1906522744320097E-3</v>
      </c>
    </row>
    <row r="28" spans="1:11" ht="15.75" x14ac:dyDescent="0.25">
      <c r="A28" s="14">
        <v>23</v>
      </c>
      <c r="B28" s="15" t="s">
        <v>36</v>
      </c>
      <c r="C28" s="7">
        <v>0.53950292397660815</v>
      </c>
      <c r="D28" s="7">
        <v>0.12081952674456424</v>
      </c>
      <c r="E28" s="7" t="e">
        <v>#REF!</v>
      </c>
      <c r="F28" s="8" t="e">
        <v>#REF!</v>
      </c>
      <c r="G28" s="8" t="s">
        <v>46</v>
      </c>
      <c r="H28" s="8" t="e">
        <v>#REF!</v>
      </c>
      <c r="I28" s="9"/>
      <c r="J28" s="7">
        <v>0.10217946582264424</v>
      </c>
      <c r="K28" s="7">
        <f t="shared" si="0"/>
        <v>-1.4813191464319073E-2</v>
      </c>
    </row>
    <row r="29" spans="1:11" ht="15.75" x14ac:dyDescent="0.25">
      <c r="A29" s="14">
        <v>24</v>
      </c>
      <c r="B29" s="15" t="s">
        <v>16</v>
      </c>
      <c r="C29" s="7">
        <v>0.5586850459482039</v>
      </c>
      <c r="D29" s="7">
        <v>9.1554500060893898E-2</v>
      </c>
      <c r="E29" s="7" t="e">
        <v>#REF!</v>
      </c>
      <c r="F29" s="8" t="e">
        <v>#REF!</v>
      </c>
      <c r="G29" s="8"/>
      <c r="H29" s="8" t="e">
        <v>#REF!</v>
      </c>
      <c r="I29" s="9"/>
      <c r="J29" s="7">
        <v>0.10170209339774557</v>
      </c>
      <c r="K29" s="7">
        <f t="shared" si="0"/>
        <v>-1.5290563889217748E-2</v>
      </c>
    </row>
    <row r="30" spans="1:11" ht="15.75" x14ac:dyDescent="0.25">
      <c r="A30" s="14">
        <v>25</v>
      </c>
      <c r="B30" s="15" t="s">
        <v>15</v>
      </c>
      <c r="C30" s="7">
        <v>0.56343796992481199</v>
      </c>
      <c r="D30" s="7">
        <v>0.2482652525032388</v>
      </c>
      <c r="E30" s="7" t="e">
        <v>#REF!</v>
      </c>
      <c r="F30" s="8" t="e">
        <v>#REF!</v>
      </c>
      <c r="G30" s="8" t="s">
        <v>46</v>
      </c>
      <c r="H30" s="8" t="e">
        <v>#REF!</v>
      </c>
      <c r="I30" s="9"/>
      <c r="J30" s="7">
        <v>0.10035807348850827</v>
      </c>
      <c r="K30" s="7">
        <f t="shared" si="0"/>
        <v>-1.6634583798455047E-2</v>
      </c>
    </row>
    <row r="31" spans="1:11" ht="15.75" x14ac:dyDescent="0.25">
      <c r="A31" s="14">
        <v>26</v>
      </c>
      <c r="B31" s="15" t="s">
        <v>24</v>
      </c>
      <c r="C31" s="7">
        <v>0.51379866332497903</v>
      </c>
      <c r="D31" s="7">
        <v>7.3531599886331372E-2</v>
      </c>
      <c r="E31" s="7" t="e">
        <v>#REF!</v>
      </c>
      <c r="F31" s="8" t="e">
        <v>#REF!</v>
      </c>
      <c r="G31" s="8"/>
      <c r="H31" s="8" t="e">
        <v>#REF!</v>
      </c>
      <c r="I31" s="9"/>
      <c r="J31" s="7">
        <v>9.1554500060893898E-2</v>
      </c>
      <c r="K31" s="7">
        <f t="shared" si="0"/>
        <v>-2.5438157226069416E-2</v>
      </c>
    </row>
    <row r="32" spans="1:11" ht="15.75" x14ac:dyDescent="0.25">
      <c r="A32" s="14">
        <v>27</v>
      </c>
      <c r="B32" s="15" t="s">
        <v>17</v>
      </c>
      <c r="C32" s="7">
        <v>0.52673862351958323</v>
      </c>
      <c r="D32" s="7">
        <v>0.1779834577660665</v>
      </c>
      <c r="E32" s="7" t="e">
        <v>#REF!</v>
      </c>
      <c r="F32" s="8" t="e">
        <v>#REF!</v>
      </c>
      <c r="G32" s="8" t="s">
        <v>46</v>
      </c>
      <c r="H32" s="8" t="e">
        <v>#REF!</v>
      </c>
      <c r="I32" s="9"/>
      <c r="J32" s="7">
        <v>8.7632974111234982E-2</v>
      </c>
      <c r="K32" s="7">
        <f t="shared" si="0"/>
        <v>-2.9359683175728332E-2</v>
      </c>
    </row>
    <row r="33" spans="1:12" ht="15.75" x14ac:dyDescent="0.25">
      <c r="A33" s="14">
        <v>28</v>
      </c>
      <c r="B33" s="15" t="s">
        <v>26</v>
      </c>
      <c r="C33" s="7">
        <v>0.54936299081035933</v>
      </c>
      <c r="D33" s="7">
        <v>0.10170209339774557</v>
      </c>
      <c r="E33" s="7" t="e">
        <v>#REF!</v>
      </c>
      <c r="F33" s="8" t="e">
        <v>#REF!</v>
      </c>
      <c r="G33" s="8" t="s">
        <v>46</v>
      </c>
      <c r="H33" s="8" t="e">
        <v>#REF!</v>
      </c>
      <c r="I33" s="9"/>
      <c r="J33" s="7">
        <v>8.5265210389974103E-2</v>
      </c>
      <c r="K33" s="7">
        <f t="shared" si="0"/>
        <v>-3.1727446896989212E-2</v>
      </c>
    </row>
    <row r="34" spans="1:12" ht="15.75" x14ac:dyDescent="0.25">
      <c r="A34" s="38">
        <v>29</v>
      </c>
      <c r="B34" s="39" t="s">
        <v>5</v>
      </c>
      <c r="C34" s="40">
        <v>0.80944172932330838</v>
      </c>
      <c r="D34" s="40">
        <v>0.18183413848631239</v>
      </c>
      <c r="E34" s="40" t="e">
        <v>#REF!</v>
      </c>
      <c r="F34" s="41" t="e">
        <v>#REF!</v>
      </c>
      <c r="G34" s="41"/>
      <c r="H34" s="41" t="e">
        <v>#REF!</v>
      </c>
      <c r="I34" s="42"/>
      <c r="J34" s="40">
        <v>7.3531599886331372E-2</v>
      </c>
      <c r="K34" s="40">
        <f t="shared" si="0"/>
        <v>-4.3461057400631942E-2</v>
      </c>
    </row>
    <row r="35" spans="1:12" ht="15.75" x14ac:dyDescent="0.25">
      <c r="A35" s="38">
        <v>30</v>
      </c>
      <c r="B35" s="39" t="s">
        <v>31</v>
      </c>
      <c r="C35" s="40">
        <v>0.44514327485380106</v>
      </c>
      <c r="D35" s="40">
        <v>0.16214170692431562</v>
      </c>
      <c r="E35" s="40" t="e">
        <v>#REF!</v>
      </c>
      <c r="F35" s="41" t="e">
        <v>#REF!</v>
      </c>
      <c r="G35" s="41" t="s">
        <v>46</v>
      </c>
      <c r="H35" s="41" t="e">
        <v>#REF!</v>
      </c>
      <c r="I35" s="42"/>
      <c r="J35" s="40">
        <v>5.9545041204887746E-2</v>
      </c>
      <c r="K35" s="40">
        <f t="shared" si="0"/>
        <v>-5.7447616082075569E-2</v>
      </c>
    </row>
    <row r="36" spans="1:12" ht="15.75" x14ac:dyDescent="0.25">
      <c r="A36" s="38">
        <v>31</v>
      </c>
      <c r="B36" s="39" t="s">
        <v>28</v>
      </c>
      <c r="C36" s="40">
        <v>0.4569728487886382</v>
      </c>
      <c r="D36" s="40">
        <v>8.7632974111234982E-2</v>
      </c>
      <c r="E36" s="40" t="e">
        <v>#REF!</v>
      </c>
      <c r="F36" s="41" t="e">
        <v>#REF!</v>
      </c>
      <c r="G36" s="41"/>
      <c r="H36" s="41" t="e">
        <v>#REF!</v>
      </c>
      <c r="I36" s="42"/>
      <c r="J36" s="40">
        <v>5.1802205300363002E-2</v>
      </c>
      <c r="K36" s="40">
        <f t="shared" si="0"/>
        <v>-6.5190451986600312E-2</v>
      </c>
    </row>
    <row r="37" spans="1:12" ht="15.75" x14ac:dyDescent="0.25">
      <c r="A37" s="38">
        <v>32</v>
      </c>
      <c r="B37" s="39" t="s">
        <v>12</v>
      </c>
      <c r="C37" s="40">
        <v>0.53861654135338344</v>
      </c>
      <c r="D37" s="40">
        <v>0.22624953548866597</v>
      </c>
      <c r="E37" s="40" t="e">
        <v>#REF!</v>
      </c>
      <c r="F37" s="41" t="e">
        <v>#REF!</v>
      </c>
      <c r="G37" s="41"/>
      <c r="H37" s="41" t="e">
        <v>#REF!</v>
      </c>
      <c r="I37" s="42"/>
      <c r="J37" s="40">
        <v>4.8602254428341395E-2</v>
      </c>
      <c r="K37" s="40">
        <f t="shared" si="0"/>
        <v>-6.8390402858621913E-2</v>
      </c>
    </row>
    <row r="38" spans="1:12" ht="15.75" x14ac:dyDescent="0.25">
      <c r="A38" s="38">
        <v>33</v>
      </c>
      <c r="B38" s="39" t="s">
        <v>14</v>
      </c>
      <c r="C38" s="40">
        <v>0.52919590643274861</v>
      </c>
      <c r="D38" s="40">
        <v>0.15359133235314712</v>
      </c>
      <c r="E38" s="40" t="e">
        <v>#REF!</v>
      </c>
      <c r="F38" s="41" t="e">
        <v>#REF!</v>
      </c>
      <c r="G38" s="41"/>
      <c r="H38" s="41" t="e">
        <v>#REF!</v>
      </c>
      <c r="I38" s="42"/>
      <c r="J38" s="40">
        <v>4.8234856930509114E-2</v>
      </c>
      <c r="K38" s="40">
        <f t="shared" si="0"/>
        <v>-6.8757800356454207E-2</v>
      </c>
    </row>
    <row r="39" spans="1:12" ht="15.75" x14ac:dyDescent="0.25">
      <c r="A39" s="38">
        <v>34</v>
      </c>
      <c r="B39" s="39" t="s">
        <v>33</v>
      </c>
      <c r="C39" s="40">
        <v>0.5145568086883876</v>
      </c>
      <c r="D39" s="40">
        <v>0.10035807348850827</v>
      </c>
      <c r="E39" s="40" t="e">
        <v>#REF!</v>
      </c>
      <c r="F39" s="41" t="e">
        <v>#REF!</v>
      </c>
      <c r="G39" s="41"/>
      <c r="H39" s="41" t="e">
        <v>#REF!</v>
      </c>
      <c r="I39" s="42"/>
      <c r="J39" s="40">
        <v>4.2152979066022556E-2</v>
      </c>
      <c r="K39" s="40">
        <f t="shared" si="0"/>
        <v>-7.4839678220940759E-2</v>
      </c>
    </row>
    <row r="40" spans="1:12" ht="15.75" x14ac:dyDescent="0.25">
      <c r="A40" s="38">
        <v>35</v>
      </c>
      <c r="B40" s="39" t="s">
        <v>40</v>
      </c>
      <c r="C40" s="40">
        <v>0.46741583124477865</v>
      </c>
      <c r="D40" s="40">
        <v>0.25696529513021266</v>
      </c>
      <c r="E40" s="40" t="e">
        <v>#REF!</v>
      </c>
      <c r="F40" s="41" t="e">
        <v>#REF!</v>
      </c>
      <c r="G40" s="41"/>
      <c r="H40" s="41" t="e">
        <v>#REF!</v>
      </c>
      <c r="I40" s="42"/>
      <c r="J40" s="40">
        <v>3.7319010085600478E-2</v>
      </c>
      <c r="K40" s="40">
        <f t="shared" si="0"/>
        <v>-7.9673647201362829E-2</v>
      </c>
    </row>
    <row r="41" spans="1:12" ht="15.75" x14ac:dyDescent="0.25">
      <c r="A41" s="38">
        <v>36</v>
      </c>
      <c r="B41" s="39" t="s">
        <v>11</v>
      </c>
      <c r="C41" s="40">
        <v>0.64099039264828728</v>
      </c>
      <c r="D41" s="40">
        <v>0.17962705732270953</v>
      </c>
      <c r="E41" s="40" t="e">
        <v>#REF!</v>
      </c>
      <c r="F41" s="41" t="e">
        <v>#REF!</v>
      </c>
      <c r="G41" s="41"/>
      <c r="H41" s="41" t="e">
        <v>#REF!</v>
      </c>
      <c r="I41" s="42"/>
      <c r="J41" s="40">
        <v>2.4744893635053819E-2</v>
      </c>
      <c r="K41" s="40">
        <f t="shared" si="0"/>
        <v>-9.2247763651909495E-2</v>
      </c>
    </row>
    <row r="42" spans="1:12" ht="15.75" x14ac:dyDescent="0.25">
      <c r="A42" s="38">
        <v>37</v>
      </c>
      <c r="B42" s="39" t="s">
        <v>22</v>
      </c>
      <c r="C42" s="40">
        <v>0.32157059314954056</v>
      </c>
      <c r="D42" s="40">
        <v>3.7319010085600478E-2</v>
      </c>
      <c r="E42" s="40" t="e">
        <v>#REF!</v>
      </c>
      <c r="F42" s="41" t="e">
        <v>#REF!</v>
      </c>
      <c r="G42" s="41"/>
      <c r="H42" s="41" t="e">
        <v>#REF!</v>
      </c>
      <c r="I42" s="42"/>
      <c r="J42" s="40">
        <v>2.4696065514479837E-2</v>
      </c>
      <c r="K42" s="40">
        <f t="shared" si="0"/>
        <v>-9.2296591772483477E-2</v>
      </c>
    </row>
    <row r="43" spans="1:12" ht="16.5" thickBot="1" x14ac:dyDescent="0.3">
      <c r="A43" s="38">
        <v>38</v>
      </c>
      <c r="B43" s="43" t="s">
        <v>34</v>
      </c>
      <c r="C43" s="40">
        <v>0.62729741019214702</v>
      </c>
      <c r="D43" s="40">
        <v>4.2152979066022556E-2</v>
      </c>
      <c r="E43" s="40" t="e">
        <v>#REF!</v>
      </c>
      <c r="F43" s="41" t="e">
        <v>#REF!</v>
      </c>
      <c r="G43" s="41" t="s">
        <v>46</v>
      </c>
      <c r="H43" s="41" t="e">
        <v>#REF!</v>
      </c>
      <c r="I43" s="42"/>
      <c r="J43" s="40">
        <v>6.9549114331722969E-3</v>
      </c>
      <c r="K43" s="40">
        <f t="shared" si="0"/>
        <v>-0.11003774585379102</v>
      </c>
      <c r="L43" s="36">
        <f>K43/2</f>
        <v>-5.5018872926895508E-2</v>
      </c>
    </row>
    <row r="44" spans="1:12" ht="15.75" x14ac:dyDescent="0.25">
      <c r="A44" s="1"/>
      <c r="B44" s="2"/>
      <c r="C44" s="5"/>
      <c r="D44" s="5"/>
      <c r="E44" s="5"/>
      <c r="F44" s="5"/>
      <c r="J44" s="5"/>
      <c r="K44" s="5"/>
    </row>
    <row r="45" spans="1:12" ht="15.75" x14ac:dyDescent="0.25">
      <c r="A45" s="1"/>
      <c r="B45" s="2"/>
      <c r="C45" s="5"/>
      <c r="D45" s="5"/>
      <c r="E45" s="5"/>
      <c r="F45" s="5"/>
      <c r="J45" s="5"/>
      <c r="K45" s="5"/>
    </row>
  </sheetData>
  <sheetProtection algorithmName="SHA-512" hashValue="e/e+nAdqdgB+52Da3ryl/0ysstG15Nl424b/ryhDY9kJtYf0X1JPKILpcFoqtmtg1JIL/uQ5pZdqeLZXHTjF5Q==" saltValue="ae48xOCuIFZQCZYcpr3kXQ==" spinCount="100000" sheet="1" objects="1" scenarios="1" selectLockedCells="1" selectUnlockedCells="1"/>
  <sortState ref="B5:J43">
    <sortCondition descending="1" ref="J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T45"/>
  <sheetViews>
    <sheetView zoomScale="80" zoomScaleNormal="80" workbookViewId="0">
      <selection activeCell="W11" sqref="W11"/>
    </sheetView>
  </sheetViews>
  <sheetFormatPr defaultRowHeight="15" x14ac:dyDescent="0.25"/>
  <cols>
    <col min="2" max="2" width="39.28515625" customWidth="1"/>
    <col min="3" max="6" width="11.85546875" hidden="1" customWidth="1"/>
    <col min="7" max="7" width="11.85546875" style="4" hidden="1" customWidth="1"/>
    <col min="8" max="8" width="11.85546875" hidden="1" customWidth="1"/>
    <col min="9" max="9" width="0" hidden="1" customWidth="1"/>
    <col min="10" max="11" width="11.85546875" customWidth="1"/>
    <col min="12" max="15" width="11.85546875" hidden="1" customWidth="1"/>
    <col min="16" max="16" width="11.85546875" style="4" hidden="1" customWidth="1"/>
    <col min="17" max="17" width="11.85546875" hidden="1" customWidth="1"/>
    <col min="18" max="18" width="0" hidden="1" customWidth="1"/>
    <col min="19" max="20" width="11.85546875" customWidth="1"/>
  </cols>
  <sheetData>
    <row r="3" spans="1:20" ht="15.75" thickBot="1" x14ac:dyDescent="0.3"/>
    <row r="4" spans="1:20" ht="25.5" x14ac:dyDescent="0.25">
      <c r="A4" s="18" t="s">
        <v>0</v>
      </c>
      <c r="B4" s="19" t="s">
        <v>1</v>
      </c>
      <c r="C4" s="19" t="s">
        <v>2</v>
      </c>
      <c r="D4" s="19" t="s">
        <v>43</v>
      </c>
      <c r="E4" s="19" t="s">
        <v>44</v>
      </c>
      <c r="F4" s="19" t="s">
        <v>3</v>
      </c>
      <c r="G4" s="16">
        <v>-0.25</v>
      </c>
      <c r="H4" s="17" t="s">
        <v>45</v>
      </c>
      <c r="J4" s="19" t="s">
        <v>2</v>
      </c>
      <c r="K4" s="19" t="s">
        <v>79</v>
      </c>
      <c r="L4" s="19" t="s">
        <v>2</v>
      </c>
      <c r="M4" s="19" t="s">
        <v>43</v>
      </c>
      <c r="N4" s="19" t="s">
        <v>44</v>
      </c>
      <c r="O4" s="19" t="s">
        <v>3</v>
      </c>
      <c r="P4" s="16">
        <v>-0.25</v>
      </c>
      <c r="Q4" s="17" t="s">
        <v>45</v>
      </c>
      <c r="S4" s="19" t="s">
        <v>43</v>
      </c>
      <c r="T4" s="19" t="s">
        <v>79</v>
      </c>
    </row>
    <row r="5" spans="1:20" ht="15.75" x14ac:dyDescent="0.25">
      <c r="A5" s="35">
        <v>1</v>
      </c>
      <c r="B5" s="48" t="s">
        <v>4</v>
      </c>
      <c r="C5" s="46">
        <v>0.55486961975239235</v>
      </c>
      <c r="D5" s="46">
        <v>0.16038359176678171</v>
      </c>
      <c r="E5" s="46" t="e">
        <v>#REF!</v>
      </c>
      <c r="F5" s="46" t="e">
        <v>#REF!</v>
      </c>
      <c r="G5" s="46"/>
      <c r="H5" s="46" t="e">
        <v>#REF!</v>
      </c>
      <c r="I5" s="44"/>
      <c r="J5" s="46">
        <v>0.56694293686838082</v>
      </c>
      <c r="K5" s="47">
        <f t="shared" ref="K5:K43" si="0">J5-$J$19</f>
        <v>0.24537234371884026</v>
      </c>
      <c r="L5" s="46">
        <v>0.55486961975239235</v>
      </c>
      <c r="M5" s="46">
        <v>0.16038359176678171</v>
      </c>
      <c r="N5" s="46" t="e">
        <v>#REF!</v>
      </c>
      <c r="O5" s="46" t="e">
        <v>#REF!</v>
      </c>
      <c r="P5" s="46"/>
      <c r="Q5" s="46" t="e">
        <v>#REF!</v>
      </c>
      <c r="R5" s="44"/>
      <c r="S5" s="46">
        <v>0.11699265728696331</v>
      </c>
      <c r="T5" s="47">
        <v>0</v>
      </c>
    </row>
    <row r="6" spans="1:20" ht="15.75" x14ac:dyDescent="0.25">
      <c r="A6" s="35">
        <v>2</v>
      </c>
      <c r="B6" s="39" t="s">
        <v>5</v>
      </c>
      <c r="C6" s="40">
        <v>0.80944172932330838</v>
      </c>
      <c r="D6" s="40">
        <v>0.18183413848631239</v>
      </c>
      <c r="E6" s="40" t="e">
        <v>#REF!</v>
      </c>
      <c r="F6" s="41" t="e">
        <v>#REF!</v>
      </c>
      <c r="G6" s="41"/>
      <c r="H6" s="41" t="e">
        <v>#REF!</v>
      </c>
      <c r="I6" s="42"/>
      <c r="J6" s="40">
        <v>0.51379866332497903</v>
      </c>
      <c r="K6" s="40">
        <f t="shared" si="0"/>
        <v>0.19222807017543847</v>
      </c>
      <c r="L6" s="40">
        <v>0.80944172932330838</v>
      </c>
      <c r="M6" s="40">
        <v>0.18183413848631239</v>
      </c>
      <c r="N6" s="40" t="e">
        <v>#REF!</v>
      </c>
      <c r="O6" s="41" t="e">
        <v>#REF!</v>
      </c>
      <c r="P6" s="41"/>
      <c r="Q6" s="41" t="e">
        <v>#REF!</v>
      </c>
      <c r="R6" s="42"/>
      <c r="S6" s="40">
        <v>7.3531599886331372E-2</v>
      </c>
      <c r="T6" s="40">
        <v>-4.3461057400631942E-2</v>
      </c>
    </row>
    <row r="7" spans="1:20" ht="15.75" x14ac:dyDescent="0.25">
      <c r="A7" s="35">
        <v>3</v>
      </c>
      <c r="B7" s="11" t="s">
        <v>6</v>
      </c>
      <c r="C7" s="12">
        <v>0.65054448621553884</v>
      </c>
      <c r="D7" s="12">
        <v>0.49361921000284176</v>
      </c>
      <c r="E7" s="12" t="e">
        <v>#REF!</v>
      </c>
      <c r="F7" s="6" t="e">
        <v>#REF!</v>
      </c>
      <c r="G7" s="6"/>
      <c r="H7" s="6" t="e">
        <v>#REF!</v>
      </c>
      <c r="I7" s="13"/>
      <c r="J7" s="12">
        <v>0.76732121971595657</v>
      </c>
      <c r="K7" s="12">
        <f t="shared" si="0"/>
        <v>0.44575062656641601</v>
      </c>
      <c r="L7" s="12">
        <v>0.65054448621553884</v>
      </c>
      <c r="M7" s="12">
        <v>0.49361921000284176</v>
      </c>
      <c r="N7" s="12" t="e">
        <v>#REF!</v>
      </c>
      <c r="O7" s="6" t="e">
        <v>#REF!</v>
      </c>
      <c r="P7" s="6"/>
      <c r="Q7" s="6" t="e">
        <v>#REF!</v>
      </c>
      <c r="R7" s="13"/>
      <c r="S7" s="12">
        <v>0.50923589109837841</v>
      </c>
      <c r="T7" s="12">
        <v>0.39224323381141513</v>
      </c>
    </row>
    <row r="8" spans="1:20" ht="15.75" x14ac:dyDescent="0.25">
      <c r="A8" s="35">
        <v>4</v>
      </c>
      <c r="B8" s="11" t="s">
        <v>7</v>
      </c>
      <c r="C8" s="12">
        <v>0.76732121971595657</v>
      </c>
      <c r="D8" s="12">
        <v>0.50923589109837841</v>
      </c>
      <c r="E8" s="12" t="e">
        <v>#REF!</v>
      </c>
      <c r="F8" s="6" t="e">
        <v>#REF!</v>
      </c>
      <c r="G8" s="6" t="s">
        <v>46</v>
      </c>
      <c r="H8" s="6" t="e">
        <v>#REF!</v>
      </c>
      <c r="I8" s="13"/>
      <c r="J8" s="12">
        <v>0.65054448621553884</v>
      </c>
      <c r="K8" s="12">
        <f t="shared" si="0"/>
        <v>0.32897389306599828</v>
      </c>
      <c r="L8" s="12">
        <v>0.76732121971595657</v>
      </c>
      <c r="M8" s="12">
        <v>0.50923589109837841</v>
      </c>
      <c r="N8" s="12" t="e">
        <v>#REF!</v>
      </c>
      <c r="O8" s="6" t="e">
        <v>#REF!</v>
      </c>
      <c r="P8" s="6" t="s">
        <v>46</v>
      </c>
      <c r="Q8" s="6" t="e">
        <v>#REF!</v>
      </c>
      <c r="R8" s="13"/>
      <c r="S8" s="12">
        <v>0.49361921000284176</v>
      </c>
      <c r="T8" s="12">
        <v>0.37662655271587842</v>
      </c>
    </row>
    <row r="9" spans="1:20" ht="15.75" x14ac:dyDescent="0.25">
      <c r="A9" s="35">
        <v>5</v>
      </c>
      <c r="B9" s="15" t="s">
        <v>8</v>
      </c>
      <c r="C9" s="7">
        <v>0.57709126984126968</v>
      </c>
      <c r="D9" s="7">
        <v>8.5265210389974103E-2</v>
      </c>
      <c r="E9" s="7" t="e">
        <v>#REF!</v>
      </c>
      <c r="F9" s="8" t="e">
        <v>#REF!</v>
      </c>
      <c r="G9" s="8" t="s">
        <v>46</v>
      </c>
      <c r="H9" s="8" t="e">
        <v>#REF!</v>
      </c>
      <c r="I9" s="9"/>
      <c r="J9" s="7">
        <v>0.56343796992481199</v>
      </c>
      <c r="K9" s="7">
        <f t="shared" si="0"/>
        <v>0.24186737677527143</v>
      </c>
      <c r="L9" s="12">
        <v>0.57709126984126968</v>
      </c>
      <c r="M9" s="12">
        <v>8.5265210389974103E-2</v>
      </c>
      <c r="N9" s="12" t="e">
        <v>#REF!</v>
      </c>
      <c r="O9" s="6" t="e">
        <v>#REF!</v>
      </c>
      <c r="P9" s="6" t="s">
        <v>46</v>
      </c>
      <c r="Q9" s="6" t="e">
        <v>#REF!</v>
      </c>
      <c r="R9" s="13"/>
      <c r="S9" s="12">
        <v>0.2482652525032388</v>
      </c>
      <c r="T9" s="12">
        <v>0.13127259521627549</v>
      </c>
    </row>
    <row r="10" spans="1:20" ht="15.75" x14ac:dyDescent="0.25">
      <c r="A10" s="35">
        <v>6</v>
      </c>
      <c r="B10" s="39" t="s">
        <v>9</v>
      </c>
      <c r="C10" s="40">
        <v>0.68045029239766075</v>
      </c>
      <c r="D10" s="40">
        <v>0.35805984878753755</v>
      </c>
      <c r="E10" s="40" t="e">
        <v>#REF!</v>
      </c>
      <c r="F10" s="41" t="e">
        <v>#REF!</v>
      </c>
      <c r="G10" s="41" t="s">
        <v>46</v>
      </c>
      <c r="H10" s="41" t="e">
        <v>#REF!</v>
      </c>
      <c r="I10" s="42"/>
      <c r="J10" s="40">
        <v>0.44514327485380106</v>
      </c>
      <c r="K10" s="40">
        <f t="shared" si="0"/>
        <v>0.1235726817042605</v>
      </c>
      <c r="L10" s="7">
        <v>0.68045029239766075</v>
      </c>
      <c r="M10" s="7">
        <v>0.35805984878753755</v>
      </c>
      <c r="N10" s="7" t="e">
        <v>#REF!</v>
      </c>
      <c r="O10" s="8" t="e">
        <v>#REF!</v>
      </c>
      <c r="P10" s="8" t="s">
        <v>46</v>
      </c>
      <c r="Q10" s="8" t="e">
        <v>#REF!</v>
      </c>
      <c r="R10" s="9"/>
      <c r="S10" s="7">
        <v>0.16214170692431562</v>
      </c>
      <c r="T10" s="7">
        <v>4.5149049637352306E-2</v>
      </c>
    </row>
    <row r="11" spans="1:20" ht="25.5" x14ac:dyDescent="0.25">
      <c r="A11" s="35">
        <v>7</v>
      </c>
      <c r="B11" s="15" t="s">
        <v>41</v>
      </c>
      <c r="C11" s="7">
        <v>0.60518629908103605</v>
      </c>
      <c r="D11" s="7">
        <v>0.47767287784679091</v>
      </c>
      <c r="E11" s="7" t="e">
        <v>#REF!</v>
      </c>
      <c r="F11" s="8" t="e">
        <v>#REF!</v>
      </c>
      <c r="G11" s="8"/>
      <c r="H11" s="8" t="e">
        <v>#REF!</v>
      </c>
      <c r="I11" s="9"/>
      <c r="J11" s="7">
        <v>0.56185275689223058</v>
      </c>
      <c r="K11" s="7">
        <f t="shared" si="0"/>
        <v>0.24028216374269001</v>
      </c>
      <c r="L11" s="12">
        <v>0.60518629908103605</v>
      </c>
      <c r="M11" s="12">
        <v>0.47767287784679091</v>
      </c>
      <c r="N11" s="12" t="e">
        <v>#REF!</v>
      </c>
      <c r="O11" s="6" t="e">
        <v>#REF!</v>
      </c>
      <c r="P11" s="6"/>
      <c r="Q11" s="6" t="e">
        <v>#REF!</v>
      </c>
      <c r="R11" s="13"/>
      <c r="S11" s="12">
        <v>0.24232045088566825</v>
      </c>
      <c r="T11" s="12">
        <v>0.12532779359870494</v>
      </c>
    </row>
    <row r="12" spans="1:20" ht="15.75" x14ac:dyDescent="0.25">
      <c r="A12" s="35">
        <v>8</v>
      </c>
      <c r="B12" s="37" t="s">
        <v>10</v>
      </c>
      <c r="C12" s="12">
        <v>0.68583918128654975</v>
      </c>
      <c r="D12" s="12">
        <v>0.15018925831202043</v>
      </c>
      <c r="E12" s="12" t="e">
        <v>#REF!</v>
      </c>
      <c r="F12" s="6" t="e">
        <v>#REF!</v>
      </c>
      <c r="G12" s="6"/>
      <c r="H12" s="6" t="e">
        <v>#REF!</v>
      </c>
      <c r="I12" s="13"/>
      <c r="J12" s="12">
        <v>0.71051774042950511</v>
      </c>
      <c r="K12" s="12">
        <f t="shared" si="0"/>
        <v>0.38894714727996454</v>
      </c>
      <c r="L12" s="12">
        <v>0.68583918128654975</v>
      </c>
      <c r="M12" s="12">
        <v>0.15018925831202043</v>
      </c>
      <c r="N12" s="12" t="e">
        <v>#REF!</v>
      </c>
      <c r="O12" s="6" t="e">
        <v>#REF!</v>
      </c>
      <c r="P12" s="6"/>
      <c r="Q12" s="6" t="e">
        <v>#REF!</v>
      </c>
      <c r="R12" s="13"/>
      <c r="S12" s="12">
        <v>0.23986312399355877</v>
      </c>
      <c r="T12" s="12">
        <v>0.12287046670659546</v>
      </c>
    </row>
    <row r="13" spans="1:20" ht="15.75" x14ac:dyDescent="0.25">
      <c r="A13" s="35">
        <v>9</v>
      </c>
      <c r="B13" s="15" t="s">
        <v>11</v>
      </c>
      <c r="C13" s="7">
        <v>0.64099039264828728</v>
      </c>
      <c r="D13" s="7">
        <v>0.17962705732270953</v>
      </c>
      <c r="E13" s="7" t="e">
        <v>#REF!</v>
      </c>
      <c r="F13" s="8" t="e">
        <v>#REF!</v>
      </c>
      <c r="G13" s="8"/>
      <c r="H13" s="8" t="e">
        <v>#REF!</v>
      </c>
      <c r="I13" s="9"/>
      <c r="J13" s="7">
        <v>0.59398955722639935</v>
      </c>
      <c r="K13" s="7">
        <f t="shared" si="0"/>
        <v>0.27241896407685878</v>
      </c>
      <c r="L13" s="40">
        <v>0.64099039264828728</v>
      </c>
      <c r="M13" s="40">
        <v>0.17962705732270953</v>
      </c>
      <c r="N13" s="40" t="e">
        <v>#REF!</v>
      </c>
      <c r="O13" s="41" t="e">
        <v>#REF!</v>
      </c>
      <c r="P13" s="41"/>
      <c r="Q13" s="41" t="e">
        <v>#REF!</v>
      </c>
      <c r="R13" s="42"/>
      <c r="S13" s="40">
        <v>2.4744893635053819E-2</v>
      </c>
      <c r="T13" s="40">
        <v>-9.2247763651909495E-2</v>
      </c>
    </row>
    <row r="14" spans="1:20" ht="15.75" x14ac:dyDescent="0.25">
      <c r="A14" s="35">
        <v>10</v>
      </c>
      <c r="B14" s="39" t="s">
        <v>12</v>
      </c>
      <c r="C14" s="40">
        <v>0.53861654135338344</v>
      </c>
      <c r="D14" s="40">
        <v>0.22624953548866597</v>
      </c>
      <c r="E14" s="40" t="e">
        <v>#REF!</v>
      </c>
      <c r="F14" s="41" t="e">
        <v>#REF!</v>
      </c>
      <c r="G14" s="41"/>
      <c r="H14" s="41" t="e">
        <v>#REF!</v>
      </c>
      <c r="I14" s="42"/>
      <c r="J14" s="40">
        <v>0.47906892230576442</v>
      </c>
      <c r="K14" s="40">
        <f t="shared" si="0"/>
        <v>0.15749832915622386</v>
      </c>
      <c r="L14" s="40">
        <v>0.53861654135338344</v>
      </c>
      <c r="M14" s="40">
        <v>0.22624953548866597</v>
      </c>
      <c r="N14" s="40" t="e">
        <v>#REF!</v>
      </c>
      <c r="O14" s="41" t="e">
        <v>#REF!</v>
      </c>
      <c r="P14" s="41"/>
      <c r="Q14" s="41" t="e">
        <v>#REF!</v>
      </c>
      <c r="R14" s="42"/>
      <c r="S14" s="40">
        <v>4.8602254428341395E-2</v>
      </c>
      <c r="T14" s="40">
        <v>-6.8390402858621913E-2</v>
      </c>
    </row>
    <row r="15" spans="1:20" ht="15.75" x14ac:dyDescent="0.25">
      <c r="A15" s="35">
        <v>11</v>
      </c>
      <c r="B15" s="39" t="s">
        <v>39</v>
      </c>
      <c r="C15" s="40">
        <v>0.71051774042950511</v>
      </c>
      <c r="D15" s="40">
        <v>0.23986312399355877</v>
      </c>
      <c r="E15" s="40" t="e">
        <v>#REF!</v>
      </c>
      <c r="F15" s="41" t="e">
        <v>#REF!</v>
      </c>
      <c r="G15" s="41" t="s">
        <v>46</v>
      </c>
      <c r="H15" s="41" t="e">
        <v>#REF!</v>
      </c>
      <c r="I15" s="42"/>
      <c r="J15" s="40">
        <v>0.33308375104427729</v>
      </c>
      <c r="K15" s="40">
        <f t="shared" si="0"/>
        <v>1.1513157894736725E-2</v>
      </c>
      <c r="L15" s="7">
        <v>0.71051774042950511</v>
      </c>
      <c r="M15" s="7">
        <v>0.23986312399355877</v>
      </c>
      <c r="N15" s="7" t="e">
        <v>#REF!</v>
      </c>
      <c r="O15" s="8" t="e">
        <v>#REF!</v>
      </c>
      <c r="P15" s="8" t="s">
        <v>46</v>
      </c>
      <c r="Q15" s="8" t="e">
        <v>#REF!</v>
      </c>
      <c r="R15" s="9"/>
      <c r="S15" s="7">
        <v>0.1108020050125313</v>
      </c>
      <c r="T15" s="7">
        <v>-6.1906522744320097E-3</v>
      </c>
    </row>
    <row r="16" spans="1:20" ht="15.75" x14ac:dyDescent="0.25">
      <c r="A16" s="35">
        <v>12</v>
      </c>
      <c r="B16" s="11" t="s">
        <v>13</v>
      </c>
      <c r="C16" s="12">
        <v>0.6067192982456141</v>
      </c>
      <c r="D16" s="12">
        <v>0.20521048999309868</v>
      </c>
      <c r="E16" s="12" t="e">
        <v>#REF!</v>
      </c>
      <c r="F16" s="6" t="e">
        <v>#REF!</v>
      </c>
      <c r="G16" s="6"/>
      <c r="H16" s="6" t="e">
        <v>#REF!</v>
      </c>
      <c r="I16" s="13"/>
      <c r="J16" s="12">
        <v>0.64099039264828728</v>
      </c>
      <c r="K16" s="12">
        <f t="shared" si="0"/>
        <v>0.31941979949874671</v>
      </c>
      <c r="L16" s="7">
        <v>0.6067192982456141</v>
      </c>
      <c r="M16" s="7">
        <v>0.20521048999309868</v>
      </c>
      <c r="N16" s="7" t="e">
        <v>#REF!</v>
      </c>
      <c r="O16" s="8" t="e">
        <v>#REF!</v>
      </c>
      <c r="P16" s="8"/>
      <c r="Q16" s="8" t="e">
        <v>#REF!</v>
      </c>
      <c r="R16" s="9"/>
      <c r="S16" s="7">
        <v>0.17962705732270953</v>
      </c>
      <c r="T16" s="7">
        <v>6.2634400035746218E-2</v>
      </c>
    </row>
    <row r="17" spans="1:20" ht="25.5" x14ac:dyDescent="0.25">
      <c r="A17" s="35">
        <v>13</v>
      </c>
      <c r="B17" s="11" t="s">
        <v>42</v>
      </c>
      <c r="C17" s="12">
        <v>0.56185275689223058</v>
      </c>
      <c r="D17" s="12">
        <v>0.24232045088566825</v>
      </c>
      <c r="E17" s="12" t="e">
        <v>#REF!</v>
      </c>
      <c r="F17" s="6" t="e">
        <v>#REF!</v>
      </c>
      <c r="G17" s="6"/>
      <c r="H17" s="6" t="e">
        <v>#REF!</v>
      </c>
      <c r="I17" s="13"/>
      <c r="J17" s="12">
        <v>0.6067192982456141</v>
      </c>
      <c r="K17" s="12">
        <f t="shared" si="0"/>
        <v>0.28514870509607354</v>
      </c>
      <c r="L17" s="12">
        <v>0.56185275689223058</v>
      </c>
      <c r="M17" s="12">
        <v>0.24232045088566825</v>
      </c>
      <c r="N17" s="12" t="e">
        <v>#REF!</v>
      </c>
      <c r="O17" s="6" t="e">
        <v>#REF!</v>
      </c>
      <c r="P17" s="6"/>
      <c r="Q17" s="6" t="e">
        <v>#REF!</v>
      </c>
      <c r="R17" s="13"/>
      <c r="S17" s="12">
        <v>0.20521048999309868</v>
      </c>
      <c r="T17" s="12">
        <v>8.8217832706135368E-2</v>
      </c>
    </row>
    <row r="18" spans="1:20" ht="15.75" x14ac:dyDescent="0.25">
      <c r="A18" s="35">
        <v>14</v>
      </c>
      <c r="B18" s="11" t="s">
        <v>14</v>
      </c>
      <c r="C18" s="12">
        <v>0.52919590643274861</v>
      </c>
      <c r="D18" s="12">
        <v>0.15359133235314712</v>
      </c>
      <c r="E18" s="12" t="e">
        <v>#REF!</v>
      </c>
      <c r="F18" s="6" t="e">
        <v>#REF!</v>
      </c>
      <c r="G18" s="6"/>
      <c r="H18" s="6" t="e">
        <v>#REF!</v>
      </c>
      <c r="I18" s="13"/>
      <c r="J18" s="12">
        <v>0.6856946532999163</v>
      </c>
      <c r="K18" s="12">
        <f t="shared" si="0"/>
        <v>0.36412406015037574</v>
      </c>
      <c r="L18" s="40">
        <v>0.52919590643274861</v>
      </c>
      <c r="M18" s="40">
        <v>0.15359133235314712</v>
      </c>
      <c r="N18" s="40" t="e">
        <v>#REF!</v>
      </c>
      <c r="O18" s="41" t="e">
        <v>#REF!</v>
      </c>
      <c r="P18" s="41"/>
      <c r="Q18" s="41" t="e">
        <v>#REF!</v>
      </c>
      <c r="R18" s="42"/>
      <c r="S18" s="40">
        <v>4.8234856930509114E-2</v>
      </c>
      <c r="T18" s="40">
        <v>-6.8757800356454207E-2</v>
      </c>
    </row>
    <row r="19" spans="1:20" ht="16.5" thickBot="1" x14ac:dyDescent="0.3">
      <c r="A19" s="3"/>
      <c r="B19" s="49" t="s">
        <v>40</v>
      </c>
      <c r="C19" s="40">
        <v>0.46741583124477865</v>
      </c>
      <c r="D19" s="40">
        <v>0.25696529513021266</v>
      </c>
      <c r="E19" s="40" t="e">
        <v>#REF!</v>
      </c>
      <c r="F19" s="41" t="e">
        <v>#REF!</v>
      </c>
      <c r="G19" s="41"/>
      <c r="H19" s="41" t="e">
        <v>#REF!</v>
      </c>
      <c r="I19" s="42"/>
      <c r="J19" s="40">
        <v>0.32157059314954056</v>
      </c>
      <c r="K19" s="40">
        <f t="shared" si="0"/>
        <v>0</v>
      </c>
      <c r="L19" s="40">
        <v>0.46741583124477865</v>
      </c>
      <c r="M19" s="40">
        <v>0.25696529513021266</v>
      </c>
      <c r="N19" s="40" t="e">
        <v>#REF!</v>
      </c>
      <c r="O19" s="41" t="e">
        <v>#REF!</v>
      </c>
      <c r="P19" s="41"/>
      <c r="Q19" s="41" t="e">
        <v>#REF!</v>
      </c>
      <c r="R19" s="42"/>
      <c r="S19" s="40">
        <v>3.7319010085600478E-2</v>
      </c>
      <c r="T19" s="40">
        <v>-7.9673647201362829E-2</v>
      </c>
    </row>
    <row r="20" spans="1:20" ht="15.75" x14ac:dyDescent="0.25">
      <c r="A20" s="35">
        <v>15</v>
      </c>
      <c r="B20" s="15" t="s">
        <v>15</v>
      </c>
      <c r="C20" s="7">
        <v>0.56343796992481199</v>
      </c>
      <c r="D20" s="7">
        <v>0.2482652525032388</v>
      </c>
      <c r="E20" s="7" t="e">
        <v>#REF!</v>
      </c>
      <c r="F20" s="8" t="e">
        <v>#REF!</v>
      </c>
      <c r="G20" s="8" t="s">
        <v>46</v>
      </c>
      <c r="H20" s="8" t="e">
        <v>#REF!</v>
      </c>
      <c r="I20" s="9"/>
      <c r="J20" s="7">
        <v>0.5145568086883876</v>
      </c>
      <c r="K20" s="7">
        <f t="shared" si="0"/>
        <v>0.19298621553884704</v>
      </c>
      <c r="L20" s="7">
        <v>0.56343796992481199</v>
      </c>
      <c r="M20" s="7">
        <v>0.2482652525032388</v>
      </c>
      <c r="N20" s="7" t="e">
        <v>#REF!</v>
      </c>
      <c r="O20" s="8" t="e">
        <v>#REF!</v>
      </c>
      <c r="P20" s="8" t="s">
        <v>46</v>
      </c>
      <c r="Q20" s="8" t="e">
        <v>#REF!</v>
      </c>
      <c r="R20" s="9"/>
      <c r="S20" s="7">
        <v>0.10035807348850827</v>
      </c>
      <c r="T20" s="7">
        <v>-1.6634583798455047E-2</v>
      </c>
    </row>
    <row r="21" spans="1:20" ht="15.75" x14ac:dyDescent="0.25">
      <c r="A21" s="35">
        <v>16</v>
      </c>
      <c r="B21" s="15" t="s">
        <v>16</v>
      </c>
      <c r="C21" s="7">
        <v>0.5586850459482039</v>
      </c>
      <c r="D21" s="7">
        <v>9.1554500060893898E-2</v>
      </c>
      <c r="E21" s="7" t="e">
        <v>#REF!</v>
      </c>
      <c r="F21" s="8" t="e">
        <v>#REF!</v>
      </c>
      <c r="G21" s="8"/>
      <c r="H21" s="8" t="e">
        <v>#REF!</v>
      </c>
      <c r="I21" s="9"/>
      <c r="J21" s="7">
        <v>0.54936299081035933</v>
      </c>
      <c r="K21" s="7">
        <f t="shared" si="0"/>
        <v>0.22779239766081877</v>
      </c>
      <c r="L21" s="7">
        <v>0.5586850459482039</v>
      </c>
      <c r="M21" s="7">
        <v>9.1554500060893898E-2</v>
      </c>
      <c r="N21" s="7" t="e">
        <v>#REF!</v>
      </c>
      <c r="O21" s="8" t="e">
        <v>#REF!</v>
      </c>
      <c r="P21" s="8"/>
      <c r="Q21" s="8" t="e">
        <v>#REF!</v>
      </c>
      <c r="R21" s="9"/>
      <c r="S21" s="7">
        <v>0.10170209339774557</v>
      </c>
      <c r="T21" s="7">
        <v>-1.5290563889217748E-2</v>
      </c>
    </row>
    <row r="22" spans="1:20" ht="15.75" x14ac:dyDescent="0.25">
      <c r="A22" s="35">
        <v>17</v>
      </c>
      <c r="B22" s="39" t="s">
        <v>17</v>
      </c>
      <c r="C22" s="40">
        <v>0.52673862351958323</v>
      </c>
      <c r="D22" s="40">
        <v>0.1779834577660665</v>
      </c>
      <c r="E22" s="40" t="e">
        <v>#REF!</v>
      </c>
      <c r="F22" s="41" t="e">
        <v>#REF!</v>
      </c>
      <c r="G22" s="41" t="s">
        <v>46</v>
      </c>
      <c r="H22" s="41" t="e">
        <v>#REF!</v>
      </c>
      <c r="I22" s="42"/>
      <c r="J22" s="40">
        <v>0.4569728487886382</v>
      </c>
      <c r="K22" s="40">
        <f t="shared" si="0"/>
        <v>0.13540225563909764</v>
      </c>
      <c r="L22" s="7">
        <v>0.52673862351958323</v>
      </c>
      <c r="M22" s="7">
        <v>0.1779834577660665</v>
      </c>
      <c r="N22" s="7" t="e">
        <v>#REF!</v>
      </c>
      <c r="O22" s="8" t="e">
        <v>#REF!</v>
      </c>
      <c r="P22" s="8" t="s">
        <v>46</v>
      </c>
      <c r="Q22" s="8" t="e">
        <v>#REF!</v>
      </c>
      <c r="R22" s="9"/>
      <c r="S22" s="7">
        <v>8.7632974111234982E-2</v>
      </c>
      <c r="T22" s="7">
        <v>-2.9359683175728332E-2</v>
      </c>
    </row>
    <row r="23" spans="1:20" ht="15.75" x14ac:dyDescent="0.25">
      <c r="A23" s="35">
        <v>18</v>
      </c>
      <c r="B23" s="15" t="s">
        <v>18</v>
      </c>
      <c r="C23" s="7">
        <v>0.51568776106934011</v>
      </c>
      <c r="D23" s="7">
        <v>0.10217946582264424</v>
      </c>
      <c r="E23" s="7" t="e">
        <v>#REF!</v>
      </c>
      <c r="F23" s="8" t="e">
        <v>#REF!</v>
      </c>
      <c r="G23" s="8"/>
      <c r="H23" s="8" t="e">
        <v>#REF!</v>
      </c>
      <c r="I23" s="9"/>
      <c r="J23" s="7">
        <v>0.53927151211361746</v>
      </c>
      <c r="K23" s="7">
        <f t="shared" si="0"/>
        <v>0.21770091896407689</v>
      </c>
      <c r="L23" s="7">
        <v>0.51568776106934011</v>
      </c>
      <c r="M23" s="7">
        <v>0.10217946582264424</v>
      </c>
      <c r="N23" s="7" t="e">
        <v>#REF!</v>
      </c>
      <c r="O23" s="8" t="e">
        <v>#REF!</v>
      </c>
      <c r="P23" s="8"/>
      <c r="Q23" s="8" t="e">
        <v>#REF!</v>
      </c>
      <c r="R23" s="9"/>
      <c r="S23" s="7">
        <v>0.13130342765125372</v>
      </c>
      <c r="T23" s="7">
        <v>1.4310770364290404E-2</v>
      </c>
    </row>
    <row r="24" spans="1:20" ht="15.75" x14ac:dyDescent="0.25">
      <c r="A24" s="35">
        <v>19</v>
      </c>
      <c r="B24" s="11" t="s">
        <v>19</v>
      </c>
      <c r="C24" s="12">
        <v>0.55016284300494822</v>
      </c>
      <c r="D24" s="12">
        <v>0.17354199781829516</v>
      </c>
      <c r="E24" s="12" t="e">
        <v>#REF!</v>
      </c>
      <c r="F24" s="6" t="e">
        <v>#REF!</v>
      </c>
      <c r="G24" s="6"/>
      <c r="H24" s="6" t="e">
        <v>#REF!</v>
      </c>
      <c r="I24" s="13"/>
      <c r="J24" s="12">
        <v>0.68583918128654975</v>
      </c>
      <c r="K24" s="12">
        <f t="shared" si="0"/>
        <v>0.36426858813700919</v>
      </c>
      <c r="L24" s="7">
        <v>0.55016284300494822</v>
      </c>
      <c r="M24" s="7">
        <v>0.17354199781829516</v>
      </c>
      <c r="N24" s="7" t="e">
        <v>#REF!</v>
      </c>
      <c r="O24" s="8" t="e">
        <v>#REF!</v>
      </c>
      <c r="P24" s="8"/>
      <c r="Q24" s="8" t="e">
        <v>#REF!</v>
      </c>
      <c r="R24" s="9"/>
      <c r="S24" s="7">
        <v>0.15018925831202043</v>
      </c>
      <c r="T24" s="7">
        <v>3.3196601025057115E-2</v>
      </c>
    </row>
    <row r="25" spans="1:20" ht="15.75" x14ac:dyDescent="0.25">
      <c r="A25" s="35">
        <v>20</v>
      </c>
      <c r="B25" s="15" t="s">
        <v>20</v>
      </c>
      <c r="C25" s="7">
        <v>0.53927151211361746</v>
      </c>
      <c r="D25" s="7">
        <v>0.13130342765125372</v>
      </c>
      <c r="E25" s="7" t="e">
        <v>#REF!</v>
      </c>
      <c r="F25" s="8" t="e">
        <v>#REF!</v>
      </c>
      <c r="G25" s="8"/>
      <c r="H25" s="8" t="e">
        <v>#REF!</v>
      </c>
      <c r="I25" s="9"/>
      <c r="J25" s="7">
        <v>0.60518629908103605</v>
      </c>
      <c r="K25" s="7">
        <f t="shared" si="0"/>
        <v>0.28361570593149549</v>
      </c>
      <c r="L25" s="12">
        <v>0.53927151211361746</v>
      </c>
      <c r="M25" s="12">
        <v>0.13130342765125372</v>
      </c>
      <c r="N25" s="12" t="e">
        <v>#REF!</v>
      </c>
      <c r="O25" s="6" t="e">
        <v>#REF!</v>
      </c>
      <c r="P25" s="6"/>
      <c r="Q25" s="6" t="e">
        <v>#REF!</v>
      </c>
      <c r="R25" s="13"/>
      <c r="S25" s="12">
        <v>0.47767287784679091</v>
      </c>
      <c r="T25" s="12">
        <v>0.36068022055982762</v>
      </c>
    </row>
    <row r="26" spans="1:20" ht="15.75" x14ac:dyDescent="0.25">
      <c r="A26" s="35">
        <v>21</v>
      </c>
      <c r="B26" s="15" t="s">
        <v>21</v>
      </c>
      <c r="C26" s="7">
        <v>0.46767752715121141</v>
      </c>
      <c r="D26" s="7">
        <v>2.4696065514479837E-2</v>
      </c>
      <c r="E26" s="7" t="e">
        <v>#REF!</v>
      </c>
      <c r="F26" s="8" t="e">
        <v>#REF!</v>
      </c>
      <c r="G26" s="8"/>
      <c r="H26" s="8" t="e">
        <v>#REF!</v>
      </c>
      <c r="I26" s="9"/>
      <c r="J26" s="7">
        <v>0.53950292397660815</v>
      </c>
      <c r="K26" s="7">
        <f t="shared" si="0"/>
        <v>0.21793233082706759</v>
      </c>
      <c r="L26" s="7">
        <v>0.46767752715121141</v>
      </c>
      <c r="M26" s="7">
        <v>2.4696065514479837E-2</v>
      </c>
      <c r="N26" s="7" t="e">
        <v>#REF!</v>
      </c>
      <c r="O26" s="8" t="e">
        <v>#REF!</v>
      </c>
      <c r="P26" s="8"/>
      <c r="Q26" s="8" t="e">
        <v>#REF!</v>
      </c>
      <c r="R26" s="9"/>
      <c r="S26" s="7">
        <v>0.12081952674456424</v>
      </c>
      <c r="T26" s="7">
        <v>3.826869457600926E-3</v>
      </c>
    </row>
    <row r="27" spans="1:20" ht="15.75" x14ac:dyDescent="0.25">
      <c r="A27" s="35">
        <v>22</v>
      </c>
      <c r="B27" s="15" t="s">
        <v>23</v>
      </c>
      <c r="C27" s="7">
        <v>0.5753800334168756</v>
      </c>
      <c r="D27" s="7">
        <v>0.19335574500331532</v>
      </c>
      <c r="E27" s="7" t="e">
        <v>#REF!</v>
      </c>
      <c r="F27" s="8" t="e">
        <v>#REF!</v>
      </c>
      <c r="G27" s="8" t="s">
        <v>46</v>
      </c>
      <c r="H27" s="8" t="e">
        <v>#REF!</v>
      </c>
      <c r="I27" s="9"/>
      <c r="J27" s="7">
        <v>0.52919590643274861</v>
      </c>
      <c r="K27" s="7">
        <f t="shared" si="0"/>
        <v>0.20762531328320805</v>
      </c>
      <c r="L27" s="7">
        <v>0.5753800334168756</v>
      </c>
      <c r="M27" s="7">
        <v>0.19335574500331532</v>
      </c>
      <c r="N27" s="7" t="e">
        <v>#REF!</v>
      </c>
      <c r="O27" s="8" t="e">
        <v>#REF!</v>
      </c>
      <c r="P27" s="8" t="s">
        <v>46</v>
      </c>
      <c r="Q27" s="8" t="e">
        <v>#REF!</v>
      </c>
      <c r="R27" s="9"/>
      <c r="S27" s="7">
        <v>0.15359133235314712</v>
      </c>
      <c r="T27" s="7">
        <v>3.6598675066183806E-2</v>
      </c>
    </row>
    <row r="28" spans="1:20" ht="15.75" x14ac:dyDescent="0.25">
      <c r="A28" s="35">
        <v>23</v>
      </c>
      <c r="B28" s="15" t="s">
        <v>24</v>
      </c>
      <c r="C28" s="7">
        <v>0.51379866332497903</v>
      </c>
      <c r="D28" s="7">
        <v>7.3531599886331372E-2</v>
      </c>
      <c r="E28" s="7" t="e">
        <v>#REF!</v>
      </c>
      <c r="F28" s="8" t="e">
        <v>#REF!</v>
      </c>
      <c r="G28" s="8"/>
      <c r="H28" s="8" t="e">
        <v>#REF!</v>
      </c>
      <c r="I28" s="9"/>
      <c r="J28" s="7">
        <v>0.5586850459482039</v>
      </c>
      <c r="K28" s="7">
        <f t="shared" si="0"/>
        <v>0.23711445279866333</v>
      </c>
      <c r="L28" s="7">
        <v>0.51379866332497903</v>
      </c>
      <c r="M28" s="7">
        <v>7.3531599886331372E-2</v>
      </c>
      <c r="N28" s="7" t="e">
        <v>#REF!</v>
      </c>
      <c r="O28" s="8" t="e">
        <v>#REF!</v>
      </c>
      <c r="P28" s="8"/>
      <c r="Q28" s="8" t="e">
        <v>#REF!</v>
      </c>
      <c r="R28" s="9"/>
      <c r="S28" s="7">
        <v>9.1554500060893898E-2</v>
      </c>
      <c r="T28" s="7">
        <v>-2.5438157226069416E-2</v>
      </c>
    </row>
    <row r="29" spans="1:20" ht="15.75" x14ac:dyDescent="0.25">
      <c r="A29" s="35">
        <v>24</v>
      </c>
      <c r="B29" s="15" t="s">
        <v>26</v>
      </c>
      <c r="C29" s="7">
        <v>0.54936299081035933</v>
      </c>
      <c r="D29" s="7">
        <v>0.10170209339774557</v>
      </c>
      <c r="E29" s="7" t="e">
        <v>#REF!</v>
      </c>
      <c r="F29" s="8" t="e">
        <v>#REF!</v>
      </c>
      <c r="G29" s="8" t="s">
        <v>46</v>
      </c>
      <c r="H29" s="8" t="e">
        <v>#REF!</v>
      </c>
      <c r="I29" s="9"/>
      <c r="J29" s="7">
        <v>0.57709126984126968</v>
      </c>
      <c r="K29" s="7">
        <f t="shared" si="0"/>
        <v>0.25552067669172912</v>
      </c>
      <c r="L29" s="7">
        <v>0.54936299081035933</v>
      </c>
      <c r="M29" s="7">
        <v>0.10170209339774557</v>
      </c>
      <c r="N29" s="7" t="e">
        <v>#REF!</v>
      </c>
      <c r="O29" s="8" t="e">
        <v>#REF!</v>
      </c>
      <c r="P29" s="8" t="s">
        <v>46</v>
      </c>
      <c r="Q29" s="8" t="e">
        <v>#REF!</v>
      </c>
      <c r="R29" s="9"/>
      <c r="S29" s="7">
        <v>8.5265210389974103E-2</v>
      </c>
      <c r="T29" s="7">
        <v>-3.1727446896989212E-2</v>
      </c>
    </row>
    <row r="30" spans="1:20" ht="15.75" x14ac:dyDescent="0.25">
      <c r="A30" s="35">
        <v>25</v>
      </c>
      <c r="B30" s="15" t="s">
        <v>27</v>
      </c>
      <c r="C30" s="7">
        <v>0.6856946532999163</v>
      </c>
      <c r="D30" s="7">
        <v>4.8234856930509114E-2</v>
      </c>
      <c r="E30" s="7" t="e">
        <v>#REF!</v>
      </c>
      <c r="F30" s="8" t="e">
        <v>#REF!</v>
      </c>
      <c r="G30" s="8"/>
      <c r="H30" s="8" t="e">
        <v>#REF!</v>
      </c>
      <c r="I30" s="9"/>
      <c r="J30" s="7">
        <v>0.53861654135338344</v>
      </c>
      <c r="K30" s="7">
        <f t="shared" si="0"/>
        <v>0.21704594820384288</v>
      </c>
      <c r="L30" s="12">
        <v>0.6856946532999163</v>
      </c>
      <c r="M30" s="12">
        <v>4.8234856930509114E-2</v>
      </c>
      <c r="N30" s="12" t="e">
        <v>#REF!</v>
      </c>
      <c r="O30" s="6" t="e">
        <v>#REF!</v>
      </c>
      <c r="P30" s="6"/>
      <c r="Q30" s="6" t="e">
        <v>#REF!</v>
      </c>
      <c r="R30" s="13"/>
      <c r="S30" s="12">
        <v>0.22624953548866597</v>
      </c>
      <c r="T30" s="12">
        <v>0.10925687820170266</v>
      </c>
    </row>
    <row r="31" spans="1:20" ht="15.75" x14ac:dyDescent="0.25">
      <c r="A31" s="35">
        <v>26</v>
      </c>
      <c r="B31" s="11" t="s">
        <v>25</v>
      </c>
      <c r="C31" s="12">
        <v>0.3650843776106934</v>
      </c>
      <c r="D31" s="12">
        <v>6.9549114331722969E-3</v>
      </c>
      <c r="E31" s="12" t="e">
        <v>#REF!</v>
      </c>
      <c r="F31" s="6" t="e">
        <v>#REF!</v>
      </c>
      <c r="G31" s="6"/>
      <c r="H31" s="6" t="e">
        <v>#REF!</v>
      </c>
      <c r="I31" s="13"/>
      <c r="J31" s="12">
        <v>0.80944172932330838</v>
      </c>
      <c r="K31" s="12">
        <f t="shared" si="0"/>
        <v>0.48787113617376782</v>
      </c>
      <c r="L31" s="7">
        <v>0.3650843776106934</v>
      </c>
      <c r="M31" s="7">
        <v>6.9549114331722969E-3</v>
      </c>
      <c r="N31" s="7" t="e">
        <v>#REF!</v>
      </c>
      <c r="O31" s="8" t="e">
        <v>#REF!</v>
      </c>
      <c r="P31" s="8"/>
      <c r="Q31" s="8" t="e">
        <v>#REF!</v>
      </c>
      <c r="R31" s="9"/>
      <c r="S31" s="7">
        <v>0.18183413848631239</v>
      </c>
      <c r="T31" s="7">
        <v>6.4841481199349071E-2</v>
      </c>
    </row>
    <row r="32" spans="1:20" ht="15.75" x14ac:dyDescent="0.25">
      <c r="A32" s="35">
        <v>27</v>
      </c>
      <c r="B32" s="15" t="s">
        <v>28</v>
      </c>
      <c r="C32" s="7">
        <v>0.4569728487886382</v>
      </c>
      <c r="D32" s="7">
        <v>8.7632974111234982E-2</v>
      </c>
      <c r="E32" s="7" t="e">
        <v>#REF!</v>
      </c>
      <c r="F32" s="8" t="e">
        <v>#REF!</v>
      </c>
      <c r="G32" s="8"/>
      <c r="H32" s="8" t="e">
        <v>#REF!</v>
      </c>
      <c r="I32" s="9"/>
      <c r="J32" s="7">
        <v>0.53685254803675864</v>
      </c>
      <c r="K32" s="7">
        <f t="shared" si="0"/>
        <v>0.21528195488721807</v>
      </c>
      <c r="L32" s="40">
        <v>0.4569728487886382</v>
      </c>
      <c r="M32" s="40">
        <v>8.7632974111234982E-2</v>
      </c>
      <c r="N32" s="40" t="e">
        <v>#REF!</v>
      </c>
      <c r="O32" s="41" t="e">
        <v>#REF!</v>
      </c>
      <c r="P32" s="41"/>
      <c r="Q32" s="41" t="e">
        <v>#REF!</v>
      </c>
      <c r="R32" s="42"/>
      <c r="S32" s="40">
        <v>5.1802205300363002E-2</v>
      </c>
      <c r="T32" s="40">
        <v>-6.5190451986600312E-2</v>
      </c>
    </row>
    <row r="33" spans="1:20" ht="15.75" x14ac:dyDescent="0.25">
      <c r="A33" s="35">
        <v>28</v>
      </c>
      <c r="B33" s="15" t="s">
        <v>29</v>
      </c>
      <c r="C33" s="7">
        <v>0.44136445279866332</v>
      </c>
      <c r="D33" s="7">
        <v>0.11564872325741889</v>
      </c>
      <c r="E33" s="7" t="e">
        <v>#REF!</v>
      </c>
      <c r="F33" s="8" t="e">
        <v>#REF!</v>
      </c>
      <c r="G33" s="8"/>
      <c r="H33" s="8" t="e">
        <v>#REF!</v>
      </c>
      <c r="I33" s="9"/>
      <c r="J33" s="7">
        <v>0.5753800334168756</v>
      </c>
      <c r="K33" s="7">
        <f t="shared" si="0"/>
        <v>0.25380944026733504</v>
      </c>
      <c r="L33" s="7">
        <v>0.44136445279866332</v>
      </c>
      <c r="M33" s="7">
        <v>0.11564872325741889</v>
      </c>
      <c r="N33" s="7" t="e">
        <v>#REF!</v>
      </c>
      <c r="O33" s="8" t="e">
        <v>#REF!</v>
      </c>
      <c r="P33" s="8"/>
      <c r="Q33" s="8" t="e">
        <v>#REF!</v>
      </c>
      <c r="R33" s="9"/>
      <c r="S33" s="7">
        <v>0.19335574500331532</v>
      </c>
      <c r="T33" s="7">
        <v>7.6363087716352002E-2</v>
      </c>
    </row>
    <row r="34" spans="1:20" ht="15.75" x14ac:dyDescent="0.25">
      <c r="A34" s="35">
        <v>29</v>
      </c>
      <c r="B34" s="15" t="s">
        <v>30</v>
      </c>
      <c r="C34" s="7">
        <v>0.59398955722639935</v>
      </c>
      <c r="D34" s="7">
        <v>2.4744893635053819E-2</v>
      </c>
      <c r="E34" s="7" t="e">
        <v>#REF!</v>
      </c>
      <c r="F34" s="8" t="e">
        <v>#REF!</v>
      </c>
      <c r="G34" s="8" t="s">
        <v>46</v>
      </c>
      <c r="H34" s="8" t="e">
        <v>#REF!</v>
      </c>
      <c r="I34" s="9"/>
      <c r="J34" s="7">
        <v>0.55016284300494822</v>
      </c>
      <c r="K34" s="7">
        <f t="shared" si="0"/>
        <v>0.22859224985540766</v>
      </c>
      <c r="L34" s="7">
        <v>0.59398955722639935</v>
      </c>
      <c r="M34" s="7">
        <v>2.4744893635053819E-2</v>
      </c>
      <c r="N34" s="7" t="e">
        <v>#REF!</v>
      </c>
      <c r="O34" s="8" t="e">
        <v>#REF!</v>
      </c>
      <c r="P34" s="8" t="s">
        <v>46</v>
      </c>
      <c r="Q34" s="8" t="e">
        <v>#REF!</v>
      </c>
      <c r="R34" s="9"/>
      <c r="S34" s="7">
        <v>0.17354199781829516</v>
      </c>
      <c r="T34" s="7">
        <v>5.6549340531331843E-2</v>
      </c>
    </row>
    <row r="35" spans="1:20" ht="15.75" x14ac:dyDescent="0.25">
      <c r="A35" s="35">
        <v>30</v>
      </c>
      <c r="B35" s="15" t="s">
        <v>31</v>
      </c>
      <c r="C35" s="7">
        <v>0.44514327485380106</v>
      </c>
      <c r="D35" s="7">
        <v>0.16214170692431562</v>
      </c>
      <c r="E35" s="7" t="e">
        <v>#REF!</v>
      </c>
      <c r="F35" s="8" t="e">
        <v>#REF!</v>
      </c>
      <c r="G35" s="8" t="s">
        <v>46</v>
      </c>
      <c r="H35" s="8" t="e">
        <v>#REF!</v>
      </c>
      <c r="I35" s="9"/>
      <c r="J35" s="7">
        <v>0.55347751322751337</v>
      </c>
      <c r="K35" s="7">
        <f t="shared" si="0"/>
        <v>0.23190692007797281</v>
      </c>
      <c r="L35" s="40">
        <v>0.44514327485380106</v>
      </c>
      <c r="M35" s="40">
        <v>0.16214170692431562</v>
      </c>
      <c r="N35" s="40" t="e">
        <v>#REF!</v>
      </c>
      <c r="O35" s="41" t="e">
        <v>#REF!</v>
      </c>
      <c r="P35" s="41" t="s">
        <v>46</v>
      </c>
      <c r="Q35" s="41" t="e">
        <v>#REF!</v>
      </c>
      <c r="R35" s="42"/>
      <c r="S35" s="40">
        <v>5.9545041204887746E-2</v>
      </c>
      <c r="T35" s="40">
        <v>-5.7447616082075569E-2</v>
      </c>
    </row>
    <row r="36" spans="1:20" ht="15.75" x14ac:dyDescent="0.25">
      <c r="A36" s="35">
        <v>31</v>
      </c>
      <c r="B36" s="39" t="s">
        <v>32</v>
      </c>
      <c r="C36" s="40">
        <v>0.53685254803675864</v>
      </c>
      <c r="D36" s="40">
        <v>5.1802205300363002E-2</v>
      </c>
      <c r="E36" s="40" t="e">
        <v>#REF!</v>
      </c>
      <c r="F36" s="41" t="e">
        <v>#REF!</v>
      </c>
      <c r="G36" s="41" t="s">
        <v>46</v>
      </c>
      <c r="H36" s="41" t="e">
        <v>#REF!</v>
      </c>
      <c r="I36" s="42"/>
      <c r="J36" s="40">
        <v>0.44136445279866332</v>
      </c>
      <c r="K36" s="40">
        <f t="shared" si="0"/>
        <v>0.11979385964912276</v>
      </c>
      <c r="L36" s="7">
        <v>0.53685254803675864</v>
      </c>
      <c r="M36" s="7">
        <v>5.1802205300363002E-2</v>
      </c>
      <c r="N36" s="7" t="e">
        <v>#REF!</v>
      </c>
      <c r="O36" s="8" t="e">
        <v>#REF!</v>
      </c>
      <c r="P36" s="8" t="s">
        <v>46</v>
      </c>
      <c r="Q36" s="8" t="e">
        <v>#REF!</v>
      </c>
      <c r="R36" s="9"/>
      <c r="S36" s="7">
        <v>0.11564872325741889</v>
      </c>
      <c r="T36" s="7">
        <v>-1.3439340295444274E-3</v>
      </c>
    </row>
    <row r="37" spans="1:20" ht="15.75" x14ac:dyDescent="0.25">
      <c r="A37" s="35">
        <v>32</v>
      </c>
      <c r="B37" s="11" t="s">
        <v>33</v>
      </c>
      <c r="C37" s="12">
        <v>0.5145568086883876</v>
      </c>
      <c r="D37" s="12">
        <v>0.10035807348850827</v>
      </c>
      <c r="E37" s="12" t="e">
        <v>#REF!</v>
      </c>
      <c r="F37" s="6" t="e">
        <v>#REF!</v>
      </c>
      <c r="G37" s="6"/>
      <c r="H37" s="6" t="e">
        <v>#REF!</v>
      </c>
      <c r="I37" s="13"/>
      <c r="J37" s="12">
        <v>0.62729741019214702</v>
      </c>
      <c r="K37" s="12">
        <f t="shared" si="0"/>
        <v>0.30572681704260646</v>
      </c>
      <c r="L37" s="40">
        <v>0.5145568086883876</v>
      </c>
      <c r="M37" s="40">
        <v>0.10035807348850827</v>
      </c>
      <c r="N37" s="40" t="e">
        <v>#REF!</v>
      </c>
      <c r="O37" s="41" t="e">
        <v>#REF!</v>
      </c>
      <c r="P37" s="41"/>
      <c r="Q37" s="41" t="e">
        <v>#REF!</v>
      </c>
      <c r="R37" s="42"/>
      <c r="S37" s="40">
        <v>4.2152979066022556E-2</v>
      </c>
      <c r="T37" s="40">
        <v>-7.4839678220940759E-2</v>
      </c>
    </row>
    <row r="38" spans="1:20" ht="15.75" x14ac:dyDescent="0.25">
      <c r="A38" s="35">
        <v>33</v>
      </c>
      <c r="B38" s="39" t="s">
        <v>34</v>
      </c>
      <c r="C38" s="40">
        <v>0.62729741019214702</v>
      </c>
      <c r="D38" s="40">
        <v>4.2152979066022556E-2</v>
      </c>
      <c r="E38" s="40" t="e">
        <v>#REF!</v>
      </c>
      <c r="F38" s="41" t="e">
        <v>#REF!</v>
      </c>
      <c r="G38" s="41" t="s">
        <v>46</v>
      </c>
      <c r="H38" s="41" t="e">
        <v>#REF!</v>
      </c>
      <c r="I38" s="42"/>
      <c r="J38" s="40">
        <v>0.3650843776106934</v>
      </c>
      <c r="K38" s="40">
        <f t="shared" si="0"/>
        <v>4.3513784461152838E-2</v>
      </c>
      <c r="L38" s="40">
        <v>0.62729741019214702</v>
      </c>
      <c r="M38" s="40">
        <v>4.2152979066022556E-2</v>
      </c>
      <c r="N38" s="40" t="e">
        <v>#REF!</v>
      </c>
      <c r="O38" s="41" t="e">
        <v>#REF!</v>
      </c>
      <c r="P38" s="41" t="s">
        <v>46</v>
      </c>
      <c r="Q38" s="41" t="e">
        <v>#REF!</v>
      </c>
      <c r="R38" s="42"/>
      <c r="S38" s="40">
        <v>6.9549114331722969E-3</v>
      </c>
      <c r="T38" s="40">
        <v>-0.11003774585379102</v>
      </c>
    </row>
    <row r="39" spans="1:20" ht="15.75" x14ac:dyDescent="0.25">
      <c r="A39" s="35">
        <v>34</v>
      </c>
      <c r="B39" s="39" t="s">
        <v>35</v>
      </c>
      <c r="C39" s="40">
        <v>0.47906892230576442</v>
      </c>
      <c r="D39" s="40">
        <v>4.8602254428341395E-2</v>
      </c>
      <c r="E39" s="40" t="e">
        <v>#REF!</v>
      </c>
      <c r="F39" s="41" t="e">
        <v>#REF!</v>
      </c>
      <c r="G39" s="41" t="s">
        <v>46</v>
      </c>
      <c r="H39" s="41" t="e">
        <v>#REF!</v>
      </c>
      <c r="I39" s="42"/>
      <c r="J39" s="40">
        <v>0.46741583124477865</v>
      </c>
      <c r="K39" s="40">
        <f t="shared" si="0"/>
        <v>0.14584523809523808</v>
      </c>
      <c r="L39" s="12">
        <v>0.47906892230576442</v>
      </c>
      <c r="M39" s="12">
        <v>4.8602254428341395E-2</v>
      </c>
      <c r="N39" s="12" t="e">
        <v>#REF!</v>
      </c>
      <c r="O39" s="6" t="e">
        <v>#REF!</v>
      </c>
      <c r="P39" s="6" t="s">
        <v>46</v>
      </c>
      <c r="Q39" s="6" t="e">
        <v>#REF!</v>
      </c>
      <c r="R39" s="13"/>
      <c r="S39" s="12">
        <v>0.25696529513021266</v>
      </c>
      <c r="T39" s="12">
        <v>0.13997263784324934</v>
      </c>
    </row>
    <row r="40" spans="1:20" ht="15.75" x14ac:dyDescent="0.25">
      <c r="A40" s="35">
        <v>35</v>
      </c>
      <c r="B40" s="15" t="s">
        <v>36</v>
      </c>
      <c r="C40" s="7">
        <v>0.53950292397660815</v>
      </c>
      <c r="D40" s="7">
        <v>0.12081952674456424</v>
      </c>
      <c r="E40" s="7" t="e">
        <v>#REF!</v>
      </c>
      <c r="F40" s="8" t="e">
        <v>#REF!</v>
      </c>
      <c r="G40" s="8" t="s">
        <v>46</v>
      </c>
      <c r="H40" s="8" t="e">
        <v>#REF!</v>
      </c>
      <c r="I40" s="9"/>
      <c r="J40" s="7">
        <v>0.51568776106934011</v>
      </c>
      <c r="K40" s="7">
        <f t="shared" si="0"/>
        <v>0.19411716791979955</v>
      </c>
      <c r="L40" s="7">
        <v>0.53950292397660815</v>
      </c>
      <c r="M40" s="7">
        <v>0.12081952674456424</v>
      </c>
      <c r="N40" s="7" t="e">
        <v>#REF!</v>
      </c>
      <c r="O40" s="8" t="e">
        <v>#REF!</v>
      </c>
      <c r="P40" s="8" t="s">
        <v>46</v>
      </c>
      <c r="Q40" s="8" t="e">
        <v>#REF!</v>
      </c>
      <c r="R40" s="9"/>
      <c r="S40" s="7">
        <v>0.10217946582264424</v>
      </c>
      <c r="T40" s="7">
        <v>-1.4813191464319073E-2</v>
      </c>
    </row>
    <row r="41" spans="1:20" ht="15.75" x14ac:dyDescent="0.25">
      <c r="A41" s="35">
        <v>36</v>
      </c>
      <c r="B41" s="11" t="s">
        <v>37</v>
      </c>
      <c r="C41" s="12">
        <v>0.33308375104427729</v>
      </c>
      <c r="D41" s="12">
        <v>0.1108020050125313</v>
      </c>
      <c r="E41" s="12" t="e">
        <v>#REF!</v>
      </c>
      <c r="F41" s="6" t="e">
        <v>#REF!</v>
      </c>
      <c r="G41" s="6"/>
      <c r="H41" s="6" t="e">
        <v>#REF!</v>
      </c>
      <c r="I41" s="13"/>
      <c r="J41" s="12">
        <v>0.68045029239766075</v>
      </c>
      <c r="K41" s="12">
        <f t="shared" si="0"/>
        <v>0.35887969924812019</v>
      </c>
      <c r="L41" s="12">
        <v>0.33308375104427729</v>
      </c>
      <c r="M41" s="12">
        <v>0.1108020050125313</v>
      </c>
      <c r="N41" s="12" t="e">
        <v>#REF!</v>
      </c>
      <c r="O41" s="6" t="e">
        <v>#REF!</v>
      </c>
      <c r="P41" s="6"/>
      <c r="Q41" s="6" t="e">
        <v>#REF!</v>
      </c>
      <c r="R41" s="13"/>
      <c r="S41" s="12">
        <v>0.35805984878753755</v>
      </c>
      <c r="T41" s="12">
        <v>0.24106719150057423</v>
      </c>
    </row>
    <row r="42" spans="1:20" ht="15.75" x14ac:dyDescent="0.25">
      <c r="A42" s="35">
        <v>37</v>
      </c>
      <c r="B42" s="15" t="s">
        <v>38</v>
      </c>
      <c r="C42" s="7">
        <v>0.55347751322751337</v>
      </c>
      <c r="D42" s="7">
        <v>5.9545041204887746E-2</v>
      </c>
      <c r="E42" s="7" t="e">
        <v>#REF!</v>
      </c>
      <c r="F42" s="8" t="e">
        <v>#REF!</v>
      </c>
      <c r="G42" s="8" t="s">
        <v>46</v>
      </c>
      <c r="H42" s="8" t="e">
        <v>#REF!</v>
      </c>
      <c r="I42" s="9"/>
      <c r="J42" s="7">
        <v>0.52673862351958323</v>
      </c>
      <c r="K42" s="7">
        <f t="shared" si="0"/>
        <v>0.20516803037004266</v>
      </c>
      <c r="L42" s="7">
        <v>0.55347751322751337</v>
      </c>
      <c r="M42" s="7">
        <v>5.9545041204887746E-2</v>
      </c>
      <c r="N42" s="7" t="e">
        <v>#REF!</v>
      </c>
      <c r="O42" s="8" t="e">
        <v>#REF!</v>
      </c>
      <c r="P42" s="8" t="s">
        <v>46</v>
      </c>
      <c r="Q42" s="8" t="e">
        <v>#REF!</v>
      </c>
      <c r="R42" s="9"/>
      <c r="S42" s="7">
        <v>0.1779834577660665</v>
      </c>
      <c r="T42" s="7">
        <v>6.0990800479103185E-2</v>
      </c>
    </row>
    <row r="43" spans="1:20" ht="16.5" thickBot="1" x14ac:dyDescent="0.3">
      <c r="A43" s="35">
        <v>38</v>
      </c>
      <c r="B43" s="43" t="s">
        <v>22</v>
      </c>
      <c r="C43" s="40">
        <v>0.32157059314954056</v>
      </c>
      <c r="D43" s="40">
        <v>3.7319010085600478E-2</v>
      </c>
      <c r="E43" s="40" t="e">
        <v>#REF!</v>
      </c>
      <c r="F43" s="41" t="e">
        <v>#REF!</v>
      </c>
      <c r="G43" s="41"/>
      <c r="H43" s="41" t="e">
        <v>#REF!</v>
      </c>
      <c r="I43" s="42"/>
      <c r="J43" s="40">
        <v>0.46767752715121141</v>
      </c>
      <c r="K43" s="40">
        <f t="shared" si="0"/>
        <v>0.14610693400167085</v>
      </c>
      <c r="L43" s="40">
        <v>0.32157059314954056</v>
      </c>
      <c r="M43" s="40">
        <v>3.7319010085600478E-2</v>
      </c>
      <c r="N43" s="40" t="e">
        <v>#REF!</v>
      </c>
      <c r="O43" s="41" t="e">
        <v>#REF!</v>
      </c>
      <c r="P43" s="41"/>
      <c r="Q43" s="41" t="e">
        <v>#REF!</v>
      </c>
      <c r="R43" s="42"/>
      <c r="S43" s="40">
        <v>2.4696065514479837E-2</v>
      </c>
      <c r="T43" s="40">
        <v>-9.2296591772483477E-2</v>
      </c>
    </row>
    <row r="44" spans="1:20" ht="15.75" x14ac:dyDescent="0.25">
      <c r="A44" s="1"/>
      <c r="B44" s="2"/>
      <c r="C44" s="5"/>
      <c r="D44" s="5"/>
      <c r="E44" s="5"/>
      <c r="F44" s="5"/>
      <c r="J44" s="5"/>
      <c r="K44" s="5"/>
      <c r="L44" s="5"/>
      <c r="M44" s="5"/>
      <c r="N44" s="5"/>
      <c r="O44" s="5"/>
      <c r="S44" s="5"/>
      <c r="T44" s="5"/>
    </row>
    <row r="45" spans="1:20" ht="15.75" x14ac:dyDescent="0.25">
      <c r="A45" s="1"/>
      <c r="B45" s="2"/>
      <c r="C45" s="5"/>
      <c r="D45" s="5"/>
      <c r="E45" s="5"/>
      <c r="F45" s="5"/>
      <c r="J45" s="5"/>
      <c r="K45" s="5"/>
      <c r="L45" s="5"/>
      <c r="M45" s="5"/>
      <c r="N45" s="5"/>
      <c r="O45" s="5"/>
      <c r="S45" s="5"/>
      <c r="T45" s="5"/>
    </row>
  </sheetData>
  <sheetProtection algorithmName="SHA-512" hashValue="Rs75Mrf7Lrk5U3BqU9GxT5u7HWfcg6p8vnZDoOzwO+rf6mFB+rhqNMoQJnuCPRFMAYqgq7BEKVrSq78bSW1x0w==" saltValue="Vbyz02oAWbwHIkBqgEvJs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0"/>
  <sheetViews>
    <sheetView zoomScale="80" zoomScaleNormal="80" workbookViewId="0">
      <selection activeCell="E38" sqref="E38:E40"/>
    </sheetView>
  </sheetViews>
  <sheetFormatPr defaultRowHeight="15" x14ac:dyDescent="0.25"/>
  <cols>
    <col min="2" max="2" width="20.5703125" customWidth="1"/>
    <col min="3" max="3" width="20.42578125" customWidth="1"/>
    <col min="4" max="4" width="49.85546875" customWidth="1"/>
    <col min="5" max="5" width="54.28515625" customWidth="1"/>
    <col min="6" max="6" width="54.85546875" customWidth="1"/>
  </cols>
  <sheetData>
    <row r="2" spans="2:6" ht="15.75" thickBot="1" x14ac:dyDescent="0.3"/>
    <row r="3" spans="2:6" ht="84" customHeight="1" thickBot="1" x14ac:dyDescent="0.3">
      <c r="B3" s="54" t="s">
        <v>78</v>
      </c>
      <c r="C3" s="55"/>
      <c r="D3" s="58" t="s">
        <v>77</v>
      </c>
      <c r="E3" s="59"/>
      <c r="F3" s="60"/>
    </row>
    <row r="4" spans="2:6" ht="24" thickBot="1" x14ac:dyDescent="0.3">
      <c r="B4" s="56"/>
      <c r="C4" s="57"/>
      <c r="D4" s="34"/>
      <c r="E4" s="33"/>
      <c r="F4" s="32"/>
    </row>
    <row r="5" spans="2:6" ht="20.25" x14ac:dyDescent="0.25">
      <c r="B5" s="61" t="s">
        <v>76</v>
      </c>
      <c r="C5" s="64"/>
      <c r="D5" s="31" t="s">
        <v>75</v>
      </c>
      <c r="E5" s="31" t="s">
        <v>74</v>
      </c>
      <c r="F5" s="31" t="s">
        <v>73</v>
      </c>
    </row>
    <row r="6" spans="2:6" ht="50.25" customHeight="1" x14ac:dyDescent="0.25">
      <c r="B6" s="62"/>
      <c r="C6" s="65"/>
      <c r="D6" s="67" t="s">
        <v>80</v>
      </c>
      <c r="E6" s="69" t="s">
        <v>81</v>
      </c>
      <c r="F6" s="69" t="s">
        <v>82</v>
      </c>
    </row>
    <row r="7" spans="2:6" ht="57" customHeight="1" thickBot="1" x14ac:dyDescent="0.3">
      <c r="B7" s="62"/>
      <c r="C7" s="66"/>
      <c r="D7" s="68"/>
      <c r="E7" s="70"/>
      <c r="F7" s="70"/>
    </row>
    <row r="8" spans="2:6" ht="20.25" x14ac:dyDescent="0.25">
      <c r="B8" s="62"/>
      <c r="C8" s="71"/>
      <c r="D8" s="31" t="s">
        <v>72</v>
      </c>
      <c r="E8" s="31" t="s">
        <v>71</v>
      </c>
      <c r="F8" s="31" t="s">
        <v>70</v>
      </c>
    </row>
    <row r="9" spans="2:6" ht="55.5" customHeight="1" x14ac:dyDescent="0.25">
      <c r="B9" s="62"/>
      <c r="C9" s="72"/>
      <c r="D9" s="69" t="s">
        <v>83</v>
      </c>
      <c r="E9" s="69" t="s">
        <v>84</v>
      </c>
      <c r="F9" s="69" t="s">
        <v>85</v>
      </c>
    </row>
    <row r="10" spans="2:6" ht="68.25" customHeight="1" x14ac:dyDescent="0.25">
      <c r="B10" s="62"/>
      <c r="C10" s="72"/>
      <c r="D10" s="74"/>
      <c r="E10" s="74"/>
      <c r="F10" s="74"/>
    </row>
    <row r="11" spans="2:6" ht="87" customHeight="1" thickBot="1" x14ac:dyDescent="0.3">
      <c r="B11" s="62"/>
      <c r="C11" s="73"/>
      <c r="D11" s="70"/>
      <c r="E11" s="70"/>
      <c r="F11" s="70"/>
    </row>
    <row r="12" spans="2:6" ht="20.25" x14ac:dyDescent="0.25">
      <c r="B12" s="62"/>
      <c r="C12" s="75"/>
      <c r="D12" s="31" t="s">
        <v>69</v>
      </c>
      <c r="E12" s="31" t="s">
        <v>68</v>
      </c>
      <c r="F12" s="31" t="s">
        <v>67</v>
      </c>
    </row>
    <row r="13" spans="2:6" ht="76.5" customHeight="1" thickBot="1" x14ac:dyDescent="0.3">
      <c r="B13" s="63"/>
      <c r="C13" s="76"/>
      <c r="D13" s="30" t="s">
        <v>35</v>
      </c>
      <c r="E13" s="30" t="s">
        <v>86</v>
      </c>
      <c r="F13" s="30" t="s">
        <v>87</v>
      </c>
    </row>
    <row r="26" spans="3:6" ht="15.75" thickBot="1" x14ac:dyDescent="0.3"/>
    <row r="27" spans="3:6" ht="22.5" x14ac:dyDescent="0.25">
      <c r="C27" s="29"/>
      <c r="D27" s="77" t="s">
        <v>66</v>
      </c>
      <c r="E27" s="29"/>
      <c r="F27" s="29"/>
    </row>
    <row r="28" spans="3:6" ht="45" x14ac:dyDescent="0.25">
      <c r="C28" s="28" t="s">
        <v>65</v>
      </c>
      <c r="D28" s="78"/>
      <c r="E28" s="28" t="s">
        <v>64</v>
      </c>
      <c r="F28" s="28" t="s">
        <v>63</v>
      </c>
    </row>
    <row r="29" spans="3:6" ht="23.25" thickBot="1" x14ac:dyDescent="0.3">
      <c r="C29" s="27"/>
      <c r="D29" s="79"/>
      <c r="E29" s="26"/>
      <c r="F29" s="26"/>
    </row>
    <row r="30" spans="3:6" ht="122.25" customHeight="1" x14ac:dyDescent="0.25">
      <c r="C30" s="80" t="s">
        <v>62</v>
      </c>
      <c r="D30" s="67" t="s">
        <v>88</v>
      </c>
      <c r="E30" s="82" t="s">
        <v>61</v>
      </c>
      <c r="F30" s="25" t="s">
        <v>60</v>
      </c>
    </row>
    <row r="31" spans="3:6" ht="129" customHeight="1" thickBot="1" x14ac:dyDescent="0.3">
      <c r="C31" s="81"/>
      <c r="D31" s="68"/>
      <c r="E31" s="83"/>
      <c r="F31" s="24" t="s">
        <v>59</v>
      </c>
    </row>
    <row r="32" spans="3:6" ht="93.75" customHeight="1" x14ac:dyDescent="0.25">
      <c r="C32" s="84" t="s">
        <v>58</v>
      </c>
      <c r="D32" s="50" t="str">
        <f>E6</f>
        <v>МБОУ «Кольчугинская  школа №1», МБОУ «Мирновская школа №2», МБОУ «Перовская школа-гимназия»</v>
      </c>
      <c r="E32" s="87" t="s">
        <v>57</v>
      </c>
      <c r="F32" s="22" t="s">
        <v>56</v>
      </c>
    </row>
    <row r="33" spans="3:6" ht="93.75" customHeight="1" x14ac:dyDescent="0.25">
      <c r="C33" s="85"/>
      <c r="D33" s="51" t="str">
        <f>E9</f>
        <v>МБОУ «Кубанская школа», МБОУ «Мазанская школа», МБОУ «Мирновская школа №1», МБОУ «Николаевская школа», МБОУ «Новоселовская школа», МБОУ «Партизанская школа», МБОУ «Первомайская школа», МБОУ «Родниковская школа-гимназия», МБОУ «Скворцовская школа», МБОУ «Чайкинская школа», МБОУ «Широковская школа»</v>
      </c>
      <c r="E33" s="88"/>
      <c r="F33" s="21" t="s">
        <v>55</v>
      </c>
    </row>
    <row r="34" spans="3:6" ht="93.75" customHeight="1" thickBot="1" x14ac:dyDescent="0.3">
      <c r="C34" s="85"/>
      <c r="D34" s="51" t="str">
        <f>E13</f>
        <v>МБОУ «Денисовская школа», МБОУ «Кленовская основная  школа», МБОУ «Тепловская школа», МБОУ «Маленская школа», МБОУ «Трудовская школа»</v>
      </c>
      <c r="E34" s="88"/>
      <c r="F34" s="23"/>
    </row>
    <row r="35" spans="3:6" ht="43.5" customHeight="1" x14ac:dyDescent="0.25">
      <c r="C35" s="84" t="s">
        <v>54</v>
      </c>
      <c r="D35" s="52" t="str">
        <f>F6</f>
        <v>МБОУ «Константиновская школа», МБОУ «Украинская школа»</v>
      </c>
      <c r="E35" s="87" t="s">
        <v>53</v>
      </c>
      <c r="F35" s="22" t="s">
        <v>52</v>
      </c>
    </row>
    <row r="36" spans="3:6" ht="56.25" x14ac:dyDescent="0.25">
      <c r="C36" s="85"/>
      <c r="D36" s="51" t="str">
        <f>F9</f>
        <v>МБОУ «Журавлевская школа», МБОУ «Пожарская школа», МБОУ «Тепловская школа»</v>
      </c>
      <c r="E36" s="88"/>
      <c r="F36" s="21" t="s">
        <v>51</v>
      </c>
    </row>
    <row r="37" spans="3:6" ht="93" customHeight="1" thickBot="1" x14ac:dyDescent="0.3">
      <c r="C37" s="86"/>
      <c r="D37" s="53" t="str">
        <f>F13</f>
        <v xml:space="preserve">МБОУ «Винницкая школа», МБОУ «Залесская школа», МБОУ «Краснолесская основная школа»
МБОУ «Укромновская школа», МБОУ "Новоандреевская школа"
</v>
      </c>
      <c r="E37" s="89"/>
      <c r="F37" s="20"/>
    </row>
    <row r="38" spans="3:6" ht="30.75" customHeight="1" x14ac:dyDescent="0.25">
      <c r="C38" s="84" t="s">
        <v>50</v>
      </c>
      <c r="D38" s="50" t="str">
        <f>D13</f>
        <v>МБОУ «Урожайновская школа»</v>
      </c>
      <c r="E38" s="87" t="s">
        <v>49</v>
      </c>
      <c r="F38" s="22" t="s">
        <v>48</v>
      </c>
    </row>
    <row r="39" spans="3:6" ht="63" x14ac:dyDescent="0.25">
      <c r="C39" s="85"/>
      <c r="D39" s="51" t="str">
        <f>E13</f>
        <v>МБОУ «Денисовская школа», МБОУ «Кленовская основная  школа», МБОУ «Тепловская школа», МБОУ «Маленская школа», МБОУ «Трудовская школа»</v>
      </c>
      <c r="E39" s="88"/>
      <c r="F39" s="21" t="s">
        <v>47</v>
      </c>
    </row>
    <row r="40" spans="3:6" ht="95.25" thickBot="1" x14ac:dyDescent="0.3">
      <c r="C40" s="86"/>
      <c r="D40" s="53" t="str">
        <f>F13</f>
        <v xml:space="preserve">МБОУ «Винницкая школа», МБОУ «Залесская школа», МБОУ «Краснолесская основная школа»
МБОУ «Укромновская школа», МБОУ "Новоандреевская школа"
</v>
      </c>
      <c r="E40" s="89"/>
      <c r="F40" s="20"/>
    </row>
  </sheetData>
  <sheetProtection algorithmName="SHA-512" hashValue="RzsSz2iTbUEN5dN4sduGbX74xba6lDRsP+YDF8+kJidN7L5bZf5STL/ASxyHy5gTrObm8qK3w0NThWOZt5UTuA==" saltValue="gsENF0guDXwzgsaO8N3yBA==" spinCount="100000" sheet="1" objects="1" scenarios="1"/>
  <mergeCells count="22">
    <mergeCell ref="D27:D29"/>
    <mergeCell ref="C30:C31"/>
    <mergeCell ref="D30:D31"/>
    <mergeCell ref="E30:E31"/>
    <mergeCell ref="C38:C40"/>
    <mergeCell ref="E38:E40"/>
    <mergeCell ref="C32:C34"/>
    <mergeCell ref="E32:E34"/>
    <mergeCell ref="C35:C37"/>
    <mergeCell ref="E35:E37"/>
    <mergeCell ref="B3:C4"/>
    <mergeCell ref="D3:F3"/>
    <mergeCell ref="B5:B13"/>
    <mergeCell ref="C5:C7"/>
    <mergeCell ref="D6:D7"/>
    <mergeCell ref="E6:E7"/>
    <mergeCell ref="F6:F7"/>
    <mergeCell ref="C8:C11"/>
    <mergeCell ref="D9:D11"/>
    <mergeCell ref="E9:E11"/>
    <mergeCell ref="F9:F11"/>
    <mergeCell ref="C12:C13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ИТОГ 1</vt:lpstr>
      <vt:lpstr>ИТОГ 2</vt:lpstr>
      <vt:lpstr>ИТОГ 1+2</vt:lpstr>
      <vt:lpstr>КЛАСТЕР (2)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nezirewa</cp:lastModifiedBy>
  <cp:lastPrinted>2018-06-08T07:48:02Z</cp:lastPrinted>
  <dcterms:created xsi:type="dcterms:W3CDTF">2018-02-04T20:59:32Z</dcterms:created>
  <dcterms:modified xsi:type="dcterms:W3CDTF">2020-11-17T19:43:20Z</dcterms:modified>
</cp:coreProperties>
</file>