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аврушкина\Desktop\Цитис\"/>
    </mc:Choice>
  </mc:AlternateContent>
  <bookViews>
    <workbookView xWindow="0" yWindow="0" windowWidth="28800" windowHeight="11835" activeTab="1"/>
  </bookViews>
  <sheets>
    <sheet name="МЭ ВсОШ" sheetId="1" r:id="rId1"/>
    <sheet name="МЭ ВсОШ рейтинг" sheetId="4" r:id="rId2"/>
  </sheets>
  <calcPr calcId="152511"/>
</workbook>
</file>

<file path=xl/calcChain.xml><?xml version="1.0" encoding="utf-8"?>
<calcChain xmlns="http://schemas.openxmlformats.org/spreadsheetml/2006/main">
  <c r="BX13" i="1" l="1"/>
  <c r="BX25" i="1"/>
  <c r="BX34" i="1"/>
  <c r="BX39" i="1"/>
  <c r="BY5" i="1"/>
  <c r="BY6" i="1"/>
  <c r="BY7" i="1"/>
  <c r="BY8" i="1"/>
  <c r="BY9" i="1"/>
  <c r="BY10" i="1"/>
  <c r="BY11" i="1"/>
  <c r="BY12" i="1"/>
  <c r="BY13" i="1"/>
  <c r="BY14" i="1"/>
  <c r="BY15" i="1"/>
  <c r="BY16" i="1"/>
  <c r="BY17" i="1"/>
  <c r="BY18" i="1"/>
  <c r="BY19" i="1"/>
  <c r="BY20" i="1"/>
  <c r="BY21" i="1"/>
  <c r="BY22" i="1"/>
  <c r="BY23" i="1"/>
  <c r="BY24" i="1"/>
  <c r="BY25" i="1"/>
  <c r="BY26" i="1"/>
  <c r="BY27" i="1"/>
  <c r="BY28" i="1"/>
  <c r="BY29" i="1"/>
  <c r="BY30" i="1"/>
  <c r="BY31" i="1"/>
  <c r="BY32" i="1"/>
  <c r="BY33" i="1"/>
  <c r="BY34" i="1"/>
  <c r="BY35" i="1"/>
  <c r="BY36" i="1"/>
  <c r="BY37" i="1"/>
  <c r="BY38" i="1"/>
  <c r="BY39" i="1"/>
  <c r="BY40" i="1"/>
  <c r="BY41" i="1"/>
  <c r="BY42" i="1"/>
  <c r="BY43" i="1"/>
  <c r="BT42" i="1"/>
  <c r="BU42" i="1"/>
  <c r="BV42" i="1"/>
  <c r="BV19" i="1"/>
  <c r="BV20" i="1"/>
  <c r="AD44" i="1"/>
  <c r="AE44" i="1"/>
  <c r="AF44" i="1"/>
  <c r="BY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C44" i="1"/>
  <c r="BT5" i="1"/>
  <c r="BU5" i="1"/>
  <c r="BV5" i="1"/>
  <c r="BT6" i="1"/>
  <c r="BU6" i="1"/>
  <c r="BV6" i="1"/>
  <c r="BT7" i="1"/>
  <c r="BU7" i="1"/>
  <c r="BV7" i="1"/>
  <c r="BT8" i="1"/>
  <c r="BU8" i="1"/>
  <c r="BV8" i="1"/>
  <c r="BT9" i="1"/>
  <c r="BU9" i="1"/>
  <c r="BV9" i="1"/>
  <c r="BT10" i="1"/>
  <c r="BU10" i="1"/>
  <c r="BV10" i="1"/>
  <c r="BT11" i="1"/>
  <c r="BU11" i="1"/>
  <c r="BV11" i="1"/>
  <c r="BT12" i="1"/>
  <c r="BU12" i="1"/>
  <c r="BV12" i="1"/>
  <c r="BT13" i="1"/>
  <c r="BU13" i="1"/>
  <c r="BV13" i="1"/>
  <c r="BT14" i="1"/>
  <c r="BU14" i="1"/>
  <c r="BV14" i="1"/>
  <c r="BT15" i="1"/>
  <c r="BU15" i="1"/>
  <c r="BV15" i="1"/>
  <c r="BT16" i="1"/>
  <c r="BU16" i="1"/>
  <c r="BV16" i="1"/>
  <c r="BT17" i="1"/>
  <c r="BU17" i="1"/>
  <c r="BV17" i="1"/>
  <c r="BT18" i="1"/>
  <c r="BU18" i="1"/>
  <c r="BV18" i="1"/>
  <c r="BU19" i="1"/>
  <c r="BT20" i="1"/>
  <c r="BU20" i="1"/>
  <c r="BT21" i="1"/>
  <c r="BU21" i="1"/>
  <c r="BV21" i="1"/>
  <c r="BT22" i="1"/>
  <c r="BU22" i="1"/>
  <c r="BV22" i="1"/>
  <c r="BT23" i="1"/>
  <c r="BU23" i="1"/>
  <c r="BV23" i="1"/>
  <c r="BT24" i="1"/>
  <c r="BU24" i="1"/>
  <c r="BV24" i="1"/>
  <c r="BT25" i="1"/>
  <c r="BU25" i="1"/>
  <c r="BV25" i="1"/>
  <c r="BT26" i="1"/>
  <c r="BU26" i="1"/>
  <c r="BV26" i="1"/>
  <c r="BT27" i="1"/>
  <c r="BU27" i="1"/>
  <c r="BV27" i="1"/>
  <c r="BT28" i="1"/>
  <c r="BU28" i="1"/>
  <c r="BV28" i="1"/>
  <c r="BT29" i="1"/>
  <c r="BU29" i="1"/>
  <c r="BV29" i="1"/>
  <c r="BT30" i="1"/>
  <c r="BU30" i="1"/>
  <c r="BV30" i="1"/>
  <c r="BT31" i="1"/>
  <c r="BU31" i="1"/>
  <c r="BV31" i="1"/>
  <c r="BT32" i="1"/>
  <c r="BU32" i="1"/>
  <c r="BV32" i="1"/>
  <c r="BT33" i="1"/>
  <c r="BU33" i="1"/>
  <c r="BV33" i="1"/>
  <c r="BT34" i="1"/>
  <c r="BU34" i="1"/>
  <c r="BV34" i="1"/>
  <c r="BT35" i="1"/>
  <c r="BU35" i="1"/>
  <c r="BV35" i="1"/>
  <c r="BT36" i="1"/>
  <c r="BU36" i="1"/>
  <c r="BV36" i="1"/>
  <c r="BT37" i="1"/>
  <c r="BU37" i="1"/>
  <c r="BV37" i="1"/>
  <c r="BT38" i="1"/>
  <c r="BU38" i="1"/>
  <c r="BV38" i="1"/>
  <c r="BT39" i="1"/>
  <c r="BU39" i="1"/>
  <c r="BV39" i="1"/>
  <c r="BT40" i="1"/>
  <c r="BU40" i="1"/>
  <c r="BW40" i="1" s="1"/>
  <c r="BX40" i="1" s="1"/>
  <c r="BV40" i="1"/>
  <c r="BT41" i="1"/>
  <c r="BU41" i="1"/>
  <c r="BV41" i="1"/>
  <c r="BT43" i="1"/>
  <c r="BU43" i="1"/>
  <c r="BV43" i="1"/>
  <c r="BU4" i="1"/>
  <c r="BV4" i="1"/>
  <c r="BT4" i="1"/>
  <c r="BW42" i="1" l="1"/>
  <c r="BX42" i="1" s="1"/>
  <c r="BW24" i="1"/>
  <c r="BX24" i="1" s="1"/>
  <c r="BW9" i="1"/>
  <c r="BX9" i="1" s="1"/>
  <c r="BW11" i="1"/>
  <c r="BX11" i="1" s="1"/>
  <c r="BW30" i="1"/>
  <c r="BX30" i="1" s="1"/>
  <c r="BW26" i="1"/>
  <c r="BX26" i="1" s="1"/>
  <c r="BW37" i="1"/>
  <c r="BX37" i="1" s="1"/>
  <c r="BW12" i="1"/>
  <c r="BX12" i="1" s="1"/>
  <c r="BW23" i="1"/>
  <c r="BX23" i="1" s="1"/>
  <c r="BW8" i="1"/>
  <c r="BX8" i="1" s="1"/>
  <c r="BW13" i="1"/>
  <c r="BW5" i="1"/>
  <c r="BX5" i="1" s="1"/>
  <c r="BW10" i="1"/>
  <c r="BX10" i="1" s="1"/>
  <c r="BW38" i="1"/>
  <c r="BX38" i="1" s="1"/>
  <c r="BW14" i="1"/>
  <c r="BX14" i="1" s="1"/>
  <c r="BW15" i="1"/>
  <c r="BX15" i="1" s="1"/>
  <c r="BW28" i="1"/>
  <c r="BX28" i="1" s="1"/>
  <c r="BW35" i="1"/>
  <c r="BX35" i="1" s="1"/>
  <c r="BW19" i="1"/>
  <c r="BW6" i="1"/>
  <c r="BX6" i="1" s="1"/>
  <c r="BW39" i="1"/>
  <c r="BW31" i="1"/>
  <c r="BX31" i="1" s="1"/>
  <c r="BW7" i="1"/>
  <c r="BX7" i="1" s="1"/>
  <c r="BW22" i="1"/>
  <c r="BX22" i="1" s="1"/>
  <c r="BW17" i="1"/>
  <c r="BX17" i="1" s="1"/>
  <c r="BW43" i="1"/>
  <c r="BX43" i="1" s="1"/>
  <c r="BW41" i="1"/>
  <c r="BX41" i="1" s="1"/>
  <c r="BW32" i="1"/>
  <c r="BX32" i="1" s="1"/>
  <c r="BW34" i="1"/>
  <c r="BW36" i="1"/>
  <c r="BX36" i="1" s="1"/>
  <c r="BW33" i="1"/>
  <c r="BX33" i="1" s="1"/>
  <c r="BW29" i="1"/>
  <c r="BX29" i="1" s="1"/>
  <c r="BW27" i="1"/>
  <c r="BX27" i="1" s="1"/>
  <c r="BW21" i="1"/>
  <c r="BX21" i="1" s="1"/>
  <c r="BW20" i="1"/>
  <c r="BX20" i="1" s="1"/>
  <c r="BV44" i="1"/>
  <c r="BW25" i="1"/>
  <c r="BW18" i="1"/>
  <c r="BX18" i="1" s="1"/>
  <c r="BW16" i="1"/>
  <c r="BX16" i="1" s="1"/>
  <c r="BU44" i="1"/>
  <c r="BW4" i="1"/>
  <c r="BT44" i="1"/>
  <c r="BX44" i="1" l="1"/>
  <c r="BW44" i="1"/>
</calcChain>
</file>

<file path=xl/sharedStrings.xml><?xml version="1.0" encoding="utf-8"?>
<sst xmlns="http://schemas.openxmlformats.org/spreadsheetml/2006/main" count="215" uniqueCount="78">
  <si>
    <t>№
 п/п</t>
  </si>
  <si>
    <t>Наименование общеобразовательной организации</t>
  </si>
  <si>
    <t>Математика</t>
  </si>
  <si>
    <t>Физика</t>
  </si>
  <si>
    <t>Химия</t>
  </si>
  <si>
    <t>История</t>
  </si>
  <si>
    <t>Русский язык</t>
  </si>
  <si>
    <t>Литература</t>
  </si>
  <si>
    <t>Экология</t>
  </si>
  <si>
    <t>Биология</t>
  </si>
  <si>
    <t>Право</t>
  </si>
  <si>
    <t xml:space="preserve">Информатика </t>
  </si>
  <si>
    <t>География</t>
  </si>
  <si>
    <t>Иностранный язык</t>
  </si>
  <si>
    <t>Немецкий язык</t>
  </si>
  <si>
    <t>Обсл. труд</t>
  </si>
  <si>
    <t>ОБЗР</t>
  </si>
  <si>
    <t>Украинский язык и литература</t>
  </si>
  <si>
    <t>Крымскотатарский язык</t>
  </si>
  <si>
    <t>Астрономия</t>
  </si>
  <si>
    <t>Экономика</t>
  </si>
  <si>
    <t>Обществознание</t>
  </si>
  <si>
    <t>Физкультура</t>
  </si>
  <si>
    <t>МХК</t>
  </si>
  <si>
    <t>кол-во принявших</t>
  </si>
  <si>
    <t>кол-во побед.</t>
  </si>
  <si>
    <t>кол-во приз.</t>
  </si>
  <si>
    <t>Всего участников</t>
  </si>
  <si>
    <t>Всего победителей</t>
  </si>
  <si>
    <t>Всего призеров</t>
  </si>
  <si>
    <t>МБОУ «Винницкая школа»</t>
  </si>
  <si>
    <t>МБОУ «Гвардейская школа № 1»</t>
  </si>
  <si>
    <t>МБОУ «Гвардейская школа-гимназия№2»</t>
  </si>
  <si>
    <t>МБОУ «Гвардейская школа-гимназия№3»</t>
  </si>
  <si>
    <t>МБОУ «Денисовская школа»</t>
  </si>
  <si>
    <t>МБОУ «Добровская школа-гимназия им. Я. М. Слонимского»</t>
  </si>
  <si>
    <t>МБОУ «Донская школа»</t>
  </si>
  <si>
    <t>МБОУ «Журавлевская школа»</t>
  </si>
  <si>
    <t>МБОУ «Залесская школа»</t>
  </si>
  <si>
    <t>МБОУ "Заречненская школа"</t>
  </si>
  <si>
    <t>МБОУ «Кленовская основная школа»</t>
  </si>
  <si>
    <t>МБОУ "Кольчугинская школа №1"</t>
  </si>
  <si>
    <t>МБОУ «Кольчугинская школа №2 с крымскотатарскимя языком обучения»</t>
  </si>
  <si>
    <t>МБОУ «Константиновская школа</t>
  </si>
  <si>
    <t>МБОУ «Кубанская школа»</t>
  </si>
  <si>
    <t>МБОУ «Лицей Крымской весны»</t>
  </si>
  <si>
    <t>МБОУ «Мазанская школа»</t>
  </si>
  <si>
    <t>МБОУ «Маленская школа»</t>
  </si>
  <si>
    <t>МБОУ «Мирновская школа №1»</t>
  </si>
  <si>
    <t>МБОУ «Мирновская школа №2»</t>
  </si>
  <si>
    <t>МБОУ «Молодежненская школа №2»</t>
  </si>
  <si>
    <t>МБОУ «Николаевская школа»</t>
  </si>
  <si>
    <t>МБОУ «Новоандреевская школа»</t>
  </si>
  <si>
    <t>МБОУ «Новоселовская школа»</t>
  </si>
  <si>
    <t>МБОУ «Партизанская школа»</t>
  </si>
  <si>
    <t>МБОУ «Первомайская школа»</t>
  </si>
  <si>
    <t>МБОУ «Перевальненская школа»</t>
  </si>
  <si>
    <t>МБОУ «Перовская школа-гимназия»</t>
  </si>
  <si>
    <t>МБОУ «Пожарская школа»</t>
  </si>
  <si>
    <t>МБОУ «Родниковская школа-гимназия»</t>
  </si>
  <si>
    <t>МБОУ «Скворцовская школа»</t>
  </si>
  <si>
    <t>МБОУ «Тепловская школа»</t>
  </si>
  <si>
    <t>МБОУ «Трудовская школа»</t>
  </si>
  <si>
    <t>МБОУ "Трехпрудненская школа-гимназия им. К.Д. Ушинского"</t>
  </si>
  <si>
    <t>МБОУ «Украинская школа»</t>
  </si>
  <si>
    <t>МБОУ «Укромновская школа»</t>
  </si>
  <si>
    <t>МБОУ «Урожайновская школа»</t>
  </si>
  <si>
    <t>МБОУ «Чайкинская школа»</t>
  </si>
  <si>
    <t>МБОУ «Чистенская школа-гимназия»</t>
  </si>
  <si>
    <t>МБОУ «Широковская школа»</t>
  </si>
  <si>
    <t>ИТОГО</t>
  </si>
  <si>
    <t>муниципальный  этап</t>
  </si>
  <si>
    <t>муниципальный этап</t>
  </si>
  <si>
    <t xml:space="preserve"> муниципальный этап</t>
  </si>
  <si>
    <t>П+П</t>
  </si>
  <si>
    <t>счет олимпиад</t>
  </si>
  <si>
    <t>Труд (технология)</t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</si>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</sst>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0"/>
      <color theme="1"/>
      <name val="Arial"/>
    </font>
    <font>
      <sz val="12"/>
      <name val="Times New Roman"/>
    </font>
    <font>
      <b/>
      <sz val="12"/>
      <name val="Times New Roman"/>
    </font>
    <font>
      <sz val="12"/>
      <color theme="1"/>
      <name val="Times New Roman"/>
    </font>
    <font>
      <sz val="11"/>
      <name val="Calibri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Arial"/>
      <family val="2"/>
      <charset val="204"/>
    </font>
    <font>
      <b/>
      <sz val="16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/>
      </patternFill>
    </fill>
    <fill>
      <patternFill patternType="solid">
        <fgColor theme="0"/>
        <bgColor indexed="5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8" tint="0.39997558519241921"/>
        <bgColor rgb="FFFABF8F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3" xfId="0" applyFill="1" applyBorder="1"/>
    <xf numFmtId="0" fontId="0" fillId="3" borderId="0" xfId="0" applyFill="1"/>
    <xf numFmtId="0" fontId="0" fillId="0" borderId="0" xfId="0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4" borderId="1" xfId="0" applyFont="1" applyFill="1" applyBorder="1" applyAlignment="1">
      <alignment horizontal="left" wrapText="1"/>
    </xf>
    <xf numFmtId="1" fontId="2" fillId="9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10" borderId="0" xfId="0" applyFill="1"/>
    <xf numFmtId="0" fontId="1" fillId="10" borderId="1" xfId="0" applyFont="1" applyFill="1" applyBorder="1" applyAlignment="1">
      <alignment horizontal="left" wrapText="1"/>
    </xf>
    <xf numFmtId="0" fontId="0" fillId="10" borderId="1" xfId="0" applyFill="1" applyBorder="1"/>
    <xf numFmtId="0" fontId="0" fillId="0" borderId="4" xfId="0" applyBorder="1"/>
    <xf numFmtId="0" fontId="0" fillId="0" borderId="0" xfId="0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wrapText="1"/>
    </xf>
    <xf numFmtId="0" fontId="4" fillId="7" borderId="0" xfId="0" applyFont="1" applyFill="1"/>
    <xf numFmtId="0" fontId="4" fillId="2" borderId="0" xfId="0" applyFont="1" applyFill="1"/>
    <xf numFmtId="0" fontId="4" fillId="0" borderId="0" xfId="0" applyFont="1"/>
    <xf numFmtId="0" fontId="0" fillId="2" borderId="0" xfId="0" applyFill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1" fontId="1" fillId="13" borderId="1" xfId="0" applyNumberFormat="1" applyFont="1" applyFill="1" applyBorder="1" applyAlignment="1">
      <alignment horizontal="center"/>
    </xf>
    <xf numFmtId="1" fontId="5" fillId="7" borderId="1" xfId="0" applyNumberFormat="1" applyFont="1" applyFill="1" applyBorder="1" applyAlignment="1">
      <alignment horizontal="center"/>
    </xf>
    <xf numFmtId="1" fontId="6" fillId="7" borderId="1" xfId="0" applyNumberFormat="1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1" fontId="1" fillId="7" borderId="1" xfId="0" applyNumberFormat="1" applyFont="1" applyFill="1" applyBorder="1" applyAlignment="1">
      <alignment horizontal="center" vertical="center"/>
    </xf>
    <xf numFmtId="1" fontId="1" fillId="14" borderId="1" xfId="0" applyNumberFormat="1" applyFont="1" applyFill="1" applyBorder="1" applyAlignment="1">
      <alignment horizontal="center"/>
    </xf>
    <xf numFmtId="1" fontId="5" fillId="10" borderId="1" xfId="0" applyNumberFormat="1" applyFont="1" applyFill="1" applyBorder="1" applyAlignment="1">
      <alignment horizontal="center"/>
    </xf>
    <xf numFmtId="1" fontId="2" fillId="11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64" fontId="2" fillId="9" borderId="1" xfId="0" applyNumberFormat="1" applyFont="1" applyFill="1" applyBorder="1" applyAlignment="1">
      <alignment horizontal="center"/>
    </xf>
    <xf numFmtId="164" fontId="2" fillId="11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left" wrapText="1"/>
    </xf>
    <xf numFmtId="1" fontId="8" fillId="0" borderId="1" xfId="0" applyNumberFormat="1" applyFont="1" applyBorder="1" applyAlignment="1">
      <alignment horizontal="center" vertical="center"/>
    </xf>
    <xf numFmtId="1" fontId="9" fillId="9" borderId="1" xfId="0" applyNumberFormat="1" applyFont="1" applyFill="1" applyBorder="1" applyAlignment="1">
      <alignment horizontal="center"/>
    </xf>
    <xf numFmtId="164" fontId="9" fillId="9" borderId="1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left" wrapText="1"/>
    </xf>
    <xf numFmtId="0" fontId="7" fillId="10" borderId="1" xfId="0" applyFont="1" applyFill="1" applyBorder="1" applyAlignment="1">
      <alignment horizontal="left" wrapText="1"/>
    </xf>
    <xf numFmtId="0" fontId="9" fillId="11" borderId="1" xfId="0" applyFont="1" applyFill="1" applyBorder="1" applyAlignment="1">
      <alignment horizontal="center"/>
    </xf>
    <xf numFmtId="1" fontId="9" fillId="11" borderId="1" xfId="0" applyNumberFormat="1" applyFont="1" applyFill="1" applyBorder="1" applyAlignment="1">
      <alignment horizontal="center"/>
    </xf>
    <xf numFmtId="164" fontId="9" fillId="11" borderId="1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1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1" fillId="12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O244"/>
  <sheetViews>
    <sheetView zoomScale="60" workbookViewId="0">
      <pane xSplit="2" ySplit="2" topLeftCell="BK3" activePane="bottomRight" state="frozen"/>
      <selection pane="topRight" activeCell="C1" sqref="C1"/>
      <selection pane="bottomLeft" activeCell="A3" sqref="A3"/>
      <selection pane="bottomRight" activeCell="BY19" sqref="BY19"/>
    </sheetView>
  </sheetViews>
  <sheetFormatPr defaultColWidth="14.42578125" defaultRowHeight="15" customHeight="1" x14ac:dyDescent="0.2"/>
  <cols>
    <col min="1" max="1" width="14.42578125" style="1" customWidth="1"/>
    <col min="2" max="2" width="44.85546875" style="2" customWidth="1"/>
    <col min="3" max="44" width="20.28515625" style="2" customWidth="1"/>
    <col min="45" max="47" width="20.28515625" style="2" hidden="1" customWidth="1"/>
    <col min="48" max="50" width="20.28515625" style="2" customWidth="1"/>
    <col min="51" max="56" width="20.28515625" style="2" hidden="1" customWidth="1"/>
    <col min="57" max="71" width="20.28515625" style="2" customWidth="1"/>
    <col min="72" max="74" width="20.28515625" customWidth="1"/>
    <col min="75" max="76" width="20.28515625" style="17" customWidth="1"/>
  </cols>
  <sheetData>
    <row r="1" spans="1:93" ht="38.25" customHeight="1" x14ac:dyDescent="0.2">
      <c r="A1" s="62" t="s">
        <v>0</v>
      </c>
      <c r="B1" s="63" t="s">
        <v>1</v>
      </c>
      <c r="C1" s="64" t="s">
        <v>2</v>
      </c>
      <c r="D1" s="64"/>
      <c r="E1" s="64"/>
      <c r="F1" s="64" t="s">
        <v>3</v>
      </c>
      <c r="G1" s="64"/>
      <c r="H1" s="64"/>
      <c r="I1" s="64" t="s">
        <v>4</v>
      </c>
      <c r="J1" s="64"/>
      <c r="K1" s="64"/>
      <c r="L1" s="64" t="s">
        <v>5</v>
      </c>
      <c r="M1" s="64"/>
      <c r="N1" s="64"/>
      <c r="O1" s="64" t="s">
        <v>6</v>
      </c>
      <c r="P1" s="64"/>
      <c r="Q1" s="64"/>
      <c r="R1" s="64" t="s">
        <v>7</v>
      </c>
      <c r="S1" s="64"/>
      <c r="T1" s="64"/>
      <c r="U1" s="64" t="s">
        <v>8</v>
      </c>
      <c r="V1" s="64"/>
      <c r="W1" s="64"/>
      <c r="X1" s="64" t="s">
        <v>9</v>
      </c>
      <c r="Y1" s="64"/>
      <c r="Z1" s="64"/>
      <c r="AA1" s="64" t="s">
        <v>10</v>
      </c>
      <c r="AB1" s="64"/>
      <c r="AC1" s="64"/>
      <c r="AD1" s="64" t="s">
        <v>11</v>
      </c>
      <c r="AE1" s="64"/>
      <c r="AF1" s="64"/>
      <c r="AG1" s="64" t="s">
        <v>12</v>
      </c>
      <c r="AH1" s="64"/>
      <c r="AI1" s="64"/>
      <c r="AJ1" s="64" t="s">
        <v>13</v>
      </c>
      <c r="AK1" s="64"/>
      <c r="AL1" s="64"/>
      <c r="AM1" s="64" t="s">
        <v>14</v>
      </c>
      <c r="AN1" s="64"/>
      <c r="AO1" s="64"/>
      <c r="AP1" s="66" t="s">
        <v>76</v>
      </c>
      <c r="AQ1" s="64"/>
      <c r="AR1" s="64"/>
      <c r="AS1" s="64" t="s">
        <v>15</v>
      </c>
      <c r="AT1" s="64"/>
      <c r="AU1" s="64"/>
      <c r="AV1" s="64" t="s">
        <v>16</v>
      </c>
      <c r="AW1" s="64"/>
      <c r="AX1" s="64"/>
      <c r="AY1" s="64" t="s">
        <v>17</v>
      </c>
      <c r="AZ1" s="64"/>
      <c r="BA1" s="64"/>
      <c r="BB1" s="64" t="s">
        <v>18</v>
      </c>
      <c r="BC1" s="64"/>
      <c r="BD1" s="64"/>
      <c r="BE1" s="64" t="s">
        <v>19</v>
      </c>
      <c r="BF1" s="64"/>
      <c r="BG1" s="64"/>
      <c r="BH1" s="64" t="s">
        <v>20</v>
      </c>
      <c r="BI1" s="64"/>
      <c r="BJ1" s="64"/>
      <c r="BK1" s="64" t="s">
        <v>21</v>
      </c>
      <c r="BL1" s="64"/>
      <c r="BM1" s="64"/>
      <c r="BN1" s="64" t="s">
        <v>22</v>
      </c>
      <c r="BO1" s="64"/>
      <c r="BP1" s="64"/>
      <c r="BQ1" s="64" t="s">
        <v>23</v>
      </c>
      <c r="BR1" s="64"/>
      <c r="BS1" s="64"/>
      <c r="BT1" s="65"/>
      <c r="BU1" s="65"/>
      <c r="BV1" s="65"/>
      <c r="BW1" s="3"/>
      <c r="BX1" s="3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</row>
    <row r="2" spans="1:93" s="5" customFormat="1" ht="15.75" customHeight="1" x14ac:dyDescent="0.25">
      <c r="A2" s="62"/>
      <c r="B2" s="63"/>
      <c r="C2" s="58" t="s">
        <v>71</v>
      </c>
      <c r="D2" s="58"/>
      <c r="E2" s="58"/>
      <c r="F2" s="58" t="s">
        <v>71</v>
      </c>
      <c r="G2" s="58"/>
      <c r="H2" s="58"/>
      <c r="I2" s="58" t="s">
        <v>72</v>
      </c>
      <c r="J2" s="58"/>
      <c r="K2" s="58"/>
      <c r="L2" s="58" t="s">
        <v>72</v>
      </c>
      <c r="M2" s="58"/>
      <c r="N2" s="58"/>
      <c r="O2" s="58" t="s">
        <v>72</v>
      </c>
      <c r="P2" s="58"/>
      <c r="Q2" s="58"/>
      <c r="R2" s="58" t="s">
        <v>72</v>
      </c>
      <c r="S2" s="58"/>
      <c r="T2" s="58"/>
      <c r="U2" s="58" t="s">
        <v>72</v>
      </c>
      <c r="V2" s="58"/>
      <c r="W2" s="58"/>
      <c r="X2" s="58" t="s">
        <v>73</v>
      </c>
      <c r="Y2" s="58"/>
      <c r="Z2" s="58"/>
      <c r="AA2" s="58" t="s">
        <v>72</v>
      </c>
      <c r="AB2" s="58"/>
      <c r="AC2" s="58"/>
      <c r="AD2" s="58" t="s">
        <v>71</v>
      </c>
      <c r="AE2" s="58"/>
      <c r="AF2" s="58"/>
      <c r="AG2" s="58" t="s">
        <v>72</v>
      </c>
      <c r="AH2" s="58"/>
      <c r="AI2" s="58"/>
      <c r="AJ2" s="58" t="s">
        <v>72</v>
      </c>
      <c r="AK2" s="58"/>
      <c r="AL2" s="58"/>
      <c r="AM2" s="58" t="s">
        <v>72</v>
      </c>
      <c r="AN2" s="58"/>
      <c r="AO2" s="58"/>
      <c r="AP2" s="58" t="s">
        <v>72</v>
      </c>
      <c r="AQ2" s="58"/>
      <c r="AR2" s="58"/>
      <c r="AS2" s="58" t="s">
        <v>71</v>
      </c>
      <c r="AT2" s="58"/>
      <c r="AU2" s="58"/>
      <c r="AV2" s="58" t="s">
        <v>71</v>
      </c>
      <c r="AW2" s="58"/>
      <c r="AX2" s="58"/>
      <c r="AY2" s="58" t="s">
        <v>71</v>
      </c>
      <c r="AZ2" s="58"/>
      <c r="BA2" s="58"/>
      <c r="BB2" s="58" t="s">
        <v>72</v>
      </c>
      <c r="BC2" s="58"/>
      <c r="BD2" s="58"/>
      <c r="BE2" s="58" t="s">
        <v>72</v>
      </c>
      <c r="BF2" s="58"/>
      <c r="BG2" s="58"/>
      <c r="BH2" s="58" t="s">
        <v>72</v>
      </c>
      <c r="BI2" s="58"/>
      <c r="BJ2" s="58"/>
      <c r="BK2" s="58" t="s">
        <v>71</v>
      </c>
      <c r="BL2" s="58"/>
      <c r="BM2" s="58"/>
      <c r="BN2" s="58" t="s">
        <v>72</v>
      </c>
      <c r="BO2" s="58"/>
      <c r="BP2" s="58"/>
      <c r="BQ2" s="58" t="s">
        <v>72</v>
      </c>
      <c r="BR2" s="58"/>
      <c r="BS2" s="58"/>
      <c r="BT2" s="59" t="s">
        <v>72</v>
      </c>
      <c r="BU2" s="59"/>
      <c r="BV2" s="59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</row>
    <row r="3" spans="1:93" s="7" customFormat="1" ht="36.75" customHeight="1" x14ac:dyDescent="0.25">
      <c r="A3" s="62"/>
      <c r="B3" s="63"/>
      <c r="C3" s="8" t="s">
        <v>24</v>
      </c>
      <c r="D3" s="8" t="s">
        <v>25</v>
      </c>
      <c r="E3" s="8" t="s">
        <v>26</v>
      </c>
      <c r="F3" s="8" t="s">
        <v>24</v>
      </c>
      <c r="G3" s="8" t="s">
        <v>25</v>
      </c>
      <c r="H3" s="8" t="s">
        <v>26</v>
      </c>
      <c r="I3" s="8" t="s">
        <v>24</v>
      </c>
      <c r="J3" s="8" t="s">
        <v>25</v>
      </c>
      <c r="K3" s="8" t="s">
        <v>26</v>
      </c>
      <c r="L3" s="8" t="s">
        <v>24</v>
      </c>
      <c r="M3" s="8" t="s">
        <v>25</v>
      </c>
      <c r="N3" s="8" t="s">
        <v>26</v>
      </c>
      <c r="O3" s="8" t="s">
        <v>24</v>
      </c>
      <c r="P3" s="8" t="s">
        <v>25</v>
      </c>
      <c r="Q3" s="8" t="s">
        <v>26</v>
      </c>
      <c r="R3" s="8" t="s">
        <v>24</v>
      </c>
      <c r="S3" s="8" t="s">
        <v>25</v>
      </c>
      <c r="T3" s="8" t="s">
        <v>26</v>
      </c>
      <c r="U3" s="8" t="s">
        <v>24</v>
      </c>
      <c r="V3" s="8" t="s">
        <v>25</v>
      </c>
      <c r="W3" s="8" t="s">
        <v>26</v>
      </c>
      <c r="X3" s="8" t="s">
        <v>24</v>
      </c>
      <c r="Y3" s="8" t="s">
        <v>25</v>
      </c>
      <c r="Z3" s="8" t="s">
        <v>26</v>
      </c>
      <c r="AA3" s="8" t="s">
        <v>24</v>
      </c>
      <c r="AB3" s="8" t="s">
        <v>25</v>
      </c>
      <c r="AC3" s="8" t="s">
        <v>26</v>
      </c>
      <c r="AD3" s="8" t="s">
        <v>24</v>
      </c>
      <c r="AE3" s="8" t="s">
        <v>25</v>
      </c>
      <c r="AF3" s="8" t="s">
        <v>26</v>
      </c>
      <c r="AG3" s="8" t="s">
        <v>24</v>
      </c>
      <c r="AH3" s="8" t="s">
        <v>25</v>
      </c>
      <c r="AI3" s="8" t="s">
        <v>26</v>
      </c>
      <c r="AJ3" s="8" t="s">
        <v>24</v>
      </c>
      <c r="AK3" s="8" t="s">
        <v>25</v>
      </c>
      <c r="AL3" s="8" t="s">
        <v>26</v>
      </c>
      <c r="AM3" s="8" t="s">
        <v>24</v>
      </c>
      <c r="AN3" s="8" t="s">
        <v>25</v>
      </c>
      <c r="AO3" s="8" t="s">
        <v>26</v>
      </c>
      <c r="AP3" s="8" t="s">
        <v>24</v>
      </c>
      <c r="AQ3" s="8" t="s">
        <v>25</v>
      </c>
      <c r="AR3" s="8" t="s">
        <v>26</v>
      </c>
      <c r="AS3" s="8" t="s">
        <v>24</v>
      </c>
      <c r="AT3" s="8" t="s">
        <v>25</v>
      </c>
      <c r="AU3" s="8" t="s">
        <v>26</v>
      </c>
      <c r="AV3" s="8" t="s">
        <v>24</v>
      </c>
      <c r="AW3" s="8" t="s">
        <v>25</v>
      </c>
      <c r="AX3" s="8" t="s">
        <v>26</v>
      </c>
      <c r="AY3" s="8" t="s">
        <v>24</v>
      </c>
      <c r="AZ3" s="8" t="s">
        <v>25</v>
      </c>
      <c r="BA3" s="8" t="s">
        <v>26</v>
      </c>
      <c r="BB3" s="8" t="s">
        <v>24</v>
      </c>
      <c r="BC3" s="8" t="s">
        <v>25</v>
      </c>
      <c r="BD3" s="8" t="s">
        <v>26</v>
      </c>
      <c r="BE3" s="8" t="s">
        <v>24</v>
      </c>
      <c r="BF3" s="8" t="s">
        <v>25</v>
      </c>
      <c r="BG3" s="8" t="s">
        <v>26</v>
      </c>
      <c r="BH3" s="8" t="s">
        <v>24</v>
      </c>
      <c r="BI3" s="8" t="s">
        <v>25</v>
      </c>
      <c r="BJ3" s="8" t="s">
        <v>26</v>
      </c>
      <c r="BK3" s="8" t="s">
        <v>24</v>
      </c>
      <c r="BL3" s="8" t="s">
        <v>25</v>
      </c>
      <c r="BM3" s="8" t="s">
        <v>26</v>
      </c>
      <c r="BN3" s="8" t="s">
        <v>24</v>
      </c>
      <c r="BO3" s="8" t="s">
        <v>25</v>
      </c>
      <c r="BP3" s="8" t="s">
        <v>26</v>
      </c>
      <c r="BQ3" s="8" t="s">
        <v>24</v>
      </c>
      <c r="BR3" s="8" t="s">
        <v>25</v>
      </c>
      <c r="BS3" s="8" t="s">
        <v>26</v>
      </c>
      <c r="BT3" s="36" t="s">
        <v>27</v>
      </c>
      <c r="BU3" s="24" t="s">
        <v>28</v>
      </c>
      <c r="BV3" s="24" t="s">
        <v>29</v>
      </c>
      <c r="BW3" s="37" t="s">
        <v>74</v>
      </c>
      <c r="BX3" s="37" t="s">
        <v>77</v>
      </c>
      <c r="BY3" s="37" t="s">
        <v>75</v>
      </c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</row>
    <row r="4" spans="1:93" ht="15.75" customHeight="1" x14ac:dyDescent="0.25">
      <c r="A4" s="8">
        <v>1</v>
      </c>
      <c r="B4" s="10" t="s">
        <v>30</v>
      </c>
      <c r="C4" s="25">
        <v>0</v>
      </c>
      <c r="D4" s="25">
        <v>0</v>
      </c>
      <c r="E4" s="25">
        <v>0</v>
      </c>
      <c r="F4" s="25"/>
      <c r="G4" s="25"/>
      <c r="H4" s="25"/>
      <c r="I4" s="26">
        <v>0</v>
      </c>
      <c r="J4" s="26">
        <v>0</v>
      </c>
      <c r="K4" s="26">
        <v>0</v>
      </c>
      <c r="L4" s="25">
        <v>0</v>
      </c>
      <c r="M4" s="25">
        <v>0</v>
      </c>
      <c r="N4" s="25">
        <v>0</v>
      </c>
      <c r="O4" s="27">
        <v>0</v>
      </c>
      <c r="P4" s="27">
        <v>0</v>
      </c>
      <c r="Q4" s="27">
        <v>0</v>
      </c>
      <c r="R4" s="27">
        <v>0</v>
      </c>
      <c r="S4" s="27">
        <v>0</v>
      </c>
      <c r="T4" s="27">
        <v>0</v>
      </c>
      <c r="U4" s="28"/>
      <c r="V4" s="28"/>
      <c r="W4" s="28"/>
      <c r="X4" s="29">
        <v>0</v>
      </c>
      <c r="Y4" s="29">
        <v>0</v>
      </c>
      <c r="Z4" s="28">
        <v>0</v>
      </c>
      <c r="AA4" s="25"/>
      <c r="AB4" s="25"/>
      <c r="AC4" s="25"/>
      <c r="AD4" s="30">
        <v>0</v>
      </c>
      <c r="AE4" s="30">
        <v>0</v>
      </c>
      <c r="AF4" s="25">
        <v>0</v>
      </c>
      <c r="AG4" s="25">
        <v>0</v>
      </c>
      <c r="AH4" s="25">
        <v>0</v>
      </c>
      <c r="AI4" s="25">
        <v>0</v>
      </c>
      <c r="AJ4" s="25">
        <v>0</v>
      </c>
      <c r="AK4" s="25">
        <v>0</v>
      </c>
      <c r="AL4" s="25">
        <v>0</v>
      </c>
      <c r="AM4" s="25"/>
      <c r="AN4" s="25"/>
      <c r="AO4" s="25"/>
      <c r="AP4" s="25">
        <v>0</v>
      </c>
      <c r="AQ4" s="25">
        <v>0</v>
      </c>
      <c r="AR4" s="25">
        <v>0</v>
      </c>
      <c r="AS4" s="25"/>
      <c r="AT4" s="25"/>
      <c r="AU4" s="25"/>
      <c r="AV4" s="25">
        <v>0</v>
      </c>
      <c r="AW4" s="25">
        <v>0</v>
      </c>
      <c r="AX4" s="25">
        <v>0</v>
      </c>
      <c r="AY4" s="25"/>
      <c r="AZ4" s="25"/>
      <c r="BA4" s="25"/>
      <c r="BB4" s="31"/>
      <c r="BC4" s="31"/>
      <c r="BD4" s="25"/>
      <c r="BE4" s="25"/>
      <c r="BF4" s="25"/>
      <c r="BG4" s="25"/>
      <c r="BH4" s="25"/>
      <c r="BI4" s="25"/>
      <c r="BJ4" s="25"/>
      <c r="BK4" s="25">
        <v>0</v>
      </c>
      <c r="BL4" s="25">
        <v>0</v>
      </c>
      <c r="BM4" s="25">
        <v>0</v>
      </c>
      <c r="BN4" s="25">
        <v>0</v>
      </c>
      <c r="BO4" s="25">
        <v>0</v>
      </c>
      <c r="BP4" s="25">
        <v>0</v>
      </c>
      <c r="BQ4" s="26"/>
      <c r="BR4" s="26"/>
      <c r="BS4" s="26"/>
      <c r="BT4" s="11">
        <f>BQ4+BN4+BK4+BH4+BE4+BB4+AY4+AV4+AP4+AS4+AM4+AJ4+AG4+AD4++AA4+X4+U4+R4+O4+L4+I4+F4+C4</f>
        <v>0</v>
      </c>
      <c r="BU4" s="11">
        <f t="shared" ref="BU4:BV4" si="0">BR4+BO4+BL4+BI4+BF4+BC4+AZ4+AW4+AQ4+AT4+AN4+AK4+AH4+AE4++AB4+Y4+V4+S4+P4+M4+J4+G4+D4</f>
        <v>0</v>
      </c>
      <c r="BV4" s="11">
        <f t="shared" si="0"/>
        <v>0</v>
      </c>
      <c r="BW4" s="11">
        <f>BV4+BU4</f>
        <v>0</v>
      </c>
      <c r="BX4" s="39">
        <v>0</v>
      </c>
      <c r="BY4" s="38">
        <f>(COUNT(C4:BS4))/3</f>
        <v>13</v>
      </c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</row>
    <row r="5" spans="1:93" ht="15.75" customHeight="1" x14ac:dyDescent="0.25">
      <c r="A5" s="8">
        <v>2</v>
      </c>
      <c r="B5" s="10" t="s">
        <v>31</v>
      </c>
      <c r="C5" s="25">
        <v>5</v>
      </c>
      <c r="D5" s="25">
        <v>0</v>
      </c>
      <c r="E5" s="25">
        <v>2</v>
      </c>
      <c r="F5" s="25">
        <v>0</v>
      </c>
      <c r="G5" s="25"/>
      <c r="H5" s="25"/>
      <c r="I5" s="26">
        <v>0</v>
      </c>
      <c r="J5" s="26">
        <v>0</v>
      </c>
      <c r="K5" s="26">
        <v>0</v>
      </c>
      <c r="L5" s="25">
        <v>0</v>
      </c>
      <c r="M5" s="25">
        <v>0</v>
      </c>
      <c r="N5" s="25">
        <v>0</v>
      </c>
      <c r="O5" s="27">
        <v>2</v>
      </c>
      <c r="P5" s="27">
        <v>0</v>
      </c>
      <c r="Q5" s="27">
        <v>1</v>
      </c>
      <c r="R5" s="27">
        <v>2</v>
      </c>
      <c r="S5" s="27">
        <v>0</v>
      </c>
      <c r="T5" s="27">
        <v>0</v>
      </c>
      <c r="U5" s="28"/>
      <c r="V5" s="28"/>
      <c r="W5" s="28"/>
      <c r="X5" s="28">
        <v>1</v>
      </c>
      <c r="Y5" s="28">
        <v>0</v>
      </c>
      <c r="Z5" s="28">
        <v>0</v>
      </c>
      <c r="AA5" s="25"/>
      <c r="AB5" s="25"/>
      <c r="AC5" s="25"/>
      <c r="AD5" s="30">
        <v>0</v>
      </c>
      <c r="AE5" s="30">
        <v>0</v>
      </c>
      <c r="AF5" s="25">
        <v>0</v>
      </c>
      <c r="AG5" s="25">
        <v>2</v>
      </c>
      <c r="AH5" s="25">
        <v>0</v>
      </c>
      <c r="AI5" s="25">
        <v>0</v>
      </c>
      <c r="AJ5" s="25">
        <v>1</v>
      </c>
      <c r="AK5" s="25">
        <v>0</v>
      </c>
      <c r="AL5" s="25">
        <v>0</v>
      </c>
      <c r="AM5" s="25"/>
      <c r="AN5" s="25"/>
      <c r="AO5" s="25"/>
      <c r="AP5" s="25">
        <v>1</v>
      </c>
      <c r="AQ5" s="25">
        <v>1</v>
      </c>
      <c r="AR5" s="25">
        <v>0</v>
      </c>
      <c r="AS5" s="25"/>
      <c r="AT5" s="25"/>
      <c r="AU5" s="25"/>
      <c r="AV5" s="25">
        <v>0</v>
      </c>
      <c r="AW5" s="25">
        <v>0</v>
      </c>
      <c r="AX5" s="25">
        <v>0</v>
      </c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>
        <v>1</v>
      </c>
      <c r="BL5" s="25">
        <v>0</v>
      </c>
      <c r="BM5" s="25">
        <v>0</v>
      </c>
      <c r="BN5" s="25">
        <v>2</v>
      </c>
      <c r="BO5" s="25">
        <v>1</v>
      </c>
      <c r="BP5" s="25">
        <v>1</v>
      </c>
      <c r="BQ5" s="26"/>
      <c r="BR5" s="26"/>
      <c r="BS5" s="26"/>
      <c r="BT5" s="11">
        <f t="shared" ref="BT5:BT44" si="1">BQ5+BN5+BK5+BH5+BE5+BB5+AY5+AV5+AP5+AS5+AM5+AJ5+AG5+AD5++AA5+X5+U5+R5+O5+L5+I5+F5+C5</f>
        <v>17</v>
      </c>
      <c r="BU5" s="11">
        <f t="shared" ref="BU5:BU43" si="2">BR5+BO5+BL5+BI5+BF5+BC5+AZ5+AW5+AQ5+AT5+AN5+AK5+AH5+AE5++AB5+Y5+V5+S5+P5+M5+J5+G5+D5</f>
        <v>2</v>
      </c>
      <c r="BV5" s="11">
        <f t="shared" ref="BV5:BV43" si="3">BS5+BP5+BM5+BJ5+BG5+BD5+BA5+AX5+AR5+AU5+AO5+AL5+AI5+AF5++AC5+Z5+W5+T5+Q5+N5+K5+H5+E5</f>
        <v>4</v>
      </c>
      <c r="BW5" s="11">
        <f t="shared" ref="BW5:BW43" si="4">BV5+BU5</f>
        <v>6</v>
      </c>
      <c r="BX5" s="39">
        <f>BW5/BT5</f>
        <v>0.35294117647058826</v>
      </c>
      <c r="BY5" s="38">
        <f t="shared" ref="BY5:BY43" si="5">(COUNT(C5:BS5))/3</f>
        <v>13.333333333333334</v>
      </c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</row>
    <row r="6" spans="1:93" ht="15.75" customHeight="1" x14ac:dyDescent="0.25">
      <c r="A6" s="8">
        <v>3</v>
      </c>
      <c r="B6" s="10" t="s">
        <v>32</v>
      </c>
      <c r="C6" s="25">
        <v>0</v>
      </c>
      <c r="D6" s="25">
        <v>0</v>
      </c>
      <c r="E6" s="25">
        <v>0</v>
      </c>
      <c r="F6" s="25">
        <v>0</v>
      </c>
      <c r="G6" s="25"/>
      <c r="H6" s="25"/>
      <c r="I6" s="26">
        <v>0</v>
      </c>
      <c r="J6" s="26">
        <v>0</v>
      </c>
      <c r="K6" s="26">
        <v>0</v>
      </c>
      <c r="L6" s="25">
        <v>1</v>
      </c>
      <c r="M6" s="25">
        <v>0</v>
      </c>
      <c r="N6" s="25">
        <v>0</v>
      </c>
      <c r="O6" s="27">
        <v>2</v>
      </c>
      <c r="P6" s="27">
        <v>0</v>
      </c>
      <c r="Q6" s="27">
        <v>0</v>
      </c>
      <c r="R6" s="27">
        <v>1</v>
      </c>
      <c r="S6" s="27">
        <v>0</v>
      </c>
      <c r="T6" s="27">
        <v>0</v>
      </c>
      <c r="U6" s="28"/>
      <c r="V6" s="28"/>
      <c r="W6" s="28"/>
      <c r="X6" s="28">
        <v>2</v>
      </c>
      <c r="Y6" s="28">
        <v>0</v>
      </c>
      <c r="Z6" s="28">
        <v>0</v>
      </c>
      <c r="AA6" s="25"/>
      <c r="AB6" s="25"/>
      <c r="AC6" s="25"/>
      <c r="AD6" s="25">
        <v>0</v>
      </c>
      <c r="AE6" s="25">
        <v>0</v>
      </c>
      <c r="AF6" s="25">
        <v>0</v>
      </c>
      <c r="AG6" s="25">
        <v>0</v>
      </c>
      <c r="AH6" s="25">
        <v>0</v>
      </c>
      <c r="AI6" s="25">
        <v>0</v>
      </c>
      <c r="AJ6" s="25">
        <v>0</v>
      </c>
      <c r="AK6" s="25">
        <v>0</v>
      </c>
      <c r="AL6" s="25">
        <v>0</v>
      </c>
      <c r="AM6" s="25">
        <v>0</v>
      </c>
      <c r="AN6" s="25">
        <v>0</v>
      </c>
      <c r="AO6" s="25">
        <v>0</v>
      </c>
      <c r="AP6" s="25">
        <v>0</v>
      </c>
      <c r="AQ6" s="25">
        <v>0</v>
      </c>
      <c r="AR6" s="25">
        <v>0</v>
      </c>
      <c r="AS6" s="25"/>
      <c r="AT6" s="25"/>
      <c r="AU6" s="25"/>
      <c r="AV6" s="25">
        <v>0</v>
      </c>
      <c r="AW6" s="25">
        <v>0</v>
      </c>
      <c r="AX6" s="25">
        <v>0</v>
      </c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>
        <v>0</v>
      </c>
      <c r="BL6" s="25">
        <v>0</v>
      </c>
      <c r="BM6" s="25">
        <v>0</v>
      </c>
      <c r="BN6" s="25">
        <v>1</v>
      </c>
      <c r="BO6" s="25">
        <v>0</v>
      </c>
      <c r="BP6" s="25">
        <v>0</v>
      </c>
      <c r="BQ6" s="26">
        <v>1</v>
      </c>
      <c r="BR6" s="26">
        <v>0</v>
      </c>
      <c r="BS6" s="26">
        <v>1</v>
      </c>
      <c r="BT6" s="11">
        <f t="shared" si="1"/>
        <v>8</v>
      </c>
      <c r="BU6" s="11">
        <f t="shared" si="2"/>
        <v>0</v>
      </c>
      <c r="BV6" s="11">
        <f t="shared" si="3"/>
        <v>1</v>
      </c>
      <c r="BW6" s="11">
        <f t="shared" si="4"/>
        <v>1</v>
      </c>
      <c r="BX6" s="39">
        <f t="shared" ref="BX6:BX43" si="6">BW6/BT6</f>
        <v>0.125</v>
      </c>
      <c r="BY6" s="38">
        <f t="shared" si="5"/>
        <v>15.333333333333334</v>
      </c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</row>
    <row r="7" spans="1:93" ht="15.75" customHeight="1" x14ac:dyDescent="0.25">
      <c r="A7" s="8">
        <v>4</v>
      </c>
      <c r="B7" s="10" t="s">
        <v>33</v>
      </c>
      <c r="C7" s="25">
        <v>3</v>
      </c>
      <c r="D7" s="25">
        <v>0</v>
      </c>
      <c r="E7" s="25">
        <v>1</v>
      </c>
      <c r="F7" s="25">
        <v>2</v>
      </c>
      <c r="G7" s="25"/>
      <c r="H7" s="25"/>
      <c r="I7" s="26">
        <v>1</v>
      </c>
      <c r="J7" s="26">
        <v>0</v>
      </c>
      <c r="K7" s="26">
        <v>0</v>
      </c>
      <c r="L7" s="25">
        <v>4</v>
      </c>
      <c r="M7" s="25">
        <v>1</v>
      </c>
      <c r="N7" s="25">
        <v>0</v>
      </c>
      <c r="O7" s="27">
        <v>3</v>
      </c>
      <c r="P7" s="27">
        <v>1</v>
      </c>
      <c r="Q7" s="27">
        <v>0</v>
      </c>
      <c r="R7" s="27">
        <v>1</v>
      </c>
      <c r="S7" s="27">
        <v>0</v>
      </c>
      <c r="T7" s="27">
        <v>0</v>
      </c>
      <c r="U7" s="28"/>
      <c r="V7" s="28"/>
      <c r="W7" s="28"/>
      <c r="X7" s="28">
        <v>2</v>
      </c>
      <c r="Y7" s="28">
        <v>0</v>
      </c>
      <c r="Z7" s="28">
        <v>2</v>
      </c>
      <c r="AA7" s="25">
        <v>2</v>
      </c>
      <c r="AB7" s="25">
        <v>0</v>
      </c>
      <c r="AC7" s="25">
        <v>0</v>
      </c>
      <c r="AD7" s="25">
        <v>1</v>
      </c>
      <c r="AE7" s="25">
        <v>0</v>
      </c>
      <c r="AF7" s="25">
        <v>0</v>
      </c>
      <c r="AG7" s="25">
        <v>3</v>
      </c>
      <c r="AH7" s="25">
        <v>0</v>
      </c>
      <c r="AI7" s="25">
        <v>0</v>
      </c>
      <c r="AJ7" s="25">
        <v>2</v>
      </c>
      <c r="AK7" s="25">
        <v>1</v>
      </c>
      <c r="AL7" s="25">
        <v>0</v>
      </c>
      <c r="AM7" s="25">
        <v>0</v>
      </c>
      <c r="AN7" s="25">
        <v>0</v>
      </c>
      <c r="AO7" s="25">
        <v>0</v>
      </c>
      <c r="AP7" s="25">
        <v>1</v>
      </c>
      <c r="AQ7" s="25">
        <v>1</v>
      </c>
      <c r="AR7" s="25">
        <v>0</v>
      </c>
      <c r="AS7" s="25"/>
      <c r="AT7" s="25"/>
      <c r="AU7" s="25"/>
      <c r="AV7" s="25">
        <v>1</v>
      </c>
      <c r="AW7" s="25">
        <v>0</v>
      </c>
      <c r="AX7" s="25">
        <v>1</v>
      </c>
      <c r="AY7" s="25"/>
      <c r="AZ7" s="25"/>
      <c r="BA7" s="25"/>
      <c r="BB7" s="25"/>
      <c r="BC7" s="25"/>
      <c r="BD7" s="25"/>
      <c r="BE7" s="25">
        <v>1</v>
      </c>
      <c r="BF7" s="25">
        <v>0</v>
      </c>
      <c r="BG7" s="25">
        <v>0</v>
      </c>
      <c r="BH7" s="25">
        <v>0</v>
      </c>
      <c r="BI7" s="25">
        <v>0</v>
      </c>
      <c r="BJ7" s="25">
        <v>0</v>
      </c>
      <c r="BK7" s="25">
        <v>3</v>
      </c>
      <c r="BL7" s="25">
        <v>0</v>
      </c>
      <c r="BM7" s="25">
        <v>0</v>
      </c>
      <c r="BN7" s="25">
        <v>0</v>
      </c>
      <c r="BO7" s="25">
        <v>0</v>
      </c>
      <c r="BP7" s="25">
        <v>0</v>
      </c>
      <c r="BQ7" s="26">
        <v>1</v>
      </c>
      <c r="BR7" s="26">
        <v>0</v>
      </c>
      <c r="BS7" s="26">
        <v>0</v>
      </c>
      <c r="BT7" s="11">
        <f t="shared" si="1"/>
        <v>31</v>
      </c>
      <c r="BU7" s="11">
        <f t="shared" si="2"/>
        <v>4</v>
      </c>
      <c r="BV7" s="11">
        <f t="shared" si="3"/>
        <v>4</v>
      </c>
      <c r="BW7" s="11">
        <f t="shared" si="4"/>
        <v>8</v>
      </c>
      <c r="BX7" s="39">
        <f t="shared" si="6"/>
        <v>0.25806451612903225</v>
      </c>
      <c r="BY7" s="38">
        <f t="shared" si="5"/>
        <v>18.333333333333332</v>
      </c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</row>
    <row r="8" spans="1:93" ht="15.75" customHeight="1" x14ac:dyDescent="0.25">
      <c r="A8" s="8">
        <v>5</v>
      </c>
      <c r="B8" s="10" t="s">
        <v>34</v>
      </c>
      <c r="C8" s="25">
        <v>0</v>
      </c>
      <c r="D8" s="25">
        <v>0</v>
      </c>
      <c r="E8" s="25">
        <v>0</v>
      </c>
      <c r="F8" s="25">
        <v>0</v>
      </c>
      <c r="G8" s="25"/>
      <c r="H8" s="25"/>
      <c r="I8" s="26">
        <v>0</v>
      </c>
      <c r="J8" s="26">
        <v>0</v>
      </c>
      <c r="K8" s="26">
        <v>0</v>
      </c>
      <c r="L8" s="25">
        <v>1</v>
      </c>
      <c r="M8" s="25">
        <v>0</v>
      </c>
      <c r="N8" s="25">
        <v>1</v>
      </c>
      <c r="O8" s="27">
        <v>1</v>
      </c>
      <c r="P8" s="27">
        <v>0</v>
      </c>
      <c r="Q8" s="27">
        <v>0</v>
      </c>
      <c r="R8" s="27">
        <v>1</v>
      </c>
      <c r="S8" s="27">
        <v>0</v>
      </c>
      <c r="T8" s="27">
        <v>1</v>
      </c>
      <c r="U8" s="28"/>
      <c r="V8" s="28"/>
      <c r="W8" s="28"/>
      <c r="X8" s="28">
        <v>1</v>
      </c>
      <c r="Y8" s="28">
        <v>0</v>
      </c>
      <c r="Z8" s="28">
        <v>0</v>
      </c>
      <c r="AA8" s="25"/>
      <c r="AB8" s="25"/>
      <c r="AC8" s="25"/>
      <c r="AD8" s="30">
        <v>0</v>
      </c>
      <c r="AE8" s="30">
        <v>0</v>
      </c>
      <c r="AF8" s="25">
        <v>0</v>
      </c>
      <c r="AG8" s="25">
        <v>2</v>
      </c>
      <c r="AH8" s="25">
        <v>0</v>
      </c>
      <c r="AI8" s="25">
        <v>0</v>
      </c>
      <c r="AJ8" s="25">
        <v>1</v>
      </c>
      <c r="AK8" s="25">
        <v>0</v>
      </c>
      <c r="AL8" s="25">
        <v>0</v>
      </c>
      <c r="AM8" s="25"/>
      <c r="AN8" s="25"/>
      <c r="AO8" s="25"/>
      <c r="AP8" s="25">
        <v>0</v>
      </c>
      <c r="AQ8" s="25">
        <v>0</v>
      </c>
      <c r="AR8" s="25">
        <v>0</v>
      </c>
      <c r="AS8" s="25"/>
      <c r="AT8" s="25"/>
      <c r="AU8" s="25"/>
      <c r="AV8" s="32">
        <v>0</v>
      </c>
      <c r="AW8" s="25">
        <v>0</v>
      </c>
      <c r="AX8" s="25">
        <v>0</v>
      </c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>
        <v>4</v>
      </c>
      <c r="BL8" s="25">
        <v>0</v>
      </c>
      <c r="BM8" s="25">
        <v>0</v>
      </c>
      <c r="BN8" s="25">
        <v>1</v>
      </c>
      <c r="BO8" s="25">
        <v>0</v>
      </c>
      <c r="BP8" s="25">
        <v>0</v>
      </c>
      <c r="BQ8" s="26"/>
      <c r="BR8" s="26"/>
      <c r="BS8" s="26"/>
      <c r="BT8" s="11">
        <f t="shared" si="1"/>
        <v>12</v>
      </c>
      <c r="BU8" s="11">
        <f t="shared" si="2"/>
        <v>0</v>
      </c>
      <c r="BV8" s="11">
        <f t="shared" si="3"/>
        <v>2</v>
      </c>
      <c r="BW8" s="11">
        <f t="shared" si="4"/>
        <v>2</v>
      </c>
      <c r="BX8" s="39">
        <f t="shared" si="6"/>
        <v>0.16666666666666666</v>
      </c>
      <c r="BY8" s="38">
        <f t="shared" si="5"/>
        <v>13.333333333333334</v>
      </c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</row>
    <row r="9" spans="1:93" ht="39" customHeight="1" x14ac:dyDescent="0.25">
      <c r="A9" s="8">
        <v>6</v>
      </c>
      <c r="B9" s="10" t="s">
        <v>35</v>
      </c>
      <c r="C9" s="25">
        <v>1</v>
      </c>
      <c r="D9" s="25">
        <v>0</v>
      </c>
      <c r="E9" s="25">
        <v>0</v>
      </c>
      <c r="F9" s="25"/>
      <c r="G9" s="25"/>
      <c r="H9" s="25"/>
      <c r="I9" s="26">
        <v>0</v>
      </c>
      <c r="J9" s="26">
        <v>0</v>
      </c>
      <c r="K9" s="26">
        <v>0</v>
      </c>
      <c r="L9" s="25">
        <v>2</v>
      </c>
      <c r="M9" s="25">
        <v>0</v>
      </c>
      <c r="N9" s="25">
        <v>0</v>
      </c>
      <c r="O9" s="27">
        <v>1</v>
      </c>
      <c r="P9" s="27">
        <v>0</v>
      </c>
      <c r="Q9" s="27">
        <v>1</v>
      </c>
      <c r="R9" s="27">
        <v>1</v>
      </c>
      <c r="S9" s="27">
        <v>0</v>
      </c>
      <c r="T9" s="27">
        <v>0</v>
      </c>
      <c r="U9" s="28">
        <v>1</v>
      </c>
      <c r="V9" s="28">
        <v>0</v>
      </c>
      <c r="W9" s="28">
        <v>0</v>
      </c>
      <c r="X9" s="28">
        <v>2</v>
      </c>
      <c r="Y9" s="28">
        <v>0</v>
      </c>
      <c r="Z9" s="28">
        <v>0</v>
      </c>
      <c r="AA9" s="25"/>
      <c r="AB9" s="25"/>
      <c r="AC9" s="25"/>
      <c r="AD9" s="30">
        <v>0</v>
      </c>
      <c r="AE9" s="30">
        <v>0</v>
      </c>
      <c r="AF9" s="25">
        <v>0</v>
      </c>
      <c r="AG9" s="25">
        <v>2</v>
      </c>
      <c r="AH9" s="25">
        <v>0</v>
      </c>
      <c r="AI9" s="25">
        <v>0</v>
      </c>
      <c r="AJ9" s="25">
        <v>2</v>
      </c>
      <c r="AK9" s="25">
        <v>1</v>
      </c>
      <c r="AL9" s="25">
        <v>1</v>
      </c>
      <c r="AM9" s="25"/>
      <c r="AN9" s="25"/>
      <c r="AO9" s="25"/>
      <c r="AP9" s="25">
        <v>1</v>
      </c>
      <c r="AQ9" s="25">
        <v>0</v>
      </c>
      <c r="AR9" s="25">
        <v>1</v>
      </c>
      <c r="AS9" s="25"/>
      <c r="AT9" s="25"/>
      <c r="AU9" s="25"/>
      <c r="AV9" s="25">
        <v>3</v>
      </c>
      <c r="AW9" s="25">
        <v>0</v>
      </c>
      <c r="AX9" s="25">
        <v>0</v>
      </c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>
        <v>1</v>
      </c>
      <c r="BL9" s="25">
        <v>1</v>
      </c>
      <c r="BM9" s="25">
        <v>0</v>
      </c>
      <c r="BN9" s="25">
        <v>1</v>
      </c>
      <c r="BO9" s="25">
        <v>0</v>
      </c>
      <c r="BP9" s="25">
        <v>0</v>
      </c>
      <c r="BQ9" s="26">
        <v>1</v>
      </c>
      <c r="BR9" s="26">
        <v>0</v>
      </c>
      <c r="BS9" s="26">
        <v>1</v>
      </c>
      <c r="BT9" s="11">
        <f t="shared" si="1"/>
        <v>19</v>
      </c>
      <c r="BU9" s="11">
        <f t="shared" si="2"/>
        <v>2</v>
      </c>
      <c r="BV9" s="11">
        <f t="shared" si="3"/>
        <v>4</v>
      </c>
      <c r="BW9" s="11">
        <f t="shared" si="4"/>
        <v>6</v>
      </c>
      <c r="BX9" s="39">
        <f t="shared" si="6"/>
        <v>0.31578947368421051</v>
      </c>
      <c r="BY9" s="38">
        <f t="shared" si="5"/>
        <v>15</v>
      </c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</row>
    <row r="10" spans="1:93" ht="15.75" customHeight="1" x14ac:dyDescent="0.25">
      <c r="A10" s="8">
        <v>7</v>
      </c>
      <c r="B10" s="10" t="s">
        <v>36</v>
      </c>
      <c r="C10" s="25">
        <v>2</v>
      </c>
      <c r="D10" s="25">
        <v>0</v>
      </c>
      <c r="E10" s="25">
        <v>0</v>
      </c>
      <c r="F10" s="25">
        <v>0</v>
      </c>
      <c r="G10" s="25"/>
      <c r="H10" s="25"/>
      <c r="I10" s="26">
        <v>0</v>
      </c>
      <c r="J10" s="26">
        <v>0</v>
      </c>
      <c r="K10" s="26">
        <v>0</v>
      </c>
      <c r="L10" s="25">
        <v>1</v>
      </c>
      <c r="M10" s="25">
        <v>0</v>
      </c>
      <c r="N10" s="25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8"/>
      <c r="V10" s="28"/>
      <c r="W10" s="28"/>
      <c r="X10" s="28">
        <v>2</v>
      </c>
      <c r="Y10" s="28">
        <v>0</v>
      </c>
      <c r="Z10" s="28">
        <v>1</v>
      </c>
      <c r="AA10" s="25">
        <v>1</v>
      </c>
      <c r="AB10" s="25">
        <v>1</v>
      </c>
      <c r="AC10" s="25">
        <v>0</v>
      </c>
      <c r="AD10" s="30">
        <v>0</v>
      </c>
      <c r="AE10" s="30">
        <v>0</v>
      </c>
      <c r="AF10" s="25">
        <v>0</v>
      </c>
      <c r="AG10" s="25">
        <v>1</v>
      </c>
      <c r="AH10" s="25">
        <v>0</v>
      </c>
      <c r="AI10" s="25">
        <v>0</v>
      </c>
      <c r="AJ10" s="25">
        <v>0</v>
      </c>
      <c r="AK10" s="25">
        <v>0</v>
      </c>
      <c r="AL10" s="25">
        <v>0</v>
      </c>
      <c r="AM10" s="25"/>
      <c r="AN10" s="25"/>
      <c r="AO10" s="25"/>
      <c r="AP10" s="25">
        <v>0</v>
      </c>
      <c r="AQ10" s="25">
        <v>0</v>
      </c>
      <c r="AR10" s="25">
        <v>0</v>
      </c>
      <c r="AS10" s="25"/>
      <c r="AT10" s="25"/>
      <c r="AU10" s="25"/>
      <c r="AV10" s="25">
        <v>0</v>
      </c>
      <c r="AW10" s="25">
        <v>0</v>
      </c>
      <c r="AX10" s="25">
        <v>0</v>
      </c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>
        <v>1</v>
      </c>
      <c r="BL10" s="25">
        <v>1</v>
      </c>
      <c r="BM10" s="25">
        <v>0</v>
      </c>
      <c r="BN10" s="25">
        <v>0</v>
      </c>
      <c r="BO10" s="25">
        <v>0</v>
      </c>
      <c r="BP10" s="25">
        <v>0</v>
      </c>
      <c r="BQ10" s="26"/>
      <c r="BR10" s="26"/>
      <c r="BS10" s="26"/>
      <c r="BT10" s="11">
        <f t="shared" si="1"/>
        <v>8</v>
      </c>
      <c r="BU10" s="11">
        <f t="shared" si="2"/>
        <v>2</v>
      </c>
      <c r="BV10" s="11">
        <f t="shared" si="3"/>
        <v>1</v>
      </c>
      <c r="BW10" s="11">
        <f t="shared" si="4"/>
        <v>3</v>
      </c>
      <c r="BX10" s="39">
        <f t="shared" si="6"/>
        <v>0.375</v>
      </c>
      <c r="BY10" s="38">
        <f t="shared" si="5"/>
        <v>14.333333333333334</v>
      </c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</row>
    <row r="11" spans="1:93" ht="15.75" customHeight="1" x14ac:dyDescent="0.25">
      <c r="A11" s="8">
        <v>8</v>
      </c>
      <c r="B11" s="10" t="s">
        <v>37</v>
      </c>
      <c r="C11" s="25">
        <v>0</v>
      </c>
      <c r="D11" s="25">
        <v>0</v>
      </c>
      <c r="E11" s="25">
        <v>0</v>
      </c>
      <c r="F11" s="25">
        <v>1</v>
      </c>
      <c r="G11" s="25"/>
      <c r="H11" s="25"/>
      <c r="I11" s="26">
        <v>0</v>
      </c>
      <c r="J11" s="26">
        <v>0</v>
      </c>
      <c r="K11" s="26">
        <v>0</v>
      </c>
      <c r="L11" s="25">
        <v>1</v>
      </c>
      <c r="M11" s="25">
        <v>0</v>
      </c>
      <c r="N11" s="25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8"/>
      <c r="V11" s="28"/>
      <c r="W11" s="28"/>
      <c r="X11" s="28">
        <v>0</v>
      </c>
      <c r="Y11" s="28">
        <v>0</v>
      </c>
      <c r="Z11" s="28">
        <v>0</v>
      </c>
      <c r="AA11" s="25"/>
      <c r="AB11" s="25"/>
      <c r="AC11" s="25"/>
      <c r="AD11" s="30">
        <v>0</v>
      </c>
      <c r="AE11" s="30">
        <v>0</v>
      </c>
      <c r="AF11" s="25">
        <v>0</v>
      </c>
      <c r="AG11" s="25">
        <v>2</v>
      </c>
      <c r="AH11" s="25">
        <v>0</v>
      </c>
      <c r="AI11" s="25">
        <v>0</v>
      </c>
      <c r="AJ11" s="25">
        <v>0</v>
      </c>
      <c r="AK11" s="25">
        <v>0</v>
      </c>
      <c r="AL11" s="25">
        <v>0</v>
      </c>
      <c r="AM11" s="25">
        <v>0</v>
      </c>
      <c r="AN11" s="25">
        <v>0</v>
      </c>
      <c r="AO11" s="25">
        <v>0</v>
      </c>
      <c r="AP11" s="25">
        <v>1</v>
      </c>
      <c r="AQ11" s="25">
        <v>0</v>
      </c>
      <c r="AR11" s="25">
        <v>0</v>
      </c>
      <c r="AS11" s="25"/>
      <c r="AT11" s="25"/>
      <c r="AU11" s="25"/>
      <c r="AV11" s="25">
        <v>0</v>
      </c>
      <c r="AW11" s="25">
        <v>0</v>
      </c>
      <c r="AX11" s="25">
        <v>0</v>
      </c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>
        <v>1</v>
      </c>
      <c r="BL11" s="25">
        <v>0</v>
      </c>
      <c r="BM11" s="25">
        <v>0</v>
      </c>
      <c r="BN11" s="25">
        <v>0</v>
      </c>
      <c r="BO11" s="25">
        <v>0</v>
      </c>
      <c r="BP11" s="25">
        <v>0</v>
      </c>
      <c r="BQ11" s="26"/>
      <c r="BR11" s="26"/>
      <c r="BS11" s="26"/>
      <c r="BT11" s="11">
        <f t="shared" si="1"/>
        <v>6</v>
      </c>
      <c r="BU11" s="11">
        <f t="shared" si="2"/>
        <v>0</v>
      </c>
      <c r="BV11" s="11">
        <f t="shared" si="3"/>
        <v>0</v>
      </c>
      <c r="BW11" s="11">
        <f t="shared" si="4"/>
        <v>0</v>
      </c>
      <c r="BX11" s="39">
        <f t="shared" si="6"/>
        <v>0</v>
      </c>
      <c r="BY11" s="38">
        <f t="shared" si="5"/>
        <v>14.333333333333334</v>
      </c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</row>
    <row r="12" spans="1:93" ht="15.75" customHeight="1" x14ac:dyDescent="0.25">
      <c r="A12" s="8">
        <v>9</v>
      </c>
      <c r="B12" s="10" t="s">
        <v>38</v>
      </c>
      <c r="C12" s="25">
        <v>0</v>
      </c>
      <c r="D12" s="25">
        <v>0</v>
      </c>
      <c r="E12" s="25">
        <v>0</v>
      </c>
      <c r="F12" s="25">
        <v>0</v>
      </c>
      <c r="G12" s="25"/>
      <c r="H12" s="25"/>
      <c r="I12" s="26">
        <v>1</v>
      </c>
      <c r="J12" s="26">
        <v>0</v>
      </c>
      <c r="K12" s="26">
        <v>0</v>
      </c>
      <c r="L12" s="25">
        <v>1</v>
      </c>
      <c r="M12" s="25">
        <v>0</v>
      </c>
      <c r="N12" s="25">
        <v>1</v>
      </c>
      <c r="O12" s="27">
        <v>0</v>
      </c>
      <c r="P12" s="27">
        <v>0</v>
      </c>
      <c r="Q12" s="27">
        <v>0</v>
      </c>
      <c r="R12" s="27">
        <v>1</v>
      </c>
      <c r="S12" s="27">
        <v>0</v>
      </c>
      <c r="T12" s="27">
        <v>0</v>
      </c>
      <c r="U12" s="28"/>
      <c r="V12" s="28"/>
      <c r="W12" s="28"/>
      <c r="X12" s="28">
        <v>1</v>
      </c>
      <c r="Y12" s="28">
        <v>0</v>
      </c>
      <c r="Z12" s="28">
        <v>0</v>
      </c>
      <c r="AA12" s="25"/>
      <c r="AB12" s="25"/>
      <c r="AC12" s="25"/>
      <c r="AD12" s="30">
        <v>0</v>
      </c>
      <c r="AE12" s="30">
        <v>0</v>
      </c>
      <c r="AF12" s="25">
        <v>0</v>
      </c>
      <c r="AG12" s="25">
        <v>1</v>
      </c>
      <c r="AH12" s="25">
        <v>0</v>
      </c>
      <c r="AI12" s="25">
        <v>0</v>
      </c>
      <c r="AJ12" s="25">
        <v>1</v>
      </c>
      <c r="AK12" s="25">
        <v>0</v>
      </c>
      <c r="AL12" s="25">
        <v>0</v>
      </c>
      <c r="AM12" s="25"/>
      <c r="AN12" s="25"/>
      <c r="AO12" s="25"/>
      <c r="AP12" s="25">
        <v>1</v>
      </c>
      <c r="AQ12" s="25">
        <v>0</v>
      </c>
      <c r="AR12" s="25">
        <v>1</v>
      </c>
      <c r="AS12" s="25"/>
      <c r="AT12" s="25"/>
      <c r="AU12" s="25"/>
      <c r="AV12" s="25">
        <v>1</v>
      </c>
      <c r="AW12" s="25">
        <v>1</v>
      </c>
      <c r="AX12" s="25">
        <v>0</v>
      </c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>
        <v>2</v>
      </c>
      <c r="BL12" s="25">
        <v>0</v>
      </c>
      <c r="BM12" s="25">
        <v>0</v>
      </c>
      <c r="BN12" s="25">
        <v>1</v>
      </c>
      <c r="BO12" s="25">
        <v>0</v>
      </c>
      <c r="BP12" s="25">
        <v>0</v>
      </c>
      <c r="BQ12" s="26"/>
      <c r="BR12" s="26"/>
      <c r="BS12" s="26"/>
      <c r="BT12" s="11">
        <f t="shared" si="1"/>
        <v>11</v>
      </c>
      <c r="BU12" s="11">
        <f t="shared" si="2"/>
        <v>1</v>
      </c>
      <c r="BV12" s="11">
        <f t="shared" si="3"/>
        <v>2</v>
      </c>
      <c r="BW12" s="11">
        <f t="shared" si="4"/>
        <v>3</v>
      </c>
      <c r="BX12" s="39">
        <f t="shared" si="6"/>
        <v>0.27272727272727271</v>
      </c>
      <c r="BY12" s="38">
        <f t="shared" si="5"/>
        <v>13.333333333333334</v>
      </c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</row>
    <row r="13" spans="1:93" ht="15.75" customHeight="1" x14ac:dyDescent="0.25">
      <c r="A13" s="8">
        <v>10</v>
      </c>
      <c r="B13" s="10" t="s">
        <v>39</v>
      </c>
      <c r="C13" s="25">
        <v>4</v>
      </c>
      <c r="D13" s="25">
        <v>0</v>
      </c>
      <c r="E13" s="25">
        <v>0</v>
      </c>
      <c r="F13" s="25"/>
      <c r="G13" s="25"/>
      <c r="H13" s="25"/>
      <c r="I13" s="26">
        <v>2</v>
      </c>
      <c r="J13" s="26">
        <v>1</v>
      </c>
      <c r="K13" s="25">
        <v>0</v>
      </c>
      <c r="L13" s="25">
        <v>1</v>
      </c>
      <c r="M13" s="25">
        <v>0</v>
      </c>
      <c r="N13" s="25">
        <v>1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8"/>
      <c r="V13" s="28"/>
      <c r="W13" s="28"/>
      <c r="X13" s="28">
        <v>3</v>
      </c>
      <c r="Y13" s="28">
        <v>0</v>
      </c>
      <c r="Z13" s="28">
        <v>1</v>
      </c>
      <c r="AA13" s="25"/>
      <c r="AB13" s="25"/>
      <c r="AC13" s="25"/>
      <c r="AD13" s="30">
        <v>0</v>
      </c>
      <c r="AE13" s="30">
        <v>0</v>
      </c>
      <c r="AF13" s="25">
        <v>0</v>
      </c>
      <c r="AG13" s="25">
        <v>0</v>
      </c>
      <c r="AH13" s="25">
        <v>0</v>
      </c>
      <c r="AI13" s="25">
        <v>0</v>
      </c>
      <c r="AJ13" s="25">
        <v>1</v>
      </c>
      <c r="AK13" s="25">
        <v>0</v>
      </c>
      <c r="AL13" s="25">
        <v>0</v>
      </c>
      <c r="AM13" s="25">
        <v>1</v>
      </c>
      <c r="AN13" s="25">
        <v>0</v>
      </c>
      <c r="AO13" s="25">
        <v>1</v>
      </c>
      <c r="AP13" s="25">
        <v>1</v>
      </c>
      <c r="AQ13" s="25">
        <v>0</v>
      </c>
      <c r="AR13" s="25">
        <v>1</v>
      </c>
      <c r="AS13" s="25"/>
      <c r="AT13" s="25"/>
      <c r="AU13" s="25"/>
      <c r="AV13" s="25">
        <v>1</v>
      </c>
      <c r="AW13" s="25">
        <v>0</v>
      </c>
      <c r="AX13" s="25">
        <v>0</v>
      </c>
      <c r="AY13" s="25"/>
      <c r="AZ13" s="25"/>
      <c r="BA13" s="25"/>
      <c r="BB13" s="25"/>
      <c r="BC13" s="25"/>
      <c r="BD13" s="25"/>
      <c r="BE13" s="25"/>
      <c r="BF13" s="25"/>
      <c r="BG13" s="25"/>
      <c r="BH13" s="25">
        <v>0</v>
      </c>
      <c r="BI13" s="25">
        <v>0</v>
      </c>
      <c r="BJ13" s="25">
        <v>0</v>
      </c>
      <c r="BK13" s="25">
        <v>1</v>
      </c>
      <c r="BL13" s="25">
        <v>0</v>
      </c>
      <c r="BM13" s="25">
        <v>1</v>
      </c>
      <c r="BN13" s="25">
        <v>1</v>
      </c>
      <c r="BO13" s="25">
        <v>0</v>
      </c>
      <c r="BP13" s="25">
        <v>0</v>
      </c>
      <c r="BQ13" s="26"/>
      <c r="BR13" s="26"/>
      <c r="BS13" s="26"/>
      <c r="BT13" s="11">
        <f t="shared" si="1"/>
        <v>16</v>
      </c>
      <c r="BU13" s="11">
        <f t="shared" si="2"/>
        <v>1</v>
      </c>
      <c r="BV13" s="11">
        <f t="shared" si="3"/>
        <v>5</v>
      </c>
      <c r="BW13" s="11">
        <f t="shared" si="4"/>
        <v>6</v>
      </c>
      <c r="BX13" s="39">
        <f t="shared" si="6"/>
        <v>0.375</v>
      </c>
      <c r="BY13" s="38">
        <f t="shared" si="5"/>
        <v>15</v>
      </c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</row>
    <row r="14" spans="1:93" ht="15.75" customHeight="1" x14ac:dyDescent="0.25">
      <c r="A14" s="8">
        <v>11</v>
      </c>
      <c r="B14" s="10" t="s">
        <v>40</v>
      </c>
      <c r="C14" s="25">
        <v>0</v>
      </c>
      <c r="D14" s="25">
        <v>0</v>
      </c>
      <c r="E14" s="25">
        <v>0</v>
      </c>
      <c r="F14" s="25">
        <v>0</v>
      </c>
      <c r="G14" s="25"/>
      <c r="H14" s="25"/>
      <c r="I14" s="26">
        <v>0</v>
      </c>
      <c r="J14" s="26">
        <v>0</v>
      </c>
      <c r="K14" s="26">
        <v>0</v>
      </c>
      <c r="L14" s="25">
        <v>1</v>
      </c>
      <c r="M14" s="25">
        <v>0</v>
      </c>
      <c r="N14" s="25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8"/>
      <c r="V14" s="28"/>
      <c r="W14" s="28"/>
      <c r="X14" s="28">
        <v>0</v>
      </c>
      <c r="Y14" s="28">
        <v>0</v>
      </c>
      <c r="Z14" s="28">
        <v>0</v>
      </c>
      <c r="AA14" s="25">
        <v>1</v>
      </c>
      <c r="AB14" s="25">
        <v>0</v>
      </c>
      <c r="AC14" s="25">
        <v>1</v>
      </c>
      <c r="AD14" s="30">
        <v>0</v>
      </c>
      <c r="AE14" s="30">
        <v>0</v>
      </c>
      <c r="AF14" s="25">
        <v>0</v>
      </c>
      <c r="AG14" s="25">
        <v>1</v>
      </c>
      <c r="AH14" s="25">
        <v>0</v>
      </c>
      <c r="AI14" s="25">
        <v>0</v>
      </c>
      <c r="AJ14" s="25">
        <v>0</v>
      </c>
      <c r="AK14" s="25">
        <v>0</v>
      </c>
      <c r="AL14" s="25">
        <v>0</v>
      </c>
      <c r="AM14" s="25"/>
      <c r="AN14" s="25"/>
      <c r="AO14" s="25"/>
      <c r="AP14" s="25">
        <v>0</v>
      </c>
      <c r="AQ14" s="25">
        <v>0</v>
      </c>
      <c r="AR14" s="25">
        <v>0</v>
      </c>
      <c r="AS14" s="25"/>
      <c r="AT14" s="25"/>
      <c r="AU14" s="25"/>
      <c r="AV14" s="25">
        <v>0</v>
      </c>
      <c r="AW14" s="25">
        <v>0</v>
      </c>
      <c r="AX14" s="25">
        <v>0</v>
      </c>
      <c r="AY14" s="25"/>
      <c r="AZ14" s="25"/>
      <c r="BA14" s="25"/>
      <c r="BB14" s="25"/>
      <c r="BC14" s="25"/>
      <c r="BD14" s="25"/>
      <c r="BE14" s="25"/>
      <c r="BF14" s="25"/>
      <c r="BG14" s="25"/>
      <c r="BH14" s="25">
        <v>1</v>
      </c>
      <c r="BI14" s="25">
        <v>0</v>
      </c>
      <c r="BJ14" s="25">
        <v>1</v>
      </c>
      <c r="BK14" s="25">
        <v>2</v>
      </c>
      <c r="BL14" s="25">
        <v>0</v>
      </c>
      <c r="BM14" s="25">
        <v>1</v>
      </c>
      <c r="BN14" s="25">
        <v>0</v>
      </c>
      <c r="BO14" s="25">
        <v>0</v>
      </c>
      <c r="BP14" s="25">
        <v>0</v>
      </c>
      <c r="BQ14" s="26"/>
      <c r="BR14" s="26"/>
      <c r="BS14" s="26"/>
      <c r="BT14" s="11">
        <f t="shared" si="1"/>
        <v>6</v>
      </c>
      <c r="BU14" s="11">
        <f t="shared" si="2"/>
        <v>0</v>
      </c>
      <c r="BV14" s="11">
        <f t="shared" si="3"/>
        <v>3</v>
      </c>
      <c r="BW14" s="11">
        <f t="shared" si="4"/>
        <v>3</v>
      </c>
      <c r="BX14" s="39">
        <f t="shared" si="6"/>
        <v>0.5</v>
      </c>
      <c r="BY14" s="38">
        <f t="shared" si="5"/>
        <v>15.333333333333334</v>
      </c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</row>
    <row r="15" spans="1:93" ht="15.75" customHeight="1" x14ac:dyDescent="0.25">
      <c r="A15" s="8">
        <v>12</v>
      </c>
      <c r="B15" s="10" t="s">
        <v>41</v>
      </c>
      <c r="C15" s="25">
        <v>4</v>
      </c>
      <c r="D15" s="25">
        <v>0</v>
      </c>
      <c r="E15" s="25">
        <v>0</v>
      </c>
      <c r="F15" s="25">
        <v>1</v>
      </c>
      <c r="G15" s="25">
        <v>0</v>
      </c>
      <c r="H15" s="25">
        <v>1</v>
      </c>
      <c r="I15" s="26">
        <v>1</v>
      </c>
      <c r="J15" s="26">
        <v>0</v>
      </c>
      <c r="K15" s="26">
        <v>0</v>
      </c>
      <c r="L15" s="25">
        <v>1</v>
      </c>
      <c r="M15" s="25">
        <v>0</v>
      </c>
      <c r="N15" s="25">
        <v>0</v>
      </c>
      <c r="O15" s="27">
        <v>1</v>
      </c>
      <c r="P15" s="27">
        <v>0</v>
      </c>
      <c r="Q15" s="27">
        <v>0</v>
      </c>
      <c r="R15" s="27">
        <v>1</v>
      </c>
      <c r="S15" s="27">
        <v>0</v>
      </c>
      <c r="T15" s="27">
        <v>0</v>
      </c>
      <c r="U15" s="28">
        <v>2</v>
      </c>
      <c r="V15" s="28">
        <v>0</v>
      </c>
      <c r="W15" s="28">
        <v>2</v>
      </c>
      <c r="X15" s="28">
        <v>3</v>
      </c>
      <c r="Y15" s="28">
        <v>0</v>
      </c>
      <c r="Z15" s="28">
        <v>1</v>
      </c>
      <c r="AA15" s="25"/>
      <c r="AB15" s="25"/>
      <c r="AC15" s="25"/>
      <c r="AD15" s="30">
        <v>0</v>
      </c>
      <c r="AE15" s="30">
        <v>0</v>
      </c>
      <c r="AF15" s="25">
        <v>0</v>
      </c>
      <c r="AG15" s="25">
        <v>1</v>
      </c>
      <c r="AH15" s="25">
        <v>0</v>
      </c>
      <c r="AI15" s="25">
        <v>0</v>
      </c>
      <c r="AJ15" s="25">
        <v>1</v>
      </c>
      <c r="AK15" s="25">
        <v>0</v>
      </c>
      <c r="AL15" s="25">
        <v>1</v>
      </c>
      <c r="AM15" s="25">
        <v>1</v>
      </c>
      <c r="AN15" s="25">
        <v>0</v>
      </c>
      <c r="AO15" s="25">
        <v>0</v>
      </c>
      <c r="AP15" s="25">
        <v>1</v>
      </c>
      <c r="AQ15" s="25">
        <v>1</v>
      </c>
      <c r="AR15" s="25">
        <v>0</v>
      </c>
      <c r="AS15" s="25"/>
      <c r="AT15" s="25"/>
      <c r="AU15" s="25"/>
      <c r="AV15" s="25">
        <v>1</v>
      </c>
      <c r="AW15" s="25">
        <v>1</v>
      </c>
      <c r="AX15" s="25">
        <v>0</v>
      </c>
      <c r="AY15" s="25"/>
      <c r="AZ15" s="25"/>
      <c r="BA15" s="25"/>
      <c r="BB15" s="25"/>
      <c r="BC15" s="25"/>
      <c r="BD15" s="25"/>
      <c r="BE15" s="25">
        <v>1</v>
      </c>
      <c r="BF15" s="25">
        <v>0</v>
      </c>
      <c r="BG15" s="25">
        <v>0</v>
      </c>
      <c r="BH15" s="25"/>
      <c r="BI15" s="25"/>
      <c r="BJ15" s="25"/>
      <c r="BK15" s="25">
        <v>1</v>
      </c>
      <c r="BL15" s="25">
        <v>0</v>
      </c>
      <c r="BM15" s="25">
        <v>0</v>
      </c>
      <c r="BN15" s="25">
        <v>2</v>
      </c>
      <c r="BO15" s="25">
        <v>0</v>
      </c>
      <c r="BP15" s="25">
        <v>0</v>
      </c>
      <c r="BQ15" s="26">
        <v>2</v>
      </c>
      <c r="BR15" s="26">
        <v>0</v>
      </c>
      <c r="BS15" s="26">
        <v>0</v>
      </c>
      <c r="BT15" s="11">
        <f t="shared" si="1"/>
        <v>25</v>
      </c>
      <c r="BU15" s="11">
        <f t="shared" si="2"/>
        <v>2</v>
      </c>
      <c r="BV15" s="11">
        <f t="shared" si="3"/>
        <v>5</v>
      </c>
      <c r="BW15" s="11">
        <f t="shared" si="4"/>
        <v>7</v>
      </c>
      <c r="BX15" s="39">
        <f t="shared" si="6"/>
        <v>0.28000000000000003</v>
      </c>
      <c r="BY15" s="38">
        <f t="shared" si="5"/>
        <v>18</v>
      </c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</row>
    <row r="16" spans="1:93" ht="39" customHeight="1" x14ac:dyDescent="0.25">
      <c r="A16" s="8">
        <v>13</v>
      </c>
      <c r="B16" s="10" t="s">
        <v>42</v>
      </c>
      <c r="C16" s="25">
        <v>1</v>
      </c>
      <c r="D16" s="25">
        <v>0</v>
      </c>
      <c r="E16" s="25">
        <v>1</v>
      </c>
      <c r="F16" s="25">
        <v>1</v>
      </c>
      <c r="G16" s="25"/>
      <c r="H16" s="25"/>
      <c r="I16" s="26">
        <v>1</v>
      </c>
      <c r="J16" s="26">
        <v>0</v>
      </c>
      <c r="K16" s="26">
        <v>0</v>
      </c>
      <c r="L16" s="25">
        <v>2</v>
      </c>
      <c r="M16" s="25">
        <v>0</v>
      </c>
      <c r="N16" s="25">
        <v>0</v>
      </c>
      <c r="O16" s="27">
        <v>0</v>
      </c>
      <c r="P16" s="27">
        <v>0</v>
      </c>
      <c r="Q16" s="27">
        <v>0</v>
      </c>
      <c r="R16" s="27">
        <v>1</v>
      </c>
      <c r="S16" s="27">
        <v>0</v>
      </c>
      <c r="T16" s="27">
        <v>0</v>
      </c>
      <c r="U16" s="28"/>
      <c r="V16" s="28"/>
      <c r="W16" s="28"/>
      <c r="X16" s="28">
        <v>2</v>
      </c>
      <c r="Y16" s="28">
        <v>0</v>
      </c>
      <c r="Z16" s="28">
        <v>0</v>
      </c>
      <c r="AA16" s="25"/>
      <c r="AB16" s="25"/>
      <c r="AC16" s="25"/>
      <c r="AD16" s="30">
        <v>0</v>
      </c>
      <c r="AE16" s="30">
        <v>0</v>
      </c>
      <c r="AF16" s="25">
        <v>0</v>
      </c>
      <c r="AG16" s="25">
        <v>1</v>
      </c>
      <c r="AH16" s="25">
        <v>0</v>
      </c>
      <c r="AI16" s="25">
        <v>0</v>
      </c>
      <c r="AJ16" s="25">
        <v>0</v>
      </c>
      <c r="AK16" s="25">
        <v>0</v>
      </c>
      <c r="AL16" s="25">
        <v>0</v>
      </c>
      <c r="AM16" s="25"/>
      <c r="AN16" s="25"/>
      <c r="AO16" s="25"/>
      <c r="AP16" s="25">
        <v>1</v>
      </c>
      <c r="AQ16" s="25">
        <v>0</v>
      </c>
      <c r="AR16" s="25">
        <v>0</v>
      </c>
      <c r="AS16" s="25"/>
      <c r="AT16" s="25"/>
      <c r="AU16" s="25"/>
      <c r="AV16" s="25">
        <v>0</v>
      </c>
      <c r="AW16" s="25">
        <v>0</v>
      </c>
      <c r="AX16" s="25">
        <v>0</v>
      </c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>
        <v>1</v>
      </c>
      <c r="BL16" s="25">
        <v>0</v>
      </c>
      <c r="BM16" s="25">
        <v>0</v>
      </c>
      <c r="BN16" s="25">
        <v>2</v>
      </c>
      <c r="BO16" s="25">
        <v>0</v>
      </c>
      <c r="BP16" s="25">
        <v>1</v>
      </c>
      <c r="BQ16" s="26"/>
      <c r="BR16" s="26"/>
      <c r="BS16" s="26"/>
      <c r="BT16" s="11">
        <f t="shared" si="1"/>
        <v>13</v>
      </c>
      <c r="BU16" s="11">
        <f t="shared" si="2"/>
        <v>0</v>
      </c>
      <c r="BV16" s="11">
        <f t="shared" si="3"/>
        <v>2</v>
      </c>
      <c r="BW16" s="11">
        <f t="shared" si="4"/>
        <v>2</v>
      </c>
      <c r="BX16" s="39">
        <f t="shared" si="6"/>
        <v>0.15384615384615385</v>
      </c>
      <c r="BY16" s="38">
        <f t="shared" si="5"/>
        <v>13.333333333333334</v>
      </c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</row>
    <row r="17" spans="1:93" ht="15.75" customHeight="1" x14ac:dyDescent="0.25">
      <c r="A17" s="8">
        <v>14</v>
      </c>
      <c r="B17" s="10" t="s">
        <v>43</v>
      </c>
      <c r="C17" s="25">
        <v>0</v>
      </c>
      <c r="D17" s="25">
        <v>0</v>
      </c>
      <c r="E17" s="25">
        <v>0</v>
      </c>
      <c r="F17" s="25">
        <v>1</v>
      </c>
      <c r="G17" s="25"/>
      <c r="H17" s="25"/>
      <c r="I17" s="26">
        <v>0</v>
      </c>
      <c r="J17" s="26">
        <v>0</v>
      </c>
      <c r="K17" s="26">
        <v>0</v>
      </c>
      <c r="L17" s="25">
        <v>1</v>
      </c>
      <c r="M17" s="25">
        <v>0</v>
      </c>
      <c r="N17" s="25">
        <v>1</v>
      </c>
      <c r="O17" s="27">
        <v>1</v>
      </c>
      <c r="P17" s="27">
        <v>0</v>
      </c>
      <c r="Q17" s="27">
        <v>1</v>
      </c>
      <c r="R17" s="27">
        <v>1</v>
      </c>
      <c r="S17" s="27">
        <v>0</v>
      </c>
      <c r="T17" s="27">
        <v>1</v>
      </c>
      <c r="U17" s="28"/>
      <c r="V17" s="28"/>
      <c r="W17" s="28"/>
      <c r="X17" s="28">
        <v>0</v>
      </c>
      <c r="Y17" s="28">
        <v>0</v>
      </c>
      <c r="Z17" s="28">
        <v>0</v>
      </c>
      <c r="AA17" s="25"/>
      <c r="AB17" s="25"/>
      <c r="AC17" s="25"/>
      <c r="AD17" s="30">
        <v>0</v>
      </c>
      <c r="AE17" s="30">
        <v>0</v>
      </c>
      <c r="AF17" s="25">
        <v>0</v>
      </c>
      <c r="AG17" s="25">
        <v>1</v>
      </c>
      <c r="AH17" s="25">
        <v>0</v>
      </c>
      <c r="AI17" s="25">
        <v>0</v>
      </c>
      <c r="AJ17" s="25">
        <v>1</v>
      </c>
      <c r="AK17" s="25">
        <v>0</v>
      </c>
      <c r="AL17" s="25">
        <v>0</v>
      </c>
      <c r="AM17" s="25">
        <v>0</v>
      </c>
      <c r="AN17" s="25">
        <v>0</v>
      </c>
      <c r="AO17" s="25">
        <v>0</v>
      </c>
      <c r="AP17" s="25">
        <v>1</v>
      </c>
      <c r="AQ17" s="25">
        <v>0</v>
      </c>
      <c r="AR17" s="25">
        <v>0</v>
      </c>
      <c r="AS17" s="25"/>
      <c r="AT17" s="25"/>
      <c r="AU17" s="25"/>
      <c r="AV17" s="25">
        <v>1</v>
      </c>
      <c r="AW17" s="25">
        <v>0</v>
      </c>
      <c r="AX17" s="25">
        <v>0</v>
      </c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>
        <v>1</v>
      </c>
      <c r="BL17" s="25">
        <v>0</v>
      </c>
      <c r="BM17" s="25">
        <v>0</v>
      </c>
      <c r="BN17" s="25">
        <v>2</v>
      </c>
      <c r="BO17" s="25">
        <v>0</v>
      </c>
      <c r="BP17" s="25">
        <v>0</v>
      </c>
      <c r="BQ17" s="26"/>
      <c r="BR17" s="26"/>
      <c r="BS17" s="26"/>
      <c r="BT17" s="11">
        <f>BQ17+BN17+BK17+BH17+BE17+BB17+AY17+AV17+AP17+AS17+AM17+AJ17+AG17+AD18++AA17+X17+U17+R17+O17+L17+I17+F17+C17</f>
        <v>12</v>
      </c>
      <c r="BU17" s="11">
        <f>BR17+BO17+BL17+BI17+BF17+BC17+AZ17+AW17+AQ17+AT17+AN17+AK17+AH17+AE18++AB17+Y17+V17+S17+P17+M17+J17+G17+D17</f>
        <v>0</v>
      </c>
      <c r="BV17" s="11">
        <f t="shared" si="3"/>
        <v>3</v>
      </c>
      <c r="BW17" s="11">
        <f t="shared" si="4"/>
        <v>3</v>
      </c>
      <c r="BX17" s="39">
        <f t="shared" si="6"/>
        <v>0.25</v>
      </c>
      <c r="BY17" s="38">
        <f t="shared" si="5"/>
        <v>14.333333333333334</v>
      </c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</row>
    <row r="18" spans="1:93" ht="15.75" customHeight="1" x14ac:dyDescent="0.25">
      <c r="A18" s="8">
        <v>15</v>
      </c>
      <c r="B18" s="10" t="s">
        <v>44</v>
      </c>
      <c r="C18" s="25">
        <v>1</v>
      </c>
      <c r="D18" s="25">
        <v>0</v>
      </c>
      <c r="E18" s="25">
        <v>0</v>
      </c>
      <c r="F18" s="25">
        <v>2</v>
      </c>
      <c r="G18" s="25"/>
      <c r="H18" s="25"/>
      <c r="I18" s="26">
        <v>1</v>
      </c>
      <c r="J18" s="26">
        <v>0</v>
      </c>
      <c r="K18" s="26">
        <v>0</v>
      </c>
      <c r="L18" s="25">
        <v>2</v>
      </c>
      <c r="M18" s="25">
        <v>0</v>
      </c>
      <c r="N18" s="25">
        <v>0</v>
      </c>
      <c r="O18" s="27">
        <v>2</v>
      </c>
      <c r="P18" s="27">
        <v>0</v>
      </c>
      <c r="Q18" s="27">
        <v>2</v>
      </c>
      <c r="R18" s="27">
        <v>3</v>
      </c>
      <c r="S18" s="27">
        <v>1</v>
      </c>
      <c r="T18" s="27">
        <v>0</v>
      </c>
      <c r="U18" s="28"/>
      <c r="V18" s="28"/>
      <c r="W18" s="28"/>
      <c r="X18" s="28">
        <v>0</v>
      </c>
      <c r="Y18" s="28">
        <v>0</v>
      </c>
      <c r="Z18" s="28">
        <v>0</v>
      </c>
      <c r="AA18" s="25"/>
      <c r="AB18" s="25"/>
      <c r="AC18" s="25"/>
      <c r="AD18" s="25">
        <v>1</v>
      </c>
      <c r="AE18" s="25">
        <v>0</v>
      </c>
      <c r="AF18" s="25">
        <v>0</v>
      </c>
      <c r="AG18" s="25">
        <v>10</v>
      </c>
      <c r="AH18" s="25">
        <v>0</v>
      </c>
      <c r="AI18" s="25">
        <v>0</v>
      </c>
      <c r="AJ18" s="25">
        <v>2</v>
      </c>
      <c r="AK18" s="25">
        <v>0</v>
      </c>
      <c r="AL18" s="25">
        <v>0</v>
      </c>
      <c r="AM18" s="25"/>
      <c r="AN18" s="25"/>
      <c r="AO18" s="25"/>
      <c r="AP18" s="25">
        <v>1</v>
      </c>
      <c r="AQ18" s="25">
        <v>0</v>
      </c>
      <c r="AR18" s="25">
        <v>1</v>
      </c>
      <c r="AS18" s="25"/>
      <c r="AT18" s="25"/>
      <c r="AU18" s="25"/>
      <c r="AV18" s="25">
        <v>1</v>
      </c>
      <c r="AW18" s="25">
        <v>0</v>
      </c>
      <c r="AX18" s="25">
        <v>0</v>
      </c>
      <c r="AY18" s="25"/>
      <c r="AZ18" s="25"/>
      <c r="BA18" s="25"/>
      <c r="BB18" s="25"/>
      <c r="BC18" s="25"/>
      <c r="BD18" s="25"/>
      <c r="BE18" s="25">
        <v>1</v>
      </c>
      <c r="BF18" s="25">
        <v>0</v>
      </c>
      <c r="BG18" s="25">
        <v>0</v>
      </c>
      <c r="BH18" s="25">
        <v>1</v>
      </c>
      <c r="BI18" s="25">
        <v>0</v>
      </c>
      <c r="BJ18" s="25">
        <v>0</v>
      </c>
      <c r="BK18" s="25">
        <v>3</v>
      </c>
      <c r="BL18" s="25">
        <v>0</v>
      </c>
      <c r="BM18" s="25">
        <v>1</v>
      </c>
      <c r="BN18" s="25">
        <v>2</v>
      </c>
      <c r="BO18" s="25">
        <v>0</v>
      </c>
      <c r="BP18" s="25">
        <v>0</v>
      </c>
      <c r="BQ18" s="26"/>
      <c r="BR18" s="26"/>
      <c r="BS18" s="26"/>
      <c r="BT18" s="11">
        <f>BQ18+BN18+BK18+BH18+BE18+BB18+AY18+AV18+AP18+AS18+AM18+AJ18+AG18+AD19++AA18+X18+U18+R18+O18+L18+I18+F18+C18</f>
        <v>40</v>
      </c>
      <c r="BU18" s="11">
        <f>BR18+BO18+BL18+BI18+BF18+BC18+AZ18+AW18+AQ18+AT18+AN18+AK18+AH18+AE19++AB18+Y18+V18+S18+P18+M18+J18+G18+D18</f>
        <v>1</v>
      </c>
      <c r="BV18" s="11">
        <f>BS18+BP18+BM18+BJ18+BG18+BD18+BA18+AX18+AR18+AU18+AO18+AL18+AI18+AF19++AC18+Z18+W18+T18+Q18+N18+K18+H18+E18</f>
        <v>5</v>
      </c>
      <c r="BW18" s="11">
        <f t="shared" si="4"/>
        <v>6</v>
      </c>
      <c r="BX18" s="39">
        <f t="shared" si="6"/>
        <v>0.15</v>
      </c>
      <c r="BY18" s="38">
        <f t="shared" si="5"/>
        <v>15.333333333333334</v>
      </c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</row>
    <row r="19" spans="1:93" ht="15.75" customHeight="1" x14ac:dyDescent="0.25">
      <c r="A19" s="8">
        <v>16</v>
      </c>
      <c r="B19" s="10" t="s">
        <v>45</v>
      </c>
      <c r="C19" s="25">
        <v>5</v>
      </c>
      <c r="D19" s="25">
        <v>1</v>
      </c>
      <c r="E19" s="25">
        <v>1</v>
      </c>
      <c r="F19" s="25">
        <v>2</v>
      </c>
      <c r="G19" s="25">
        <v>0</v>
      </c>
      <c r="H19" s="25">
        <v>1</v>
      </c>
      <c r="I19" s="26">
        <v>2</v>
      </c>
      <c r="J19" s="25">
        <v>0</v>
      </c>
      <c r="K19" s="26">
        <v>1</v>
      </c>
      <c r="L19" s="25">
        <v>0</v>
      </c>
      <c r="M19" s="25">
        <v>0</v>
      </c>
      <c r="N19" s="25">
        <v>0</v>
      </c>
      <c r="O19" s="27">
        <v>1</v>
      </c>
      <c r="P19" s="27">
        <v>0</v>
      </c>
      <c r="Q19" s="27">
        <v>0</v>
      </c>
      <c r="R19" s="27">
        <v>6</v>
      </c>
      <c r="S19" s="27">
        <v>0</v>
      </c>
      <c r="T19" s="27">
        <v>1</v>
      </c>
      <c r="U19" s="28"/>
      <c r="V19" s="28"/>
      <c r="W19" s="28"/>
      <c r="X19" s="28">
        <v>10</v>
      </c>
      <c r="Y19" s="28">
        <v>3</v>
      </c>
      <c r="Z19" s="28">
        <v>3</v>
      </c>
      <c r="AA19" s="25"/>
      <c r="AB19" s="25"/>
      <c r="AC19" s="25"/>
      <c r="AD19" s="25">
        <v>8</v>
      </c>
      <c r="AE19" s="25">
        <v>0</v>
      </c>
      <c r="AF19" s="25">
        <v>1</v>
      </c>
      <c r="AG19" s="25">
        <v>1</v>
      </c>
      <c r="AH19" s="25">
        <v>0</v>
      </c>
      <c r="AI19" s="25">
        <v>0</v>
      </c>
      <c r="AJ19" s="25">
        <v>2</v>
      </c>
      <c r="AK19" s="25">
        <v>0</v>
      </c>
      <c r="AL19" s="25">
        <v>1</v>
      </c>
      <c r="AM19" s="25"/>
      <c r="AN19" s="25"/>
      <c r="AO19" s="25"/>
      <c r="AP19" s="25">
        <v>1</v>
      </c>
      <c r="AQ19" s="25">
        <v>1</v>
      </c>
      <c r="AR19" s="25">
        <v>0</v>
      </c>
      <c r="AS19" s="25"/>
      <c r="AT19" s="25"/>
      <c r="AU19" s="25"/>
      <c r="AV19" s="25">
        <v>4</v>
      </c>
      <c r="AW19" s="25">
        <v>0</v>
      </c>
      <c r="AX19" s="25">
        <v>2</v>
      </c>
      <c r="AY19" s="25"/>
      <c r="AZ19" s="25"/>
      <c r="BA19" s="25"/>
      <c r="BB19" s="25"/>
      <c r="BC19" s="25"/>
      <c r="BD19" s="25"/>
      <c r="BE19" s="25">
        <v>1</v>
      </c>
      <c r="BF19" s="25">
        <v>0</v>
      </c>
      <c r="BG19" s="25">
        <v>1</v>
      </c>
      <c r="BH19" s="25"/>
      <c r="BI19" s="25"/>
      <c r="BJ19" s="25"/>
      <c r="BK19" s="25">
        <v>1</v>
      </c>
      <c r="BL19" s="25">
        <v>0</v>
      </c>
      <c r="BM19" s="25">
        <v>0</v>
      </c>
      <c r="BN19" s="25">
        <v>6</v>
      </c>
      <c r="BO19" s="25">
        <v>1</v>
      </c>
      <c r="BP19" s="25">
        <v>0</v>
      </c>
      <c r="BQ19" s="26"/>
      <c r="BR19" s="26"/>
      <c r="BS19" s="26"/>
      <c r="BT19" s="11">
        <v>22</v>
      </c>
      <c r="BU19" s="11">
        <f t="shared" ref="BU19:BU42" si="7">BR19+BO19+BL19+BI19+BF19+BC19+AZ19+AW19+AQ19+AT19+AN19+AK19+AH19+AE20++AB19+Y19+V19+S19+P19+M19+J19+G19+D19</f>
        <v>6</v>
      </c>
      <c r="BV19" s="11">
        <f t="shared" ref="BV19:BV20" si="8">BS19+BP19+BM19+BJ19+BG19+BD19+BA19+AX19+AR19+AU19+AO19+AL19+AI19+AF20++AC19+Z19+W19+T19+Q19+N19+K19+H19+E19</f>
        <v>11</v>
      </c>
      <c r="BW19" s="11">
        <f t="shared" si="4"/>
        <v>17</v>
      </c>
      <c r="BX19" s="39">
        <v>0.77300000000000002</v>
      </c>
      <c r="BY19" s="38">
        <f t="shared" si="5"/>
        <v>15</v>
      </c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</row>
    <row r="20" spans="1:93" ht="15.75" customHeight="1" x14ac:dyDescent="0.25">
      <c r="A20" s="8">
        <v>17</v>
      </c>
      <c r="B20" s="10" t="s">
        <v>46</v>
      </c>
      <c r="C20" s="25">
        <v>0</v>
      </c>
      <c r="D20" s="25">
        <v>0</v>
      </c>
      <c r="E20" s="25">
        <v>0</v>
      </c>
      <c r="F20" s="25"/>
      <c r="G20" s="25"/>
      <c r="H20" s="25"/>
      <c r="I20" s="26">
        <v>0</v>
      </c>
      <c r="J20" s="26">
        <v>0</v>
      </c>
      <c r="K20" s="26">
        <v>0</v>
      </c>
      <c r="L20" s="25">
        <v>1</v>
      </c>
      <c r="M20" s="25">
        <v>1</v>
      </c>
      <c r="N20" s="25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8"/>
      <c r="V20" s="28"/>
      <c r="W20" s="28"/>
      <c r="X20" s="28">
        <v>1</v>
      </c>
      <c r="Y20" s="28">
        <v>0</v>
      </c>
      <c r="Z20" s="28">
        <v>0</v>
      </c>
      <c r="AA20" s="25"/>
      <c r="AB20" s="25"/>
      <c r="AC20" s="25"/>
      <c r="AD20" s="30">
        <v>0</v>
      </c>
      <c r="AE20" s="30">
        <v>0</v>
      </c>
      <c r="AF20" s="25">
        <v>0</v>
      </c>
      <c r="AG20" s="25">
        <v>1</v>
      </c>
      <c r="AH20" s="25">
        <v>0</v>
      </c>
      <c r="AI20" s="25">
        <v>0</v>
      </c>
      <c r="AJ20" s="25">
        <v>0</v>
      </c>
      <c r="AK20" s="25">
        <v>0</v>
      </c>
      <c r="AL20" s="25">
        <v>0</v>
      </c>
      <c r="AM20" s="25"/>
      <c r="AN20" s="25"/>
      <c r="AO20" s="25"/>
      <c r="AP20" s="25">
        <v>0</v>
      </c>
      <c r="AQ20" s="25">
        <v>0</v>
      </c>
      <c r="AR20" s="25">
        <v>0</v>
      </c>
      <c r="AS20" s="25"/>
      <c r="AT20" s="25"/>
      <c r="AU20" s="25"/>
      <c r="AV20" s="25">
        <v>1</v>
      </c>
      <c r="AW20" s="25">
        <v>0</v>
      </c>
      <c r="AX20" s="25">
        <v>0</v>
      </c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>
        <v>2</v>
      </c>
      <c r="BL20" s="25">
        <v>0</v>
      </c>
      <c r="BM20" s="25">
        <v>1</v>
      </c>
      <c r="BN20" s="25">
        <v>3</v>
      </c>
      <c r="BO20" s="25">
        <v>0</v>
      </c>
      <c r="BP20" s="25">
        <v>0</v>
      </c>
      <c r="BQ20" s="26"/>
      <c r="BR20" s="26"/>
      <c r="BS20" s="26"/>
      <c r="BT20" s="11">
        <f t="shared" ref="BT20:BT42" si="9">BQ20+BN20+BK20+BH20+BE20+BB20+AY20+AV20+AP20+AS20+AM20+AJ20+AG20+AD21++AA20+X20+U20+R20+O20+L20+I20+F20+C20</f>
        <v>10</v>
      </c>
      <c r="BU20" s="11">
        <f t="shared" si="7"/>
        <v>1</v>
      </c>
      <c r="BV20" s="11">
        <f t="shared" si="8"/>
        <v>1</v>
      </c>
      <c r="BW20" s="11">
        <f t="shared" si="4"/>
        <v>2</v>
      </c>
      <c r="BX20" s="39">
        <f t="shared" si="6"/>
        <v>0.2</v>
      </c>
      <c r="BY20" s="38">
        <f t="shared" si="5"/>
        <v>13</v>
      </c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</row>
    <row r="21" spans="1:93" ht="15.75" customHeight="1" x14ac:dyDescent="0.25">
      <c r="A21" s="8">
        <v>18</v>
      </c>
      <c r="B21" s="10" t="s">
        <v>47</v>
      </c>
      <c r="C21" s="25">
        <v>1</v>
      </c>
      <c r="D21" s="25">
        <v>0</v>
      </c>
      <c r="E21" s="25">
        <v>0</v>
      </c>
      <c r="F21" s="25"/>
      <c r="G21" s="25"/>
      <c r="H21" s="25"/>
      <c r="I21" s="26">
        <v>0</v>
      </c>
      <c r="J21" s="26">
        <v>0</v>
      </c>
      <c r="K21" s="26">
        <v>0</v>
      </c>
      <c r="L21" s="25">
        <v>0</v>
      </c>
      <c r="M21" s="25">
        <v>0</v>
      </c>
      <c r="N21" s="25">
        <v>0</v>
      </c>
      <c r="O21" s="27">
        <v>2</v>
      </c>
      <c r="P21" s="27">
        <v>0</v>
      </c>
      <c r="Q21" s="27">
        <v>0</v>
      </c>
      <c r="R21" s="27">
        <v>2</v>
      </c>
      <c r="S21" s="27">
        <v>0</v>
      </c>
      <c r="T21" s="27">
        <v>0</v>
      </c>
      <c r="U21" s="28"/>
      <c r="V21" s="28"/>
      <c r="W21" s="28"/>
      <c r="X21" s="28">
        <v>1</v>
      </c>
      <c r="Y21" s="28">
        <v>0</v>
      </c>
      <c r="Z21" s="28">
        <v>0</v>
      </c>
      <c r="AA21" s="25"/>
      <c r="AB21" s="25"/>
      <c r="AC21" s="25"/>
      <c r="AD21" s="25">
        <v>1</v>
      </c>
      <c r="AE21" s="25">
        <v>0</v>
      </c>
      <c r="AF21" s="25">
        <v>0</v>
      </c>
      <c r="AG21" s="25">
        <v>2</v>
      </c>
      <c r="AH21" s="25">
        <v>0</v>
      </c>
      <c r="AI21" s="25">
        <v>0</v>
      </c>
      <c r="AJ21" s="25">
        <v>1</v>
      </c>
      <c r="AK21" s="25">
        <v>0</v>
      </c>
      <c r="AL21" s="25">
        <v>0</v>
      </c>
      <c r="AM21" s="25"/>
      <c r="AN21" s="25"/>
      <c r="AO21" s="25"/>
      <c r="AP21" s="25">
        <v>1</v>
      </c>
      <c r="AQ21" s="25">
        <v>0</v>
      </c>
      <c r="AR21" s="25">
        <v>1</v>
      </c>
      <c r="AS21" s="25"/>
      <c r="AT21" s="25"/>
      <c r="AU21" s="25"/>
      <c r="AV21" s="25">
        <v>1</v>
      </c>
      <c r="AW21" s="25">
        <v>0</v>
      </c>
      <c r="AX21" s="25">
        <v>0</v>
      </c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>
        <v>0</v>
      </c>
      <c r="BL21" s="25">
        <v>0</v>
      </c>
      <c r="BM21" s="25">
        <v>0</v>
      </c>
      <c r="BN21" s="25">
        <v>1</v>
      </c>
      <c r="BO21" s="25">
        <v>0</v>
      </c>
      <c r="BP21" s="25">
        <v>0</v>
      </c>
      <c r="BQ21" s="26"/>
      <c r="BR21" s="26"/>
      <c r="BS21" s="26"/>
      <c r="BT21" s="11">
        <f t="shared" si="9"/>
        <v>12</v>
      </c>
      <c r="BU21" s="11">
        <f t="shared" si="7"/>
        <v>0</v>
      </c>
      <c r="BV21" s="11">
        <f t="shared" si="3"/>
        <v>1</v>
      </c>
      <c r="BW21" s="11">
        <f t="shared" si="4"/>
        <v>1</v>
      </c>
      <c r="BX21" s="39">
        <f t="shared" si="6"/>
        <v>8.3333333333333329E-2</v>
      </c>
      <c r="BY21" s="38">
        <f t="shared" si="5"/>
        <v>13</v>
      </c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</row>
    <row r="22" spans="1:93" ht="15.75" customHeight="1" x14ac:dyDescent="0.25">
      <c r="A22" s="8">
        <v>19</v>
      </c>
      <c r="B22" s="10" t="s">
        <v>48</v>
      </c>
      <c r="C22" s="25">
        <v>2</v>
      </c>
      <c r="D22" s="25">
        <v>0</v>
      </c>
      <c r="E22" s="25">
        <v>1</v>
      </c>
      <c r="F22" s="25">
        <v>2</v>
      </c>
      <c r="G22" s="25">
        <v>0</v>
      </c>
      <c r="H22" s="25">
        <v>1</v>
      </c>
      <c r="I22" s="26">
        <v>1</v>
      </c>
      <c r="J22" s="26">
        <v>0</v>
      </c>
      <c r="K22" s="26">
        <v>0</v>
      </c>
      <c r="L22" s="25">
        <v>0</v>
      </c>
      <c r="M22" s="25">
        <v>0</v>
      </c>
      <c r="N22" s="25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8"/>
      <c r="V22" s="28"/>
      <c r="W22" s="28"/>
      <c r="X22" s="28">
        <v>1</v>
      </c>
      <c r="Y22" s="28">
        <v>0</v>
      </c>
      <c r="Z22" s="28">
        <v>0</v>
      </c>
      <c r="AA22" s="25"/>
      <c r="AB22" s="25"/>
      <c r="AC22" s="25"/>
      <c r="AD22" s="25">
        <v>0</v>
      </c>
      <c r="AE22" s="25">
        <v>0</v>
      </c>
      <c r="AF22" s="25">
        <v>0</v>
      </c>
      <c r="AG22" s="25">
        <v>0</v>
      </c>
      <c r="AH22" s="25">
        <v>0</v>
      </c>
      <c r="AI22" s="25">
        <v>0</v>
      </c>
      <c r="AJ22" s="25">
        <v>0</v>
      </c>
      <c r="AK22" s="25">
        <v>0</v>
      </c>
      <c r="AL22" s="25">
        <v>0</v>
      </c>
      <c r="AM22" s="25">
        <v>0</v>
      </c>
      <c r="AN22" s="25">
        <v>0</v>
      </c>
      <c r="AO22" s="25">
        <v>0</v>
      </c>
      <c r="AP22" s="25">
        <v>0</v>
      </c>
      <c r="AQ22" s="25">
        <v>0</v>
      </c>
      <c r="AR22" s="25">
        <v>0</v>
      </c>
      <c r="AS22" s="25"/>
      <c r="AT22" s="25"/>
      <c r="AU22" s="25"/>
      <c r="AV22" s="25">
        <v>1</v>
      </c>
      <c r="AW22" s="25">
        <v>0</v>
      </c>
      <c r="AX22" s="25">
        <v>1</v>
      </c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>
        <v>0</v>
      </c>
      <c r="BL22" s="25">
        <v>0</v>
      </c>
      <c r="BM22" s="25">
        <v>0</v>
      </c>
      <c r="BN22" s="25">
        <v>3</v>
      </c>
      <c r="BO22" s="25">
        <v>0</v>
      </c>
      <c r="BP22" s="25">
        <v>0</v>
      </c>
      <c r="BQ22" s="26"/>
      <c r="BR22" s="26"/>
      <c r="BS22" s="26"/>
      <c r="BT22" s="11">
        <f t="shared" si="9"/>
        <v>11</v>
      </c>
      <c r="BU22" s="11">
        <f t="shared" si="7"/>
        <v>0</v>
      </c>
      <c r="BV22" s="11">
        <f t="shared" si="3"/>
        <v>3</v>
      </c>
      <c r="BW22" s="11">
        <f t="shared" si="4"/>
        <v>3</v>
      </c>
      <c r="BX22" s="39">
        <f t="shared" si="6"/>
        <v>0.27272727272727271</v>
      </c>
      <c r="BY22" s="38">
        <f t="shared" si="5"/>
        <v>15</v>
      </c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</row>
    <row r="23" spans="1:93" ht="15.75" customHeight="1" x14ac:dyDescent="0.25">
      <c r="A23" s="8">
        <v>20</v>
      </c>
      <c r="B23" s="10" t="s">
        <v>49</v>
      </c>
      <c r="C23" s="25">
        <v>0</v>
      </c>
      <c r="D23" s="25">
        <v>0</v>
      </c>
      <c r="E23" s="25">
        <v>0</v>
      </c>
      <c r="F23" s="25"/>
      <c r="G23" s="25"/>
      <c r="H23" s="25"/>
      <c r="I23" s="26">
        <v>1</v>
      </c>
      <c r="J23" s="26">
        <v>0</v>
      </c>
      <c r="K23" s="26">
        <v>0</v>
      </c>
      <c r="L23" s="25">
        <v>2</v>
      </c>
      <c r="M23" s="25">
        <v>0</v>
      </c>
      <c r="N23" s="25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8"/>
      <c r="V23" s="28"/>
      <c r="W23" s="28"/>
      <c r="X23" s="28">
        <v>2</v>
      </c>
      <c r="Y23" s="28">
        <v>0</v>
      </c>
      <c r="Z23" s="28">
        <v>1</v>
      </c>
      <c r="AA23" s="25">
        <v>1</v>
      </c>
      <c r="AB23" s="25">
        <v>0</v>
      </c>
      <c r="AC23" s="25">
        <v>1</v>
      </c>
      <c r="AD23" s="30">
        <v>1</v>
      </c>
      <c r="AE23" s="30">
        <v>0</v>
      </c>
      <c r="AF23" s="25">
        <v>0</v>
      </c>
      <c r="AG23" s="25">
        <v>1</v>
      </c>
      <c r="AH23" s="25">
        <v>0</v>
      </c>
      <c r="AI23" s="25">
        <v>0</v>
      </c>
      <c r="AJ23" s="25">
        <v>0</v>
      </c>
      <c r="AK23" s="25">
        <v>0</v>
      </c>
      <c r="AL23" s="25">
        <v>0</v>
      </c>
      <c r="AM23" s="25"/>
      <c r="AN23" s="25"/>
      <c r="AO23" s="25"/>
      <c r="AP23" s="25">
        <v>0</v>
      </c>
      <c r="AQ23" s="25">
        <v>0</v>
      </c>
      <c r="AR23" s="25">
        <v>0</v>
      </c>
      <c r="AS23" s="25"/>
      <c r="AT23" s="25"/>
      <c r="AU23" s="25"/>
      <c r="AV23" s="25">
        <v>1</v>
      </c>
      <c r="AW23" s="25">
        <v>0</v>
      </c>
      <c r="AX23" s="25">
        <v>0</v>
      </c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>
        <v>2</v>
      </c>
      <c r="BL23" s="25">
        <v>2</v>
      </c>
      <c r="BM23" s="25">
        <v>0</v>
      </c>
      <c r="BN23" s="25">
        <v>1</v>
      </c>
      <c r="BO23" s="25">
        <v>0</v>
      </c>
      <c r="BP23" s="25">
        <v>1</v>
      </c>
      <c r="BQ23" s="26"/>
      <c r="BR23" s="26"/>
      <c r="BS23" s="26"/>
      <c r="BT23" s="11">
        <f t="shared" si="9"/>
        <v>11</v>
      </c>
      <c r="BU23" s="11">
        <f t="shared" si="7"/>
        <v>2</v>
      </c>
      <c r="BV23" s="11">
        <f t="shared" si="3"/>
        <v>3</v>
      </c>
      <c r="BW23" s="11">
        <f t="shared" si="4"/>
        <v>5</v>
      </c>
      <c r="BX23" s="39">
        <f t="shared" si="6"/>
        <v>0.45454545454545453</v>
      </c>
      <c r="BY23" s="38">
        <f t="shared" si="5"/>
        <v>14</v>
      </c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</row>
    <row r="24" spans="1:93" ht="15.75" customHeight="1" x14ac:dyDescent="0.25">
      <c r="A24" s="8">
        <v>21</v>
      </c>
      <c r="B24" s="10" t="s">
        <v>50</v>
      </c>
      <c r="C24" s="25">
        <v>0</v>
      </c>
      <c r="D24" s="25">
        <v>0</v>
      </c>
      <c r="E24" s="25">
        <v>0</v>
      </c>
      <c r="F24" s="25">
        <v>1</v>
      </c>
      <c r="G24" s="25">
        <v>0</v>
      </c>
      <c r="H24" s="25">
        <v>1</v>
      </c>
      <c r="I24" s="26">
        <v>3</v>
      </c>
      <c r="J24" s="26">
        <v>0</v>
      </c>
      <c r="K24" s="26">
        <v>0</v>
      </c>
      <c r="L24" s="25">
        <v>0</v>
      </c>
      <c r="M24" s="25">
        <v>0</v>
      </c>
      <c r="N24" s="25">
        <v>0</v>
      </c>
      <c r="O24" s="27">
        <v>1</v>
      </c>
      <c r="P24" s="27">
        <v>0</v>
      </c>
      <c r="Q24" s="27">
        <v>0</v>
      </c>
      <c r="R24" s="27">
        <v>1</v>
      </c>
      <c r="S24" s="27">
        <v>0</v>
      </c>
      <c r="T24" s="27">
        <v>1</v>
      </c>
      <c r="U24" s="28"/>
      <c r="V24" s="28"/>
      <c r="W24" s="28"/>
      <c r="X24" s="28">
        <v>2</v>
      </c>
      <c r="Y24" s="28">
        <v>0</v>
      </c>
      <c r="Z24" s="28">
        <v>1</v>
      </c>
      <c r="AA24" s="25"/>
      <c r="AB24" s="25"/>
      <c r="AC24" s="25"/>
      <c r="AD24" s="30">
        <v>0</v>
      </c>
      <c r="AE24" s="30">
        <v>0</v>
      </c>
      <c r="AF24" s="25">
        <v>0</v>
      </c>
      <c r="AG24" s="25">
        <v>1</v>
      </c>
      <c r="AH24" s="25">
        <v>0</v>
      </c>
      <c r="AI24" s="25">
        <v>0</v>
      </c>
      <c r="AJ24" s="25">
        <v>1</v>
      </c>
      <c r="AK24" s="25">
        <v>0</v>
      </c>
      <c r="AL24" s="25">
        <v>0</v>
      </c>
      <c r="AM24" s="25"/>
      <c r="AN24" s="25"/>
      <c r="AO24" s="25"/>
      <c r="AP24" s="25">
        <v>1</v>
      </c>
      <c r="AQ24" s="25">
        <v>0</v>
      </c>
      <c r="AR24" s="25">
        <v>1</v>
      </c>
      <c r="AS24" s="25"/>
      <c r="AT24" s="25"/>
      <c r="AU24" s="25"/>
      <c r="AV24" s="25">
        <v>0</v>
      </c>
      <c r="AW24" s="25">
        <v>0</v>
      </c>
      <c r="AX24" s="25">
        <v>0</v>
      </c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>
        <v>0</v>
      </c>
      <c r="BL24" s="25">
        <v>0</v>
      </c>
      <c r="BM24" s="25">
        <v>0</v>
      </c>
      <c r="BN24" s="25">
        <v>2</v>
      </c>
      <c r="BO24" s="25">
        <v>0</v>
      </c>
      <c r="BP24" s="25">
        <v>0</v>
      </c>
      <c r="BQ24" s="26">
        <v>2</v>
      </c>
      <c r="BR24" s="26">
        <v>0</v>
      </c>
      <c r="BS24" s="26">
        <v>0</v>
      </c>
      <c r="BT24" s="11">
        <f t="shared" si="9"/>
        <v>17</v>
      </c>
      <c r="BU24" s="11">
        <f t="shared" si="7"/>
        <v>0</v>
      </c>
      <c r="BV24" s="11">
        <f t="shared" si="3"/>
        <v>4</v>
      </c>
      <c r="BW24" s="11">
        <f t="shared" si="4"/>
        <v>4</v>
      </c>
      <c r="BX24" s="39">
        <f t="shared" si="6"/>
        <v>0.23529411764705882</v>
      </c>
      <c r="BY24" s="38">
        <f t="shared" si="5"/>
        <v>15</v>
      </c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</row>
    <row r="25" spans="1:93" ht="15.75" customHeight="1" x14ac:dyDescent="0.25">
      <c r="A25" s="8">
        <v>22</v>
      </c>
      <c r="B25" s="10" t="s">
        <v>51</v>
      </c>
      <c r="C25" s="25">
        <v>0</v>
      </c>
      <c r="D25" s="25">
        <v>0</v>
      </c>
      <c r="E25" s="25">
        <v>0</v>
      </c>
      <c r="F25" s="25">
        <v>0</v>
      </c>
      <c r="G25" s="25"/>
      <c r="H25" s="25"/>
      <c r="I25" s="26">
        <v>0</v>
      </c>
      <c r="J25" s="25">
        <v>0</v>
      </c>
      <c r="K25" s="26">
        <v>1</v>
      </c>
      <c r="L25" s="26">
        <v>1</v>
      </c>
      <c r="M25" s="26">
        <v>0</v>
      </c>
      <c r="N25" s="26">
        <v>1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8"/>
      <c r="V25" s="28"/>
      <c r="W25" s="28"/>
      <c r="X25" s="28">
        <v>0</v>
      </c>
      <c r="Y25" s="28">
        <v>0</v>
      </c>
      <c r="Z25" s="28">
        <v>0</v>
      </c>
      <c r="AA25" s="26">
        <v>1</v>
      </c>
      <c r="AB25" s="26">
        <v>0</v>
      </c>
      <c r="AC25" s="26">
        <v>0</v>
      </c>
      <c r="AD25" s="25">
        <v>2</v>
      </c>
      <c r="AE25" s="25">
        <v>0</v>
      </c>
      <c r="AF25" s="25">
        <v>0</v>
      </c>
      <c r="AG25" s="26">
        <v>3</v>
      </c>
      <c r="AH25" s="26">
        <v>0</v>
      </c>
      <c r="AI25" s="26">
        <v>1</v>
      </c>
      <c r="AJ25" s="25">
        <v>0</v>
      </c>
      <c r="AK25" s="25">
        <v>0</v>
      </c>
      <c r="AL25" s="25">
        <v>0</v>
      </c>
      <c r="AM25" s="25">
        <v>1</v>
      </c>
      <c r="AN25" s="25">
        <v>0</v>
      </c>
      <c r="AO25" s="25">
        <v>1</v>
      </c>
      <c r="AP25" s="25">
        <v>0</v>
      </c>
      <c r="AQ25" s="25">
        <v>0</v>
      </c>
      <c r="AR25" s="25">
        <v>0</v>
      </c>
      <c r="AS25" s="25"/>
      <c r="AT25" s="25"/>
      <c r="AU25" s="25"/>
      <c r="AV25" s="25">
        <v>1</v>
      </c>
      <c r="AW25" s="25">
        <v>0</v>
      </c>
      <c r="AX25" s="25">
        <v>0</v>
      </c>
      <c r="AY25" s="25"/>
      <c r="AZ25" s="25"/>
      <c r="BA25" s="25"/>
      <c r="BB25" s="25"/>
      <c r="BC25" s="25"/>
      <c r="BD25" s="25"/>
      <c r="BE25" s="25">
        <v>1</v>
      </c>
      <c r="BF25" s="25">
        <v>0</v>
      </c>
      <c r="BG25" s="25">
        <v>0</v>
      </c>
      <c r="BH25" s="26"/>
      <c r="BI25" s="26"/>
      <c r="BJ25" s="26"/>
      <c r="BK25" s="26">
        <v>1</v>
      </c>
      <c r="BL25" s="26">
        <v>0</v>
      </c>
      <c r="BM25" s="26">
        <v>1</v>
      </c>
      <c r="BN25" s="25">
        <v>1</v>
      </c>
      <c r="BO25" s="25">
        <v>0</v>
      </c>
      <c r="BP25" s="25">
        <v>0</v>
      </c>
      <c r="BQ25" s="26"/>
      <c r="BR25" s="26"/>
      <c r="BS25" s="26"/>
      <c r="BT25" s="11">
        <f t="shared" si="9"/>
        <v>10</v>
      </c>
      <c r="BU25" s="11">
        <f t="shared" si="7"/>
        <v>0</v>
      </c>
      <c r="BV25" s="11">
        <f t="shared" si="3"/>
        <v>5</v>
      </c>
      <c r="BW25" s="11">
        <f t="shared" si="4"/>
        <v>5</v>
      </c>
      <c r="BX25" s="39">
        <f t="shared" si="6"/>
        <v>0.5</v>
      </c>
      <c r="BY25" s="38">
        <f t="shared" si="5"/>
        <v>16.333333333333332</v>
      </c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</row>
    <row r="26" spans="1:93" s="13" customFormat="1" ht="15.75" customHeight="1" x14ac:dyDescent="0.25">
      <c r="A26" s="8">
        <v>23</v>
      </c>
      <c r="B26" s="14" t="s">
        <v>52</v>
      </c>
      <c r="C26" s="26">
        <v>1</v>
      </c>
      <c r="D26" s="26">
        <v>1</v>
      </c>
      <c r="E26" s="26">
        <v>0</v>
      </c>
      <c r="F26" s="25">
        <v>1</v>
      </c>
      <c r="G26" s="26"/>
      <c r="H26" s="26"/>
      <c r="I26" s="26">
        <v>0</v>
      </c>
      <c r="J26" s="26">
        <v>0</v>
      </c>
      <c r="K26" s="26">
        <v>0</v>
      </c>
      <c r="L26" s="25">
        <v>0</v>
      </c>
      <c r="M26" s="25">
        <v>0</v>
      </c>
      <c r="N26" s="25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4">
        <v>1</v>
      </c>
      <c r="V26" s="34">
        <v>0</v>
      </c>
      <c r="W26" s="34">
        <v>1</v>
      </c>
      <c r="X26" s="34">
        <v>0</v>
      </c>
      <c r="Y26" s="34">
        <v>0</v>
      </c>
      <c r="Z26" s="34">
        <v>0</v>
      </c>
      <c r="AA26" s="25"/>
      <c r="AB26" s="25"/>
      <c r="AC26" s="25"/>
      <c r="AD26" s="30">
        <v>0</v>
      </c>
      <c r="AE26" s="30">
        <v>0</v>
      </c>
      <c r="AF26" s="26">
        <v>0</v>
      </c>
      <c r="AG26" s="25">
        <v>3</v>
      </c>
      <c r="AH26" s="25">
        <v>0</v>
      </c>
      <c r="AI26" s="25">
        <v>0</v>
      </c>
      <c r="AJ26" s="26">
        <v>1</v>
      </c>
      <c r="AK26" s="25">
        <v>0</v>
      </c>
      <c r="AL26" s="26">
        <v>1</v>
      </c>
      <c r="AM26" s="26"/>
      <c r="AN26" s="26"/>
      <c r="AO26" s="26"/>
      <c r="AP26" s="26">
        <v>0</v>
      </c>
      <c r="AQ26" s="26">
        <v>0</v>
      </c>
      <c r="AR26" s="26">
        <v>0</v>
      </c>
      <c r="AS26" s="26"/>
      <c r="AT26" s="26"/>
      <c r="AU26" s="26"/>
      <c r="AV26" s="25">
        <v>0</v>
      </c>
      <c r="AW26" s="25">
        <v>0</v>
      </c>
      <c r="AX26" s="25">
        <v>0</v>
      </c>
      <c r="AY26" s="25"/>
      <c r="AZ26" s="25"/>
      <c r="BA26" s="25"/>
      <c r="BB26" s="25"/>
      <c r="BC26" s="25"/>
      <c r="BD26" s="25"/>
      <c r="BE26" s="26"/>
      <c r="BF26" s="26"/>
      <c r="BG26" s="26"/>
      <c r="BH26" s="25"/>
      <c r="BI26" s="25"/>
      <c r="BJ26" s="25"/>
      <c r="BK26" s="25">
        <v>0</v>
      </c>
      <c r="BL26" s="25">
        <v>0</v>
      </c>
      <c r="BM26" s="25">
        <v>0</v>
      </c>
      <c r="BN26" s="25">
        <v>1</v>
      </c>
      <c r="BO26" s="25">
        <v>0</v>
      </c>
      <c r="BP26" s="25">
        <v>0</v>
      </c>
      <c r="BQ26" s="26"/>
      <c r="BR26" s="26"/>
      <c r="BS26" s="26"/>
      <c r="BT26" s="11">
        <f t="shared" si="9"/>
        <v>8</v>
      </c>
      <c r="BU26" s="11">
        <f t="shared" si="7"/>
        <v>1</v>
      </c>
      <c r="BV26" s="11">
        <f t="shared" si="3"/>
        <v>2</v>
      </c>
      <c r="BW26" s="11">
        <f t="shared" si="4"/>
        <v>3</v>
      </c>
      <c r="BX26" s="39">
        <f t="shared" si="6"/>
        <v>0.375</v>
      </c>
      <c r="BY26" s="38">
        <f t="shared" si="5"/>
        <v>14.333333333333334</v>
      </c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</row>
    <row r="27" spans="1:93" ht="15.75" customHeight="1" x14ac:dyDescent="0.25">
      <c r="A27" s="8">
        <v>24</v>
      </c>
      <c r="B27" s="10" t="s">
        <v>53</v>
      </c>
      <c r="C27" s="25">
        <v>0</v>
      </c>
      <c r="D27" s="25">
        <v>0</v>
      </c>
      <c r="E27" s="25">
        <v>0</v>
      </c>
      <c r="F27" s="25">
        <v>1</v>
      </c>
      <c r="G27" s="25"/>
      <c r="H27" s="25"/>
      <c r="I27" s="26">
        <v>0</v>
      </c>
      <c r="J27" s="26">
        <v>0</v>
      </c>
      <c r="K27" s="26">
        <v>0</v>
      </c>
      <c r="L27" s="25">
        <v>1</v>
      </c>
      <c r="M27" s="25">
        <v>0</v>
      </c>
      <c r="N27" s="25">
        <v>1</v>
      </c>
      <c r="O27" s="27">
        <v>0</v>
      </c>
      <c r="P27" s="27">
        <v>0</v>
      </c>
      <c r="Q27" s="27">
        <v>0</v>
      </c>
      <c r="R27" s="27">
        <v>1</v>
      </c>
      <c r="S27" s="27">
        <v>0</v>
      </c>
      <c r="T27" s="27">
        <v>0</v>
      </c>
      <c r="U27" s="28"/>
      <c r="V27" s="28"/>
      <c r="W27" s="28"/>
      <c r="X27" s="28">
        <v>1</v>
      </c>
      <c r="Y27" s="28">
        <v>0</v>
      </c>
      <c r="Z27" s="28">
        <v>0</v>
      </c>
      <c r="AA27" s="25"/>
      <c r="AB27" s="25"/>
      <c r="AC27" s="25"/>
      <c r="AD27" s="26">
        <v>0</v>
      </c>
      <c r="AE27" s="26">
        <v>0</v>
      </c>
      <c r="AF27" s="25">
        <v>0</v>
      </c>
      <c r="AG27" s="25">
        <v>1</v>
      </c>
      <c r="AH27" s="25">
        <v>0</v>
      </c>
      <c r="AI27" s="25">
        <v>0</v>
      </c>
      <c r="AJ27" s="25">
        <v>0</v>
      </c>
      <c r="AK27" s="25">
        <v>0</v>
      </c>
      <c r="AL27" s="25">
        <v>0</v>
      </c>
      <c r="AM27" s="25"/>
      <c r="AN27" s="25"/>
      <c r="AO27" s="25"/>
      <c r="AP27" s="25">
        <v>0</v>
      </c>
      <c r="AQ27" s="25">
        <v>0</v>
      </c>
      <c r="AR27" s="25">
        <v>0</v>
      </c>
      <c r="AS27" s="25"/>
      <c r="AT27" s="25"/>
      <c r="AU27" s="25"/>
      <c r="AV27" s="26">
        <v>0</v>
      </c>
      <c r="AW27" s="26">
        <v>0</v>
      </c>
      <c r="AX27" s="26">
        <v>0</v>
      </c>
      <c r="AY27" s="26"/>
      <c r="AZ27" s="26"/>
      <c r="BA27" s="26"/>
      <c r="BB27" s="26"/>
      <c r="BC27" s="26"/>
      <c r="BD27" s="26"/>
      <c r="BE27" s="25"/>
      <c r="BF27" s="25"/>
      <c r="BG27" s="25"/>
      <c r="BH27" s="25"/>
      <c r="BI27" s="25"/>
      <c r="BJ27" s="25"/>
      <c r="BK27" s="25">
        <v>2</v>
      </c>
      <c r="BL27" s="25">
        <v>0</v>
      </c>
      <c r="BM27" s="25">
        <v>0</v>
      </c>
      <c r="BN27" s="26">
        <v>1</v>
      </c>
      <c r="BO27" s="26">
        <v>0</v>
      </c>
      <c r="BP27" s="26">
        <v>0</v>
      </c>
      <c r="BQ27" s="26"/>
      <c r="BR27" s="26"/>
      <c r="BS27" s="26"/>
      <c r="BT27" s="11">
        <f t="shared" si="9"/>
        <v>8</v>
      </c>
      <c r="BU27" s="11">
        <f t="shared" si="7"/>
        <v>0</v>
      </c>
      <c r="BV27" s="11">
        <f t="shared" si="3"/>
        <v>1</v>
      </c>
      <c r="BW27" s="11">
        <f t="shared" si="4"/>
        <v>1</v>
      </c>
      <c r="BX27" s="39">
        <f t="shared" si="6"/>
        <v>0.125</v>
      </c>
      <c r="BY27" s="38">
        <f t="shared" si="5"/>
        <v>13.333333333333334</v>
      </c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</row>
    <row r="28" spans="1:93" ht="15.75" customHeight="1" x14ac:dyDescent="0.25">
      <c r="A28" s="8">
        <v>25</v>
      </c>
      <c r="B28" s="10" t="s">
        <v>54</v>
      </c>
      <c r="C28" s="25">
        <v>0</v>
      </c>
      <c r="D28" s="25">
        <v>0</v>
      </c>
      <c r="E28" s="25">
        <v>0</v>
      </c>
      <c r="F28" s="25">
        <v>0</v>
      </c>
      <c r="G28" s="25"/>
      <c r="H28" s="25"/>
      <c r="I28" s="26">
        <v>0</v>
      </c>
      <c r="J28" s="26">
        <v>0</v>
      </c>
      <c r="K28" s="26">
        <v>0</v>
      </c>
      <c r="L28" s="26">
        <v>1</v>
      </c>
      <c r="M28" s="26">
        <v>0</v>
      </c>
      <c r="N28" s="26">
        <v>0</v>
      </c>
      <c r="O28" s="27">
        <v>1</v>
      </c>
      <c r="P28" s="27">
        <v>0</v>
      </c>
      <c r="Q28" s="27">
        <v>0</v>
      </c>
      <c r="R28" s="27">
        <v>1</v>
      </c>
      <c r="S28" s="27">
        <v>0</v>
      </c>
      <c r="T28" s="27">
        <v>0</v>
      </c>
      <c r="U28" s="28"/>
      <c r="V28" s="28"/>
      <c r="W28" s="28"/>
      <c r="X28" s="28">
        <v>0</v>
      </c>
      <c r="Y28" s="28">
        <v>0</v>
      </c>
      <c r="Z28" s="28">
        <v>0</v>
      </c>
      <c r="AA28" s="26"/>
      <c r="AB28" s="26"/>
      <c r="AC28" s="26"/>
      <c r="AD28" s="30">
        <v>0</v>
      </c>
      <c r="AE28" s="30">
        <v>0</v>
      </c>
      <c r="AF28" s="25">
        <v>0</v>
      </c>
      <c r="AG28" s="26">
        <v>2</v>
      </c>
      <c r="AH28" s="26">
        <v>0</v>
      </c>
      <c r="AI28" s="26">
        <v>0</v>
      </c>
      <c r="AJ28" s="25">
        <v>2</v>
      </c>
      <c r="AK28" s="25">
        <v>0</v>
      </c>
      <c r="AL28" s="25">
        <v>1</v>
      </c>
      <c r="AM28" s="25"/>
      <c r="AN28" s="25"/>
      <c r="AO28" s="25"/>
      <c r="AP28" s="25">
        <v>1</v>
      </c>
      <c r="AQ28" s="25">
        <v>1</v>
      </c>
      <c r="AR28" s="25">
        <v>0</v>
      </c>
      <c r="AS28" s="25"/>
      <c r="AT28" s="25"/>
      <c r="AU28" s="25"/>
      <c r="AV28" s="25">
        <v>1</v>
      </c>
      <c r="AW28" s="25">
        <v>1</v>
      </c>
      <c r="AX28" s="25">
        <v>0</v>
      </c>
      <c r="AY28" s="25"/>
      <c r="AZ28" s="25"/>
      <c r="BA28" s="25"/>
      <c r="BB28" s="25"/>
      <c r="BC28" s="25"/>
      <c r="BD28" s="25"/>
      <c r="BE28" s="25">
        <v>2</v>
      </c>
      <c r="BF28" s="25">
        <v>0</v>
      </c>
      <c r="BG28" s="25">
        <v>0</v>
      </c>
      <c r="BH28" s="26"/>
      <c r="BI28" s="26"/>
      <c r="BJ28" s="26"/>
      <c r="BK28" s="26">
        <v>3</v>
      </c>
      <c r="BL28" s="26">
        <v>0</v>
      </c>
      <c r="BM28" s="26">
        <v>1</v>
      </c>
      <c r="BN28" s="25">
        <v>0</v>
      </c>
      <c r="BO28" s="25">
        <v>0</v>
      </c>
      <c r="BP28" s="25">
        <v>0</v>
      </c>
      <c r="BQ28" s="26"/>
      <c r="BR28" s="26"/>
      <c r="BS28" s="26"/>
      <c r="BT28" s="11">
        <f t="shared" si="9"/>
        <v>14</v>
      </c>
      <c r="BU28" s="11">
        <f t="shared" si="7"/>
        <v>2</v>
      </c>
      <c r="BV28" s="11">
        <f t="shared" si="3"/>
        <v>2</v>
      </c>
      <c r="BW28" s="11">
        <f t="shared" si="4"/>
        <v>4</v>
      </c>
      <c r="BX28" s="39">
        <f t="shared" si="6"/>
        <v>0.2857142857142857</v>
      </c>
      <c r="BY28" s="38">
        <f t="shared" si="5"/>
        <v>14.333333333333334</v>
      </c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</row>
    <row r="29" spans="1:93" s="13" customFormat="1" ht="15.75" customHeight="1" x14ac:dyDescent="0.25">
      <c r="A29" s="8">
        <v>26</v>
      </c>
      <c r="B29" s="14" t="s">
        <v>55</v>
      </c>
      <c r="C29" s="26">
        <v>1</v>
      </c>
      <c r="D29" s="26">
        <v>0</v>
      </c>
      <c r="E29" s="26">
        <v>1</v>
      </c>
      <c r="F29" s="25">
        <v>1</v>
      </c>
      <c r="G29" s="26"/>
      <c r="H29" s="26"/>
      <c r="I29" s="26">
        <v>2</v>
      </c>
      <c r="J29" s="26">
        <v>0</v>
      </c>
      <c r="K29" s="26">
        <v>0</v>
      </c>
      <c r="L29" s="25">
        <v>1</v>
      </c>
      <c r="M29" s="25">
        <v>0</v>
      </c>
      <c r="N29" s="25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4"/>
      <c r="V29" s="34"/>
      <c r="W29" s="34"/>
      <c r="X29" s="34">
        <v>3</v>
      </c>
      <c r="Y29" s="34">
        <v>1</v>
      </c>
      <c r="Z29" s="34">
        <v>0</v>
      </c>
      <c r="AA29" s="25"/>
      <c r="AB29" s="25"/>
      <c r="AC29" s="25"/>
      <c r="AD29" s="30">
        <v>0</v>
      </c>
      <c r="AE29" s="30">
        <v>0</v>
      </c>
      <c r="AF29" s="26">
        <v>0</v>
      </c>
      <c r="AG29" s="25">
        <v>1</v>
      </c>
      <c r="AH29" s="25">
        <v>0</v>
      </c>
      <c r="AI29" s="25">
        <v>0</v>
      </c>
      <c r="AJ29" s="26">
        <v>0</v>
      </c>
      <c r="AK29" s="25">
        <v>0</v>
      </c>
      <c r="AL29" s="25">
        <v>0</v>
      </c>
      <c r="AM29" s="26"/>
      <c r="AN29" s="26"/>
      <c r="AO29" s="26"/>
      <c r="AP29" s="26">
        <v>0</v>
      </c>
      <c r="AQ29" s="26">
        <v>0</v>
      </c>
      <c r="AR29" s="26">
        <v>0</v>
      </c>
      <c r="AS29" s="26"/>
      <c r="AT29" s="26"/>
      <c r="AU29" s="26"/>
      <c r="AV29" s="25">
        <v>1</v>
      </c>
      <c r="AW29" s="25">
        <v>0</v>
      </c>
      <c r="AX29" s="25">
        <v>0</v>
      </c>
      <c r="AY29" s="25"/>
      <c r="AZ29" s="25"/>
      <c r="BA29" s="25"/>
      <c r="BB29" s="25"/>
      <c r="BC29" s="25"/>
      <c r="BD29" s="25"/>
      <c r="BE29" s="26"/>
      <c r="BF29" s="26"/>
      <c r="BG29" s="26"/>
      <c r="BH29" s="25"/>
      <c r="BI29" s="25"/>
      <c r="BJ29" s="25"/>
      <c r="BK29" s="25">
        <v>1</v>
      </c>
      <c r="BL29" s="25">
        <v>0</v>
      </c>
      <c r="BM29" s="25">
        <v>0</v>
      </c>
      <c r="BN29" s="25">
        <v>2</v>
      </c>
      <c r="BO29" s="25">
        <v>0</v>
      </c>
      <c r="BP29" s="25">
        <v>0</v>
      </c>
      <c r="BQ29" s="26"/>
      <c r="BR29" s="26"/>
      <c r="BS29" s="26"/>
      <c r="BT29" s="11">
        <f t="shared" si="9"/>
        <v>13</v>
      </c>
      <c r="BU29" s="11">
        <f t="shared" si="7"/>
        <v>1</v>
      </c>
      <c r="BV29" s="11">
        <f t="shared" si="3"/>
        <v>1</v>
      </c>
      <c r="BW29" s="11">
        <f t="shared" si="4"/>
        <v>2</v>
      </c>
      <c r="BX29" s="39">
        <f t="shared" si="6"/>
        <v>0.15384615384615385</v>
      </c>
      <c r="BY29" s="38">
        <f t="shared" si="5"/>
        <v>13.333333333333334</v>
      </c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</row>
    <row r="30" spans="1:93" ht="15.75" customHeight="1" x14ac:dyDescent="0.25">
      <c r="A30" s="8">
        <v>27</v>
      </c>
      <c r="B30" s="10" t="s">
        <v>56</v>
      </c>
      <c r="C30" s="25">
        <v>0</v>
      </c>
      <c r="D30" s="25">
        <v>0</v>
      </c>
      <c r="E30" s="25">
        <v>0</v>
      </c>
      <c r="F30" s="25">
        <v>0</v>
      </c>
      <c r="G30" s="25"/>
      <c r="H30" s="25"/>
      <c r="I30" s="26">
        <v>0</v>
      </c>
      <c r="J30" s="26">
        <v>0</v>
      </c>
      <c r="K30" s="26">
        <v>0</v>
      </c>
      <c r="L30" s="25">
        <v>0</v>
      </c>
      <c r="M30" s="25">
        <v>0</v>
      </c>
      <c r="N30" s="25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8"/>
      <c r="V30" s="28"/>
      <c r="W30" s="28"/>
      <c r="X30" s="28">
        <v>0</v>
      </c>
      <c r="Y30" s="28">
        <v>0</v>
      </c>
      <c r="Z30" s="28">
        <v>0</v>
      </c>
      <c r="AA30" s="25"/>
      <c r="AB30" s="25"/>
      <c r="AC30" s="25"/>
      <c r="AD30" s="26">
        <v>0</v>
      </c>
      <c r="AE30" s="26">
        <v>0</v>
      </c>
      <c r="AF30" s="25">
        <v>0</v>
      </c>
      <c r="AG30" s="25">
        <v>1</v>
      </c>
      <c r="AH30" s="25">
        <v>0</v>
      </c>
      <c r="AI30" s="25">
        <v>0</v>
      </c>
      <c r="AJ30" s="25">
        <v>2</v>
      </c>
      <c r="AK30" s="25">
        <v>0</v>
      </c>
      <c r="AL30" s="25">
        <v>0</v>
      </c>
      <c r="AM30" s="25"/>
      <c r="AN30" s="25"/>
      <c r="AO30" s="25"/>
      <c r="AP30" s="25">
        <v>0</v>
      </c>
      <c r="AQ30" s="25">
        <v>0</v>
      </c>
      <c r="AR30" s="25">
        <v>0</v>
      </c>
      <c r="AS30" s="25"/>
      <c r="AT30" s="25"/>
      <c r="AU30" s="25"/>
      <c r="AV30" s="26">
        <v>0</v>
      </c>
      <c r="AW30" s="26">
        <v>0</v>
      </c>
      <c r="AX30" s="26">
        <v>0</v>
      </c>
      <c r="AY30" s="26"/>
      <c r="AZ30" s="26"/>
      <c r="BA30" s="26"/>
      <c r="BB30" s="26"/>
      <c r="BC30" s="26"/>
      <c r="BD30" s="26"/>
      <c r="BE30" s="25"/>
      <c r="BF30" s="25"/>
      <c r="BG30" s="25"/>
      <c r="BH30" s="25"/>
      <c r="BI30" s="25"/>
      <c r="BJ30" s="25"/>
      <c r="BK30" s="25">
        <v>0</v>
      </c>
      <c r="BL30" s="25">
        <v>0</v>
      </c>
      <c r="BM30" s="25">
        <v>0</v>
      </c>
      <c r="BN30" s="26">
        <v>4</v>
      </c>
      <c r="BO30" s="26">
        <v>0</v>
      </c>
      <c r="BP30" s="26">
        <v>0</v>
      </c>
      <c r="BQ30" s="26"/>
      <c r="BR30" s="26"/>
      <c r="BS30" s="26"/>
      <c r="BT30" s="11">
        <f t="shared" si="9"/>
        <v>7</v>
      </c>
      <c r="BU30" s="11">
        <f t="shared" si="7"/>
        <v>0</v>
      </c>
      <c r="BV30" s="11">
        <f t="shared" si="3"/>
        <v>0</v>
      </c>
      <c r="BW30" s="11">
        <f t="shared" si="4"/>
        <v>0</v>
      </c>
      <c r="BX30" s="39">
        <f t="shared" si="6"/>
        <v>0</v>
      </c>
      <c r="BY30" s="38">
        <f t="shared" si="5"/>
        <v>13.333333333333334</v>
      </c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</row>
    <row r="31" spans="1:93" ht="15.75" customHeight="1" x14ac:dyDescent="0.25">
      <c r="A31" s="8">
        <v>28</v>
      </c>
      <c r="B31" s="10" t="s">
        <v>57</v>
      </c>
      <c r="C31" s="25">
        <v>0</v>
      </c>
      <c r="D31" s="25">
        <v>0</v>
      </c>
      <c r="E31" s="25">
        <v>0</v>
      </c>
      <c r="F31" s="25">
        <v>0</v>
      </c>
      <c r="G31" s="25"/>
      <c r="H31" s="25"/>
      <c r="I31" s="26">
        <v>0</v>
      </c>
      <c r="J31" s="26">
        <v>0</v>
      </c>
      <c r="K31" s="26">
        <v>0</v>
      </c>
      <c r="L31" s="25">
        <v>0</v>
      </c>
      <c r="M31" s="25">
        <v>0</v>
      </c>
      <c r="N31" s="25">
        <v>0</v>
      </c>
      <c r="O31" s="27">
        <v>3</v>
      </c>
      <c r="P31" s="27">
        <v>0</v>
      </c>
      <c r="Q31" s="27">
        <v>0</v>
      </c>
      <c r="R31" s="27">
        <v>2</v>
      </c>
      <c r="S31" s="27">
        <v>1</v>
      </c>
      <c r="T31" s="27">
        <v>1</v>
      </c>
      <c r="U31" s="28"/>
      <c r="V31" s="28"/>
      <c r="W31" s="28"/>
      <c r="X31" s="28">
        <v>0</v>
      </c>
      <c r="Y31" s="28">
        <v>0</v>
      </c>
      <c r="Z31" s="28">
        <v>0</v>
      </c>
      <c r="AA31" s="25"/>
      <c r="AB31" s="25"/>
      <c r="AC31" s="25"/>
      <c r="AD31" s="30">
        <v>0</v>
      </c>
      <c r="AE31" s="30">
        <v>0</v>
      </c>
      <c r="AF31" s="25">
        <v>0</v>
      </c>
      <c r="AG31" s="25">
        <v>0</v>
      </c>
      <c r="AH31" s="25">
        <v>0</v>
      </c>
      <c r="AI31" s="25">
        <v>0</v>
      </c>
      <c r="AJ31" s="25">
        <v>2</v>
      </c>
      <c r="AK31" s="25">
        <v>0</v>
      </c>
      <c r="AL31" s="25">
        <v>1</v>
      </c>
      <c r="AM31" s="25">
        <v>1</v>
      </c>
      <c r="AN31" s="25">
        <v>0</v>
      </c>
      <c r="AO31" s="25">
        <v>0</v>
      </c>
      <c r="AP31" s="25">
        <v>1</v>
      </c>
      <c r="AQ31" s="25">
        <v>1</v>
      </c>
      <c r="AR31" s="25">
        <v>0</v>
      </c>
      <c r="AS31" s="25"/>
      <c r="AT31" s="25"/>
      <c r="AU31" s="25"/>
      <c r="AV31" s="25">
        <v>0</v>
      </c>
      <c r="AW31" s="25">
        <v>0</v>
      </c>
      <c r="AX31" s="25">
        <v>0</v>
      </c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>
        <v>1</v>
      </c>
      <c r="BL31" s="25">
        <v>0</v>
      </c>
      <c r="BM31" s="25">
        <v>0</v>
      </c>
      <c r="BN31" s="25">
        <v>3</v>
      </c>
      <c r="BO31" s="25">
        <v>0</v>
      </c>
      <c r="BP31" s="25">
        <v>1</v>
      </c>
      <c r="BQ31" s="26"/>
      <c r="BR31" s="26"/>
      <c r="BS31" s="26"/>
      <c r="BT31" s="11">
        <f t="shared" si="9"/>
        <v>13</v>
      </c>
      <c r="BU31" s="11">
        <f t="shared" si="7"/>
        <v>2</v>
      </c>
      <c r="BV31" s="11">
        <f t="shared" si="3"/>
        <v>3</v>
      </c>
      <c r="BW31" s="11">
        <f t="shared" si="4"/>
        <v>5</v>
      </c>
      <c r="BX31" s="39">
        <f t="shared" si="6"/>
        <v>0.38461538461538464</v>
      </c>
      <c r="BY31" s="38">
        <f t="shared" si="5"/>
        <v>14.333333333333334</v>
      </c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</row>
    <row r="32" spans="1:93" ht="15.75" customHeight="1" x14ac:dyDescent="0.25">
      <c r="A32" s="8">
        <v>29</v>
      </c>
      <c r="B32" s="10" t="s">
        <v>58</v>
      </c>
      <c r="C32" s="25">
        <v>0</v>
      </c>
      <c r="D32" s="25">
        <v>0</v>
      </c>
      <c r="E32" s="25">
        <v>0</v>
      </c>
      <c r="F32" s="25">
        <v>0</v>
      </c>
      <c r="G32" s="25"/>
      <c r="H32" s="25"/>
      <c r="I32" s="26">
        <v>1</v>
      </c>
      <c r="J32" s="26">
        <v>0</v>
      </c>
      <c r="K32" s="26">
        <v>0</v>
      </c>
      <c r="L32" s="25">
        <v>1</v>
      </c>
      <c r="M32" s="25">
        <v>0</v>
      </c>
      <c r="N32" s="25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8"/>
      <c r="V32" s="28"/>
      <c r="W32" s="28"/>
      <c r="X32" s="28">
        <v>1</v>
      </c>
      <c r="Y32" s="28">
        <v>0</v>
      </c>
      <c r="Z32" s="28">
        <v>0</v>
      </c>
      <c r="AA32" s="25"/>
      <c r="AB32" s="25"/>
      <c r="AC32" s="25"/>
      <c r="AD32" s="30">
        <v>0</v>
      </c>
      <c r="AE32" s="30">
        <v>0</v>
      </c>
      <c r="AF32" s="25">
        <v>0</v>
      </c>
      <c r="AG32" s="25">
        <v>1</v>
      </c>
      <c r="AH32" s="25">
        <v>0</v>
      </c>
      <c r="AI32" s="25">
        <v>1</v>
      </c>
      <c r="AJ32" s="25">
        <v>0</v>
      </c>
      <c r="AK32" s="25">
        <v>0</v>
      </c>
      <c r="AL32" s="25">
        <v>0</v>
      </c>
      <c r="AM32" s="25"/>
      <c r="AN32" s="25"/>
      <c r="AO32" s="25"/>
      <c r="AP32" s="25">
        <v>0</v>
      </c>
      <c r="AQ32" s="25">
        <v>0</v>
      </c>
      <c r="AR32" s="25">
        <v>0</v>
      </c>
      <c r="AS32" s="25"/>
      <c r="AT32" s="25"/>
      <c r="AU32" s="25"/>
      <c r="AV32" s="25">
        <v>0</v>
      </c>
      <c r="AW32" s="25">
        <v>0</v>
      </c>
      <c r="AX32" s="25">
        <v>0</v>
      </c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>
        <v>3</v>
      </c>
      <c r="BL32" s="25">
        <v>0</v>
      </c>
      <c r="BM32" s="25">
        <v>1</v>
      </c>
      <c r="BN32" s="25">
        <v>1</v>
      </c>
      <c r="BO32" s="25">
        <v>0</v>
      </c>
      <c r="BP32" s="25">
        <v>0</v>
      </c>
      <c r="BQ32" s="26"/>
      <c r="BR32" s="26"/>
      <c r="BS32" s="26"/>
      <c r="BT32" s="11">
        <f t="shared" si="9"/>
        <v>8</v>
      </c>
      <c r="BU32" s="11">
        <f t="shared" si="7"/>
        <v>0</v>
      </c>
      <c r="BV32" s="11">
        <f t="shared" si="3"/>
        <v>2</v>
      </c>
      <c r="BW32" s="11">
        <f t="shared" si="4"/>
        <v>2</v>
      </c>
      <c r="BX32" s="39">
        <f t="shared" si="6"/>
        <v>0.25</v>
      </c>
      <c r="BY32" s="38">
        <f t="shared" si="5"/>
        <v>13.333333333333334</v>
      </c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</row>
    <row r="33" spans="1:93" ht="15.75" customHeight="1" x14ac:dyDescent="0.25">
      <c r="A33" s="8">
        <v>30</v>
      </c>
      <c r="B33" s="10" t="s">
        <v>59</v>
      </c>
      <c r="C33" s="25">
        <v>0</v>
      </c>
      <c r="D33" s="25">
        <v>0</v>
      </c>
      <c r="E33" s="25">
        <v>0</v>
      </c>
      <c r="F33" s="25">
        <v>0</v>
      </c>
      <c r="G33" s="25"/>
      <c r="H33" s="25"/>
      <c r="I33" s="26">
        <v>0</v>
      </c>
      <c r="J33" s="26">
        <v>0</v>
      </c>
      <c r="K33" s="26">
        <v>0</v>
      </c>
      <c r="L33" s="25">
        <v>3</v>
      </c>
      <c r="M33" s="25">
        <v>0</v>
      </c>
      <c r="N33" s="25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8"/>
      <c r="V33" s="28"/>
      <c r="W33" s="28"/>
      <c r="X33" s="28">
        <v>4</v>
      </c>
      <c r="Y33" s="28">
        <v>0</v>
      </c>
      <c r="Z33" s="28">
        <v>3</v>
      </c>
      <c r="AA33" s="25">
        <v>1</v>
      </c>
      <c r="AB33" s="25">
        <v>0</v>
      </c>
      <c r="AC33" s="25">
        <v>0</v>
      </c>
      <c r="AD33" s="25">
        <v>0</v>
      </c>
      <c r="AE33" s="25">
        <v>0</v>
      </c>
      <c r="AF33" s="25">
        <v>0</v>
      </c>
      <c r="AG33" s="25">
        <v>1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/>
      <c r="AN33" s="25"/>
      <c r="AO33" s="25"/>
      <c r="AP33" s="25">
        <v>0</v>
      </c>
      <c r="AQ33" s="25">
        <v>0</v>
      </c>
      <c r="AR33" s="25">
        <v>0</v>
      </c>
      <c r="AS33" s="25"/>
      <c r="AT33" s="25"/>
      <c r="AU33" s="25"/>
      <c r="AV33" s="25">
        <v>0</v>
      </c>
      <c r="AW33" s="25">
        <v>0</v>
      </c>
      <c r="AX33" s="25">
        <v>0</v>
      </c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>
        <v>4</v>
      </c>
      <c r="BL33" s="25">
        <v>1</v>
      </c>
      <c r="BM33" s="25">
        <v>3</v>
      </c>
      <c r="BN33" s="25">
        <v>2</v>
      </c>
      <c r="BO33" s="25">
        <v>0</v>
      </c>
      <c r="BP33" s="25">
        <v>0</v>
      </c>
      <c r="BQ33" s="26"/>
      <c r="BR33" s="26"/>
      <c r="BS33" s="26"/>
      <c r="BT33" s="11">
        <f t="shared" si="9"/>
        <v>15</v>
      </c>
      <c r="BU33" s="11">
        <f t="shared" si="7"/>
        <v>1</v>
      </c>
      <c r="BV33" s="11">
        <f t="shared" si="3"/>
        <v>6</v>
      </c>
      <c r="BW33" s="11">
        <f t="shared" si="4"/>
        <v>7</v>
      </c>
      <c r="BX33" s="39">
        <f t="shared" si="6"/>
        <v>0.46666666666666667</v>
      </c>
      <c r="BY33" s="38">
        <f t="shared" si="5"/>
        <v>14.333333333333334</v>
      </c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</row>
    <row r="34" spans="1:93" ht="15.75" customHeight="1" x14ac:dyDescent="0.25">
      <c r="A34" s="8">
        <v>31</v>
      </c>
      <c r="B34" s="10" t="s">
        <v>60</v>
      </c>
      <c r="C34" s="25">
        <v>0</v>
      </c>
      <c r="D34" s="25">
        <v>0</v>
      </c>
      <c r="E34" s="25">
        <v>0</v>
      </c>
      <c r="F34" s="25">
        <v>1</v>
      </c>
      <c r="G34" s="25">
        <v>0</v>
      </c>
      <c r="H34" s="25">
        <v>1</v>
      </c>
      <c r="I34" s="26">
        <v>1</v>
      </c>
      <c r="J34" s="25">
        <v>0</v>
      </c>
      <c r="K34" s="26">
        <v>1</v>
      </c>
      <c r="L34" s="25">
        <v>0</v>
      </c>
      <c r="M34" s="25">
        <v>0</v>
      </c>
      <c r="N34" s="25">
        <v>0</v>
      </c>
      <c r="O34" s="27">
        <v>1</v>
      </c>
      <c r="P34" s="27">
        <v>0</v>
      </c>
      <c r="Q34" s="27">
        <v>1</v>
      </c>
      <c r="R34" s="27">
        <v>1</v>
      </c>
      <c r="S34" s="27">
        <v>0</v>
      </c>
      <c r="T34" s="27">
        <v>1</v>
      </c>
      <c r="U34" s="28"/>
      <c r="V34" s="28"/>
      <c r="W34" s="28"/>
      <c r="X34" s="28">
        <v>0</v>
      </c>
      <c r="Y34" s="28">
        <v>0</v>
      </c>
      <c r="Z34" s="28">
        <v>0</v>
      </c>
      <c r="AA34" s="25"/>
      <c r="AB34" s="25"/>
      <c r="AC34" s="25"/>
      <c r="AD34" s="30">
        <v>0</v>
      </c>
      <c r="AE34" s="30">
        <v>0</v>
      </c>
      <c r="AF34" s="25">
        <v>0</v>
      </c>
      <c r="AG34" s="25">
        <v>1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/>
      <c r="AN34" s="25"/>
      <c r="AO34" s="25"/>
      <c r="AP34" s="25">
        <v>0</v>
      </c>
      <c r="AQ34" s="25">
        <v>0</v>
      </c>
      <c r="AR34" s="25">
        <v>0</v>
      </c>
      <c r="AS34" s="25"/>
      <c r="AT34" s="25"/>
      <c r="AU34" s="25"/>
      <c r="AV34" s="25">
        <v>2</v>
      </c>
      <c r="AW34" s="25">
        <v>2</v>
      </c>
      <c r="AX34" s="25">
        <v>0</v>
      </c>
      <c r="AY34" s="25"/>
      <c r="AZ34" s="25"/>
      <c r="BA34" s="25"/>
      <c r="BB34" s="25"/>
      <c r="BC34" s="25"/>
      <c r="BD34" s="25"/>
      <c r="BE34" s="25">
        <v>4</v>
      </c>
      <c r="BF34" s="25">
        <v>1</v>
      </c>
      <c r="BG34" s="25">
        <v>0</v>
      </c>
      <c r="BH34" s="25"/>
      <c r="BI34" s="25"/>
      <c r="BJ34" s="25"/>
      <c r="BK34" s="25">
        <v>0</v>
      </c>
      <c r="BL34" s="25">
        <v>0</v>
      </c>
      <c r="BM34" s="25">
        <v>0</v>
      </c>
      <c r="BN34" s="25">
        <v>2</v>
      </c>
      <c r="BO34" s="25">
        <v>0</v>
      </c>
      <c r="BP34" s="25">
        <v>1</v>
      </c>
      <c r="BQ34" s="26"/>
      <c r="BR34" s="26"/>
      <c r="BS34" s="26"/>
      <c r="BT34" s="11">
        <f t="shared" si="9"/>
        <v>13</v>
      </c>
      <c r="BU34" s="11">
        <f t="shared" si="7"/>
        <v>3</v>
      </c>
      <c r="BV34" s="11">
        <f t="shared" si="3"/>
        <v>5</v>
      </c>
      <c r="BW34" s="11">
        <f t="shared" si="4"/>
        <v>8</v>
      </c>
      <c r="BX34" s="39">
        <f t="shared" si="6"/>
        <v>0.61538461538461542</v>
      </c>
      <c r="BY34" s="38">
        <f t="shared" si="5"/>
        <v>15</v>
      </c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</row>
    <row r="35" spans="1:93" ht="15.75" customHeight="1" x14ac:dyDescent="0.25">
      <c r="A35" s="8">
        <v>32</v>
      </c>
      <c r="B35" s="10" t="s">
        <v>61</v>
      </c>
      <c r="C35" s="25">
        <v>1</v>
      </c>
      <c r="D35" s="25">
        <v>0</v>
      </c>
      <c r="E35" s="25">
        <v>1</v>
      </c>
      <c r="F35" s="25"/>
      <c r="G35" s="25"/>
      <c r="H35" s="25"/>
      <c r="I35" s="26">
        <v>0</v>
      </c>
      <c r="J35" s="26">
        <v>0</v>
      </c>
      <c r="K35" s="26">
        <v>0</v>
      </c>
      <c r="L35" s="25">
        <v>0</v>
      </c>
      <c r="M35" s="25">
        <v>0</v>
      </c>
      <c r="N35" s="25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8"/>
      <c r="V35" s="28"/>
      <c r="W35" s="28"/>
      <c r="X35" s="28">
        <v>3</v>
      </c>
      <c r="Y35" s="28">
        <v>0</v>
      </c>
      <c r="Z35" s="28">
        <v>0</v>
      </c>
      <c r="AA35" s="25"/>
      <c r="AB35" s="25"/>
      <c r="AC35" s="25"/>
      <c r="AD35" s="30">
        <v>0</v>
      </c>
      <c r="AE35" s="30">
        <v>0</v>
      </c>
      <c r="AF35" s="25">
        <v>0</v>
      </c>
      <c r="AG35" s="25">
        <v>1</v>
      </c>
      <c r="AH35" s="25">
        <v>0</v>
      </c>
      <c r="AI35" s="25">
        <v>1</v>
      </c>
      <c r="AJ35" s="25">
        <v>0</v>
      </c>
      <c r="AK35" s="25">
        <v>0</v>
      </c>
      <c r="AL35" s="25">
        <v>0</v>
      </c>
      <c r="AM35" s="25"/>
      <c r="AN35" s="25"/>
      <c r="AO35" s="25"/>
      <c r="AP35" s="25">
        <v>0</v>
      </c>
      <c r="AQ35" s="25">
        <v>0</v>
      </c>
      <c r="AR35" s="25">
        <v>0</v>
      </c>
      <c r="AS35" s="25"/>
      <c r="AT35" s="25"/>
      <c r="AU35" s="25"/>
      <c r="AV35" s="25">
        <v>0</v>
      </c>
      <c r="AW35" s="25">
        <v>0</v>
      </c>
      <c r="AX35" s="25">
        <v>0</v>
      </c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>
        <v>3</v>
      </c>
      <c r="BL35" s="25">
        <v>0</v>
      </c>
      <c r="BM35" s="25">
        <v>1</v>
      </c>
      <c r="BN35" s="25">
        <v>0</v>
      </c>
      <c r="BO35" s="25">
        <v>0</v>
      </c>
      <c r="BP35" s="25">
        <v>0</v>
      </c>
      <c r="BQ35" s="26"/>
      <c r="BR35" s="26"/>
      <c r="BS35" s="26"/>
      <c r="BT35" s="11">
        <f t="shared" si="9"/>
        <v>8</v>
      </c>
      <c r="BU35" s="11">
        <f t="shared" si="7"/>
        <v>0</v>
      </c>
      <c r="BV35" s="11">
        <f t="shared" si="3"/>
        <v>3</v>
      </c>
      <c r="BW35" s="11">
        <f t="shared" si="4"/>
        <v>3</v>
      </c>
      <c r="BX35" s="39">
        <f t="shared" si="6"/>
        <v>0.375</v>
      </c>
      <c r="BY35" s="38">
        <f t="shared" si="5"/>
        <v>13</v>
      </c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</row>
    <row r="36" spans="1:93" ht="15.75" customHeight="1" x14ac:dyDescent="0.25">
      <c r="A36" s="8">
        <v>33</v>
      </c>
      <c r="B36" s="10" t="s">
        <v>62</v>
      </c>
      <c r="C36" s="25">
        <v>2</v>
      </c>
      <c r="D36" s="25">
        <v>0</v>
      </c>
      <c r="E36" s="25">
        <v>1</v>
      </c>
      <c r="F36" s="25">
        <v>0</v>
      </c>
      <c r="G36" s="25"/>
      <c r="H36" s="25"/>
      <c r="I36" s="26">
        <v>0</v>
      </c>
      <c r="J36" s="26">
        <v>0</v>
      </c>
      <c r="K36" s="26">
        <v>0</v>
      </c>
      <c r="L36" s="25">
        <v>0</v>
      </c>
      <c r="M36" s="25">
        <v>0</v>
      </c>
      <c r="N36" s="25">
        <v>0</v>
      </c>
      <c r="O36" s="27">
        <v>1</v>
      </c>
      <c r="P36" s="27">
        <v>0</v>
      </c>
      <c r="Q36" s="27">
        <v>0</v>
      </c>
      <c r="R36" s="27">
        <v>1</v>
      </c>
      <c r="S36" s="27">
        <v>1</v>
      </c>
      <c r="T36" s="27">
        <v>0</v>
      </c>
      <c r="U36" s="28"/>
      <c r="V36" s="28"/>
      <c r="W36" s="28"/>
      <c r="X36" s="28">
        <v>1</v>
      </c>
      <c r="Y36" s="28">
        <v>0</v>
      </c>
      <c r="Z36" s="28">
        <v>0</v>
      </c>
      <c r="AA36" s="25">
        <v>1</v>
      </c>
      <c r="AB36" s="25">
        <v>0</v>
      </c>
      <c r="AC36" s="25">
        <v>0</v>
      </c>
      <c r="AD36" s="30">
        <v>0</v>
      </c>
      <c r="AE36" s="30">
        <v>0</v>
      </c>
      <c r="AF36" s="25">
        <v>0</v>
      </c>
      <c r="AG36" s="25">
        <v>1</v>
      </c>
      <c r="AH36" s="25">
        <v>0</v>
      </c>
      <c r="AI36" s="25">
        <v>0</v>
      </c>
      <c r="AJ36" s="25">
        <v>1</v>
      </c>
      <c r="AK36" s="25">
        <v>0</v>
      </c>
      <c r="AL36" s="25">
        <v>0</v>
      </c>
      <c r="AM36" s="25"/>
      <c r="AN36" s="25"/>
      <c r="AO36" s="25"/>
      <c r="AP36" s="25">
        <v>0</v>
      </c>
      <c r="AQ36" s="25">
        <v>0</v>
      </c>
      <c r="AR36" s="25">
        <v>0</v>
      </c>
      <c r="AS36" s="25"/>
      <c r="AT36" s="25"/>
      <c r="AU36" s="25"/>
      <c r="AV36" s="25">
        <v>1</v>
      </c>
      <c r="AW36" s="25">
        <v>0</v>
      </c>
      <c r="AX36" s="25">
        <v>0</v>
      </c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>
        <v>1</v>
      </c>
      <c r="BL36" s="25">
        <v>0</v>
      </c>
      <c r="BM36" s="25">
        <v>0</v>
      </c>
      <c r="BN36" s="25">
        <v>1</v>
      </c>
      <c r="BO36" s="25">
        <v>0</v>
      </c>
      <c r="BP36" s="25">
        <v>0</v>
      </c>
      <c r="BQ36" s="26"/>
      <c r="BR36" s="26"/>
      <c r="BS36" s="26"/>
      <c r="BT36" s="11">
        <f t="shared" si="9"/>
        <v>11</v>
      </c>
      <c r="BU36" s="11">
        <f t="shared" si="7"/>
        <v>1</v>
      </c>
      <c r="BV36" s="11">
        <f t="shared" si="3"/>
        <v>1</v>
      </c>
      <c r="BW36" s="11">
        <f t="shared" si="4"/>
        <v>2</v>
      </c>
      <c r="BX36" s="39">
        <f t="shared" si="6"/>
        <v>0.18181818181818182</v>
      </c>
      <c r="BY36" s="38">
        <f t="shared" si="5"/>
        <v>14.333333333333334</v>
      </c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</row>
    <row r="37" spans="1:93" ht="31.5" x14ac:dyDescent="0.25">
      <c r="A37" s="8">
        <v>34</v>
      </c>
      <c r="B37" s="10" t="s">
        <v>63</v>
      </c>
      <c r="C37" s="25">
        <v>1</v>
      </c>
      <c r="D37" s="25">
        <v>0</v>
      </c>
      <c r="E37" s="25">
        <v>0</v>
      </c>
      <c r="F37" s="25">
        <v>1</v>
      </c>
      <c r="G37" s="25"/>
      <c r="H37" s="25"/>
      <c r="I37" s="26">
        <v>1</v>
      </c>
      <c r="J37" s="26">
        <v>0</v>
      </c>
      <c r="K37" s="26">
        <v>0</v>
      </c>
      <c r="L37" s="25">
        <v>0</v>
      </c>
      <c r="M37" s="25">
        <v>0</v>
      </c>
      <c r="N37" s="25">
        <v>0</v>
      </c>
      <c r="O37" s="27">
        <v>1</v>
      </c>
      <c r="P37" s="27">
        <v>0</v>
      </c>
      <c r="Q37" s="27">
        <v>0</v>
      </c>
      <c r="R37" s="27">
        <v>1</v>
      </c>
      <c r="S37" s="27">
        <v>0</v>
      </c>
      <c r="T37" s="27">
        <v>1</v>
      </c>
      <c r="U37" s="28"/>
      <c r="V37" s="28"/>
      <c r="W37" s="28"/>
      <c r="X37" s="28">
        <v>1</v>
      </c>
      <c r="Y37" s="28">
        <v>0</v>
      </c>
      <c r="Z37" s="28">
        <v>0</v>
      </c>
      <c r="AA37" s="25"/>
      <c r="AB37" s="25"/>
      <c r="AC37" s="25"/>
      <c r="AD37" s="30">
        <v>0</v>
      </c>
      <c r="AE37" s="30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1</v>
      </c>
      <c r="AK37" s="25">
        <v>0</v>
      </c>
      <c r="AL37" s="25">
        <v>1</v>
      </c>
      <c r="AM37" s="25"/>
      <c r="AN37" s="25"/>
      <c r="AO37" s="25"/>
      <c r="AP37" s="25">
        <v>3</v>
      </c>
      <c r="AQ37" s="25">
        <v>1</v>
      </c>
      <c r="AR37" s="25">
        <v>2</v>
      </c>
      <c r="AS37" s="25"/>
      <c r="AT37" s="25"/>
      <c r="AU37" s="25"/>
      <c r="AV37" s="25">
        <v>1</v>
      </c>
      <c r="AW37" s="25">
        <v>0</v>
      </c>
      <c r="AX37" s="25">
        <v>1</v>
      </c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>
        <v>1</v>
      </c>
      <c r="BL37" s="25">
        <v>0</v>
      </c>
      <c r="BM37" s="25">
        <v>0</v>
      </c>
      <c r="BN37" s="25">
        <v>5</v>
      </c>
      <c r="BO37" s="25">
        <v>3</v>
      </c>
      <c r="BP37" s="25">
        <v>2</v>
      </c>
      <c r="BQ37" s="26"/>
      <c r="BR37" s="26"/>
      <c r="BS37" s="26"/>
      <c r="BT37" s="11">
        <f t="shared" si="9"/>
        <v>17</v>
      </c>
      <c r="BU37" s="11">
        <f t="shared" si="7"/>
        <v>4</v>
      </c>
      <c r="BV37" s="11">
        <f t="shared" si="3"/>
        <v>7</v>
      </c>
      <c r="BW37" s="11">
        <f t="shared" si="4"/>
        <v>11</v>
      </c>
      <c r="BX37" s="39">
        <f t="shared" si="6"/>
        <v>0.6470588235294118</v>
      </c>
      <c r="BY37" s="38">
        <f t="shared" si="5"/>
        <v>13.333333333333334</v>
      </c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</row>
    <row r="38" spans="1:93" ht="15.75" customHeight="1" x14ac:dyDescent="0.25">
      <c r="A38" s="8">
        <v>35</v>
      </c>
      <c r="B38" s="10" t="s">
        <v>64</v>
      </c>
      <c r="C38" s="25">
        <v>0</v>
      </c>
      <c r="D38" s="25">
        <v>0</v>
      </c>
      <c r="E38" s="25">
        <v>0</v>
      </c>
      <c r="F38" s="25">
        <v>0</v>
      </c>
      <c r="G38" s="25"/>
      <c r="H38" s="25"/>
      <c r="I38" s="26">
        <v>2</v>
      </c>
      <c r="J38" s="26">
        <v>0</v>
      </c>
      <c r="K38" s="26">
        <v>0</v>
      </c>
      <c r="L38" s="25">
        <v>1</v>
      </c>
      <c r="M38" s="25">
        <v>0</v>
      </c>
      <c r="N38" s="25">
        <v>0</v>
      </c>
      <c r="O38" s="27">
        <v>2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8"/>
      <c r="V38" s="28"/>
      <c r="W38" s="28"/>
      <c r="X38" s="28">
        <v>1</v>
      </c>
      <c r="Y38" s="28">
        <v>0</v>
      </c>
      <c r="Z38" s="28">
        <v>0</v>
      </c>
      <c r="AA38" s="25"/>
      <c r="AB38" s="25"/>
      <c r="AC38" s="25"/>
      <c r="AD38" s="30">
        <v>0</v>
      </c>
      <c r="AE38" s="30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/>
      <c r="AN38" s="25"/>
      <c r="AO38" s="25"/>
      <c r="AP38" s="25">
        <v>0</v>
      </c>
      <c r="AQ38" s="25">
        <v>0</v>
      </c>
      <c r="AR38" s="25">
        <v>0</v>
      </c>
      <c r="AS38" s="25"/>
      <c r="AT38" s="25"/>
      <c r="AU38" s="25"/>
      <c r="AV38" s="25">
        <v>0</v>
      </c>
      <c r="AW38" s="25">
        <v>0</v>
      </c>
      <c r="AX38" s="25">
        <v>0</v>
      </c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>
        <v>2</v>
      </c>
      <c r="BL38" s="25">
        <v>0</v>
      </c>
      <c r="BM38" s="25">
        <v>0</v>
      </c>
      <c r="BN38" s="25">
        <v>2</v>
      </c>
      <c r="BO38" s="25">
        <v>0</v>
      </c>
      <c r="BP38" s="25">
        <v>2</v>
      </c>
      <c r="BQ38" s="26"/>
      <c r="BR38" s="26"/>
      <c r="BS38" s="26"/>
      <c r="BT38" s="11">
        <f t="shared" si="9"/>
        <v>10</v>
      </c>
      <c r="BU38" s="11">
        <f t="shared" si="7"/>
        <v>0</v>
      </c>
      <c r="BV38" s="11">
        <f t="shared" si="3"/>
        <v>2</v>
      </c>
      <c r="BW38" s="11">
        <f t="shared" si="4"/>
        <v>2</v>
      </c>
      <c r="BX38" s="39">
        <f t="shared" si="6"/>
        <v>0.2</v>
      </c>
      <c r="BY38" s="38">
        <f t="shared" si="5"/>
        <v>13.333333333333334</v>
      </c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</row>
    <row r="39" spans="1:93" ht="15.75" customHeight="1" x14ac:dyDescent="0.25">
      <c r="A39" s="8">
        <v>36</v>
      </c>
      <c r="B39" s="10" t="s">
        <v>65</v>
      </c>
      <c r="C39" s="25">
        <v>0</v>
      </c>
      <c r="D39" s="25">
        <v>0</v>
      </c>
      <c r="E39" s="25">
        <v>0</v>
      </c>
      <c r="F39" s="25">
        <v>0</v>
      </c>
      <c r="G39" s="25"/>
      <c r="H39" s="25"/>
      <c r="I39" s="26">
        <v>1</v>
      </c>
      <c r="J39" s="26">
        <v>1</v>
      </c>
      <c r="K39" s="25">
        <v>0</v>
      </c>
      <c r="L39" s="25">
        <v>1</v>
      </c>
      <c r="M39" s="25">
        <v>0</v>
      </c>
      <c r="N39" s="25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8"/>
      <c r="V39" s="28"/>
      <c r="W39" s="28"/>
      <c r="X39" s="28">
        <v>1</v>
      </c>
      <c r="Y39" s="28">
        <v>0</v>
      </c>
      <c r="Z39" s="28">
        <v>0</v>
      </c>
      <c r="AA39" s="25"/>
      <c r="AB39" s="25"/>
      <c r="AC39" s="25"/>
      <c r="AD39" s="30">
        <v>0</v>
      </c>
      <c r="AE39" s="30">
        <v>0</v>
      </c>
      <c r="AF39" s="25">
        <v>0</v>
      </c>
      <c r="AG39" s="25">
        <v>1</v>
      </c>
      <c r="AH39" s="25">
        <v>0</v>
      </c>
      <c r="AI39" s="25">
        <v>0</v>
      </c>
      <c r="AJ39" s="25">
        <v>1</v>
      </c>
      <c r="AK39" s="25">
        <v>0</v>
      </c>
      <c r="AL39" s="25">
        <v>0</v>
      </c>
      <c r="AM39" s="25"/>
      <c r="AN39" s="25"/>
      <c r="AO39" s="25"/>
      <c r="AP39" s="25">
        <v>0</v>
      </c>
      <c r="AQ39" s="25">
        <v>0</v>
      </c>
      <c r="AR39" s="25">
        <v>0</v>
      </c>
      <c r="AS39" s="25"/>
      <c r="AT39" s="25"/>
      <c r="AU39" s="25"/>
      <c r="AV39" s="25">
        <v>0</v>
      </c>
      <c r="AW39" s="25">
        <v>0</v>
      </c>
      <c r="AX39" s="25">
        <v>0</v>
      </c>
      <c r="AY39" s="25"/>
      <c r="AZ39" s="25"/>
      <c r="BA39" s="25"/>
      <c r="BB39" s="30"/>
      <c r="BC39" s="30"/>
      <c r="BD39" s="25"/>
      <c r="BE39" s="25"/>
      <c r="BF39" s="25"/>
      <c r="BG39" s="25"/>
      <c r="BH39" s="25"/>
      <c r="BI39" s="25"/>
      <c r="BJ39" s="25"/>
      <c r="BK39" s="25">
        <v>2</v>
      </c>
      <c r="BL39" s="25">
        <v>0</v>
      </c>
      <c r="BM39" s="25">
        <v>0</v>
      </c>
      <c r="BN39" s="25">
        <v>0</v>
      </c>
      <c r="BO39" s="25">
        <v>0</v>
      </c>
      <c r="BP39" s="25">
        <v>0</v>
      </c>
      <c r="BQ39" s="26"/>
      <c r="BR39" s="26"/>
      <c r="BS39" s="26"/>
      <c r="BT39" s="11">
        <f t="shared" si="9"/>
        <v>7</v>
      </c>
      <c r="BU39" s="11">
        <f t="shared" si="7"/>
        <v>1</v>
      </c>
      <c r="BV39" s="11">
        <f t="shared" si="3"/>
        <v>0</v>
      </c>
      <c r="BW39" s="11">
        <f t="shared" si="4"/>
        <v>1</v>
      </c>
      <c r="BX39" s="39">
        <f t="shared" si="6"/>
        <v>0.14285714285714285</v>
      </c>
      <c r="BY39" s="38">
        <f t="shared" si="5"/>
        <v>13.333333333333334</v>
      </c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</row>
    <row r="40" spans="1:93" ht="15.75" customHeight="1" x14ac:dyDescent="0.25">
      <c r="A40" s="8">
        <v>37</v>
      </c>
      <c r="B40" s="10" t="s">
        <v>66</v>
      </c>
      <c r="C40" s="25">
        <v>1</v>
      </c>
      <c r="D40" s="25">
        <v>0</v>
      </c>
      <c r="E40" s="25">
        <v>0</v>
      </c>
      <c r="F40" s="25"/>
      <c r="G40" s="25"/>
      <c r="H40" s="25"/>
      <c r="I40" s="26">
        <v>0</v>
      </c>
      <c r="J40" s="26">
        <v>0</v>
      </c>
      <c r="K40" s="26">
        <v>0</v>
      </c>
      <c r="L40" s="25">
        <v>0</v>
      </c>
      <c r="M40" s="25">
        <v>0</v>
      </c>
      <c r="N40" s="25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8">
        <v>3</v>
      </c>
      <c r="V40" s="28">
        <v>0</v>
      </c>
      <c r="W40" s="28">
        <v>0</v>
      </c>
      <c r="X40" s="28">
        <v>1</v>
      </c>
      <c r="Y40" s="28">
        <v>0</v>
      </c>
      <c r="Z40" s="28">
        <v>0</v>
      </c>
      <c r="AA40" s="25"/>
      <c r="AB40" s="25"/>
      <c r="AC40" s="25"/>
      <c r="AD40" s="30">
        <v>0</v>
      </c>
      <c r="AE40" s="30">
        <v>0</v>
      </c>
      <c r="AF40" s="25">
        <v>0</v>
      </c>
      <c r="AG40" s="25">
        <v>0</v>
      </c>
      <c r="AH40" s="25">
        <v>0</v>
      </c>
      <c r="AI40" s="25">
        <v>0</v>
      </c>
      <c r="AJ40" s="25">
        <v>1</v>
      </c>
      <c r="AK40" s="25">
        <v>0</v>
      </c>
      <c r="AL40" s="25">
        <v>1</v>
      </c>
      <c r="AM40" s="25"/>
      <c r="AN40" s="25"/>
      <c r="AO40" s="25"/>
      <c r="AP40" s="25">
        <v>0</v>
      </c>
      <c r="AQ40" s="25">
        <v>0</v>
      </c>
      <c r="AR40" s="25">
        <v>0</v>
      </c>
      <c r="AS40" s="25"/>
      <c r="AT40" s="25"/>
      <c r="AU40" s="25"/>
      <c r="AV40" s="25">
        <v>1</v>
      </c>
      <c r="AW40" s="25">
        <v>0</v>
      </c>
      <c r="AX40" s="25">
        <v>0</v>
      </c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>
        <v>0</v>
      </c>
      <c r="BL40" s="25">
        <v>0</v>
      </c>
      <c r="BM40" s="25">
        <v>0</v>
      </c>
      <c r="BN40" s="25">
        <v>1</v>
      </c>
      <c r="BO40" s="25">
        <v>0</v>
      </c>
      <c r="BP40" s="25">
        <v>0</v>
      </c>
      <c r="BQ40" s="26"/>
      <c r="BR40" s="26"/>
      <c r="BS40" s="26"/>
      <c r="BT40" s="11">
        <f t="shared" si="9"/>
        <v>8</v>
      </c>
      <c r="BU40" s="11">
        <f t="shared" si="7"/>
        <v>0</v>
      </c>
      <c r="BV40" s="11">
        <f t="shared" si="3"/>
        <v>1</v>
      </c>
      <c r="BW40" s="11">
        <f t="shared" si="4"/>
        <v>1</v>
      </c>
      <c r="BX40" s="39">
        <f t="shared" si="6"/>
        <v>0.125</v>
      </c>
      <c r="BY40" s="38">
        <f t="shared" si="5"/>
        <v>14</v>
      </c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</row>
    <row r="41" spans="1:93" ht="15.75" customHeight="1" x14ac:dyDescent="0.25">
      <c r="A41" s="8">
        <v>38</v>
      </c>
      <c r="B41" s="10" t="s">
        <v>67</v>
      </c>
      <c r="C41" s="25">
        <v>1</v>
      </c>
      <c r="D41" s="25">
        <v>0</v>
      </c>
      <c r="E41" s="25">
        <v>0</v>
      </c>
      <c r="F41" s="25">
        <v>0</v>
      </c>
      <c r="G41" s="25"/>
      <c r="H41" s="25"/>
      <c r="I41" s="26">
        <v>0</v>
      </c>
      <c r="J41" s="26">
        <v>0</v>
      </c>
      <c r="K41" s="26">
        <v>0</v>
      </c>
      <c r="L41" s="25">
        <v>1</v>
      </c>
      <c r="M41" s="25">
        <v>0</v>
      </c>
      <c r="N41" s="25">
        <v>0</v>
      </c>
      <c r="O41" s="27">
        <v>0</v>
      </c>
      <c r="P41" s="27">
        <v>0</v>
      </c>
      <c r="Q41" s="27">
        <v>0</v>
      </c>
      <c r="R41" s="27">
        <v>1</v>
      </c>
      <c r="S41" s="27">
        <v>0</v>
      </c>
      <c r="T41" s="27">
        <v>0</v>
      </c>
      <c r="U41" s="28"/>
      <c r="V41" s="28"/>
      <c r="W41" s="28"/>
      <c r="X41" s="28">
        <v>0</v>
      </c>
      <c r="Y41" s="28">
        <v>0</v>
      </c>
      <c r="Z41" s="28">
        <v>0</v>
      </c>
      <c r="AA41" s="25"/>
      <c r="AB41" s="25"/>
      <c r="AC41" s="25"/>
      <c r="AD41" s="30">
        <v>0</v>
      </c>
      <c r="AE41" s="30">
        <v>0</v>
      </c>
      <c r="AF41" s="25">
        <v>0</v>
      </c>
      <c r="AG41" s="25">
        <v>2</v>
      </c>
      <c r="AH41" s="25">
        <v>0</v>
      </c>
      <c r="AI41" s="25">
        <v>0</v>
      </c>
      <c r="AJ41" s="25">
        <v>0</v>
      </c>
      <c r="AK41" s="25">
        <v>0</v>
      </c>
      <c r="AL41" s="25">
        <v>0</v>
      </c>
      <c r="AM41" s="25">
        <v>0</v>
      </c>
      <c r="AN41" s="25">
        <v>0</v>
      </c>
      <c r="AO41" s="25">
        <v>0</v>
      </c>
      <c r="AP41" s="25">
        <v>0</v>
      </c>
      <c r="AQ41" s="25">
        <v>0</v>
      </c>
      <c r="AR41" s="25">
        <v>0</v>
      </c>
      <c r="AS41" s="25"/>
      <c r="AT41" s="25"/>
      <c r="AU41" s="25"/>
      <c r="AV41" s="25">
        <v>1</v>
      </c>
      <c r="AW41" s="25">
        <v>0</v>
      </c>
      <c r="AX41" s="25">
        <v>0</v>
      </c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>
        <v>1</v>
      </c>
      <c r="BL41" s="25">
        <v>0</v>
      </c>
      <c r="BM41" s="25">
        <v>0</v>
      </c>
      <c r="BN41" s="25">
        <v>1</v>
      </c>
      <c r="BO41" s="25">
        <v>0</v>
      </c>
      <c r="BP41" s="25">
        <v>0</v>
      </c>
      <c r="BQ41" s="26"/>
      <c r="BR41" s="26"/>
      <c r="BS41" s="26"/>
      <c r="BT41" s="11">
        <f t="shared" si="9"/>
        <v>8</v>
      </c>
      <c r="BU41" s="11">
        <f t="shared" si="7"/>
        <v>0</v>
      </c>
      <c r="BV41" s="11">
        <f t="shared" si="3"/>
        <v>0</v>
      </c>
      <c r="BW41" s="11">
        <f t="shared" si="4"/>
        <v>0</v>
      </c>
      <c r="BX41" s="39">
        <f t="shared" si="6"/>
        <v>0</v>
      </c>
      <c r="BY41" s="38">
        <f t="shared" si="5"/>
        <v>14.333333333333334</v>
      </c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</row>
    <row r="42" spans="1:93" ht="15.75" customHeight="1" x14ac:dyDescent="0.25">
      <c r="A42" s="8">
        <v>39</v>
      </c>
      <c r="B42" s="10" t="s">
        <v>68</v>
      </c>
      <c r="C42" s="25">
        <v>3</v>
      </c>
      <c r="D42" s="25">
        <v>1</v>
      </c>
      <c r="E42" s="25">
        <v>0</v>
      </c>
      <c r="F42" s="25">
        <v>1</v>
      </c>
      <c r="G42" s="25">
        <v>0</v>
      </c>
      <c r="H42" s="25">
        <v>1</v>
      </c>
      <c r="I42" s="26">
        <v>1</v>
      </c>
      <c r="J42" s="26">
        <v>0</v>
      </c>
      <c r="K42" s="26">
        <v>0</v>
      </c>
      <c r="L42" s="25">
        <v>1</v>
      </c>
      <c r="M42" s="25">
        <v>0</v>
      </c>
      <c r="N42" s="25">
        <v>0</v>
      </c>
      <c r="O42" s="27">
        <v>1</v>
      </c>
      <c r="P42" s="27">
        <v>0</v>
      </c>
      <c r="Q42" s="27">
        <v>1</v>
      </c>
      <c r="R42" s="27">
        <v>1</v>
      </c>
      <c r="S42" s="27">
        <v>1</v>
      </c>
      <c r="T42" s="27">
        <v>0</v>
      </c>
      <c r="U42" s="28"/>
      <c r="V42" s="28"/>
      <c r="W42" s="28"/>
      <c r="X42" s="28">
        <v>1</v>
      </c>
      <c r="Y42" s="28">
        <v>1</v>
      </c>
      <c r="Z42" s="28">
        <v>0</v>
      </c>
      <c r="AA42" s="25"/>
      <c r="AB42" s="25"/>
      <c r="AC42" s="25"/>
      <c r="AD42" s="30">
        <v>0</v>
      </c>
      <c r="AE42" s="30">
        <v>0</v>
      </c>
      <c r="AF42" s="25">
        <v>0</v>
      </c>
      <c r="AG42" s="25">
        <v>1</v>
      </c>
      <c r="AH42" s="25">
        <v>0</v>
      </c>
      <c r="AI42" s="25">
        <v>1</v>
      </c>
      <c r="AJ42" s="25">
        <v>1</v>
      </c>
      <c r="AK42" s="25">
        <v>0</v>
      </c>
      <c r="AL42" s="25">
        <v>1</v>
      </c>
      <c r="AM42" s="25"/>
      <c r="AN42" s="25"/>
      <c r="AO42" s="25"/>
      <c r="AP42" s="25">
        <v>2</v>
      </c>
      <c r="AQ42" s="25">
        <v>1</v>
      </c>
      <c r="AR42" s="25">
        <v>1</v>
      </c>
      <c r="AS42" s="25"/>
      <c r="AT42" s="25"/>
      <c r="AU42" s="25"/>
      <c r="AV42" s="25">
        <v>1</v>
      </c>
      <c r="AW42" s="25">
        <v>0</v>
      </c>
      <c r="AX42" s="25">
        <v>0</v>
      </c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>
        <v>0</v>
      </c>
      <c r="BL42" s="25">
        <v>0</v>
      </c>
      <c r="BM42" s="25">
        <v>0</v>
      </c>
      <c r="BN42" s="25">
        <v>7</v>
      </c>
      <c r="BO42" s="25">
        <v>1</v>
      </c>
      <c r="BP42" s="25">
        <v>6</v>
      </c>
      <c r="BQ42" s="26"/>
      <c r="BR42" s="26"/>
      <c r="BS42" s="26"/>
      <c r="BT42" s="11">
        <f t="shared" si="9"/>
        <v>21</v>
      </c>
      <c r="BU42" s="11">
        <f t="shared" si="7"/>
        <v>5</v>
      </c>
      <c r="BV42" s="11">
        <f t="shared" ref="BV42" si="10">BS42+BP42+BM42+BJ42+BG42+BD42+BA42+AX42+AR42+AU42+AO42+AL42+AI42+AF42++AC42+Z42+W42+T42+Q42+N42+K42+H42+E42</f>
        <v>11</v>
      </c>
      <c r="BW42" s="11">
        <f t="shared" ref="BW42" si="11">BV42+BU42</f>
        <v>16</v>
      </c>
      <c r="BX42" s="39">
        <f t="shared" si="6"/>
        <v>0.76190476190476186</v>
      </c>
      <c r="BY42" s="38">
        <f t="shared" si="5"/>
        <v>14</v>
      </c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</row>
    <row r="43" spans="1:93" ht="15.75" customHeight="1" x14ac:dyDescent="0.25">
      <c r="A43" s="8">
        <v>40</v>
      </c>
      <c r="B43" s="10" t="s">
        <v>69</v>
      </c>
      <c r="C43" s="25">
        <v>0</v>
      </c>
      <c r="D43" s="25">
        <v>0</v>
      </c>
      <c r="E43" s="25">
        <v>0</v>
      </c>
      <c r="F43" s="25">
        <v>0</v>
      </c>
      <c r="G43" s="25"/>
      <c r="H43" s="25"/>
      <c r="I43" s="26">
        <v>0</v>
      </c>
      <c r="J43" s="26">
        <v>0</v>
      </c>
      <c r="K43" s="26">
        <v>0</v>
      </c>
      <c r="L43" s="25">
        <v>0</v>
      </c>
      <c r="M43" s="25">
        <v>0</v>
      </c>
      <c r="N43" s="25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8"/>
      <c r="V43" s="28"/>
      <c r="W43" s="28"/>
      <c r="X43" s="28">
        <v>0</v>
      </c>
      <c r="Y43" s="28">
        <v>0</v>
      </c>
      <c r="Z43" s="28">
        <v>0</v>
      </c>
      <c r="AA43" s="25"/>
      <c r="AB43" s="25"/>
      <c r="AC43" s="25"/>
      <c r="AD43" s="30">
        <v>0</v>
      </c>
      <c r="AE43" s="30">
        <v>0</v>
      </c>
      <c r="AF43" s="25">
        <v>0</v>
      </c>
      <c r="AG43" s="25"/>
      <c r="AH43" s="25"/>
      <c r="AI43" s="25"/>
      <c r="AJ43" s="25">
        <v>0</v>
      </c>
      <c r="AK43" s="25">
        <v>0</v>
      </c>
      <c r="AL43" s="25">
        <v>0</v>
      </c>
      <c r="AM43" s="25"/>
      <c r="AN43" s="25"/>
      <c r="AO43" s="25"/>
      <c r="AP43" s="25">
        <v>0</v>
      </c>
      <c r="AQ43" s="25">
        <v>0</v>
      </c>
      <c r="AR43" s="25">
        <v>0</v>
      </c>
      <c r="AS43" s="25"/>
      <c r="AT43" s="25"/>
      <c r="AU43" s="25"/>
      <c r="AV43" s="25">
        <v>1</v>
      </c>
      <c r="AW43" s="25">
        <v>0</v>
      </c>
      <c r="AX43" s="25">
        <v>1</v>
      </c>
      <c r="AY43" s="25"/>
      <c r="AZ43" s="25"/>
      <c r="BA43" s="25"/>
      <c r="BB43" s="25"/>
      <c r="BC43" s="25"/>
      <c r="BD43" s="25"/>
      <c r="BE43" s="25">
        <v>2</v>
      </c>
      <c r="BF43" s="25">
        <v>0</v>
      </c>
      <c r="BG43" s="25">
        <v>1</v>
      </c>
      <c r="BH43" s="25"/>
      <c r="BI43" s="25"/>
      <c r="BJ43" s="25"/>
      <c r="BK43" s="25">
        <v>0</v>
      </c>
      <c r="BL43" s="25">
        <v>0</v>
      </c>
      <c r="BM43" s="25">
        <v>0</v>
      </c>
      <c r="BN43" s="25">
        <v>0</v>
      </c>
      <c r="BO43" s="25">
        <v>0</v>
      </c>
      <c r="BP43" s="25">
        <v>0</v>
      </c>
      <c r="BQ43" s="26"/>
      <c r="BR43" s="26"/>
      <c r="BS43" s="26"/>
      <c r="BT43" s="11">
        <f t="shared" si="1"/>
        <v>3</v>
      </c>
      <c r="BU43" s="11">
        <f t="shared" si="2"/>
        <v>0</v>
      </c>
      <c r="BV43" s="11">
        <f t="shared" si="3"/>
        <v>2</v>
      </c>
      <c r="BW43" s="11">
        <f t="shared" si="4"/>
        <v>2</v>
      </c>
      <c r="BX43" s="39">
        <f t="shared" si="6"/>
        <v>0.66666666666666663</v>
      </c>
      <c r="BY43" s="38">
        <f t="shared" si="5"/>
        <v>13.333333333333334</v>
      </c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</row>
    <row r="44" spans="1:93" ht="15.75" customHeight="1" x14ac:dyDescent="0.25">
      <c r="A44" s="60" t="s">
        <v>70</v>
      </c>
      <c r="B44" s="61"/>
      <c r="C44" s="35">
        <f t="shared" ref="C44:AH44" si="12">SUM(C4:C43)</f>
        <v>40</v>
      </c>
      <c r="D44" s="35">
        <f t="shared" si="12"/>
        <v>3</v>
      </c>
      <c r="E44" s="35">
        <f t="shared" si="12"/>
        <v>9</v>
      </c>
      <c r="F44" s="35">
        <f t="shared" si="12"/>
        <v>19</v>
      </c>
      <c r="G44" s="35">
        <f t="shared" si="12"/>
        <v>0</v>
      </c>
      <c r="H44" s="35">
        <f t="shared" si="12"/>
        <v>6</v>
      </c>
      <c r="I44" s="35">
        <f t="shared" si="12"/>
        <v>23</v>
      </c>
      <c r="J44" s="35">
        <f t="shared" si="12"/>
        <v>2</v>
      </c>
      <c r="K44" s="35">
        <f t="shared" si="12"/>
        <v>3</v>
      </c>
      <c r="L44" s="35">
        <f t="shared" si="12"/>
        <v>34</v>
      </c>
      <c r="M44" s="35">
        <f t="shared" si="12"/>
        <v>2</v>
      </c>
      <c r="N44" s="35">
        <f t="shared" si="12"/>
        <v>6</v>
      </c>
      <c r="O44" s="35">
        <f t="shared" si="12"/>
        <v>27</v>
      </c>
      <c r="P44" s="35">
        <f t="shared" si="12"/>
        <v>1</v>
      </c>
      <c r="Q44" s="35">
        <f t="shared" si="12"/>
        <v>7</v>
      </c>
      <c r="R44" s="35">
        <f t="shared" si="12"/>
        <v>31</v>
      </c>
      <c r="S44" s="35">
        <f t="shared" si="12"/>
        <v>4</v>
      </c>
      <c r="T44" s="35">
        <f t="shared" si="12"/>
        <v>7</v>
      </c>
      <c r="U44" s="35">
        <f t="shared" si="12"/>
        <v>7</v>
      </c>
      <c r="V44" s="35">
        <f t="shared" si="12"/>
        <v>0</v>
      </c>
      <c r="W44" s="35">
        <f t="shared" si="12"/>
        <v>3</v>
      </c>
      <c r="X44" s="35">
        <f t="shared" si="12"/>
        <v>54</v>
      </c>
      <c r="Y44" s="35">
        <f t="shared" si="12"/>
        <v>5</v>
      </c>
      <c r="Z44" s="35">
        <f t="shared" si="12"/>
        <v>13</v>
      </c>
      <c r="AA44" s="35">
        <f t="shared" si="12"/>
        <v>8</v>
      </c>
      <c r="AB44" s="35">
        <f t="shared" si="12"/>
        <v>1</v>
      </c>
      <c r="AC44" s="35">
        <f t="shared" si="12"/>
        <v>2</v>
      </c>
      <c r="AD44" s="35">
        <f t="shared" si="12"/>
        <v>14</v>
      </c>
      <c r="AE44" s="35">
        <f t="shared" si="12"/>
        <v>0</v>
      </c>
      <c r="AF44" s="35">
        <f t="shared" si="12"/>
        <v>1</v>
      </c>
      <c r="AG44" s="35">
        <f t="shared" si="12"/>
        <v>53</v>
      </c>
      <c r="AH44" s="35">
        <f t="shared" si="12"/>
        <v>0</v>
      </c>
      <c r="AI44" s="35">
        <f t="shared" ref="AI44:BN44" si="13">SUM(AI4:AI43)</f>
        <v>4</v>
      </c>
      <c r="AJ44" s="35">
        <f t="shared" si="13"/>
        <v>28</v>
      </c>
      <c r="AK44" s="35">
        <f t="shared" si="13"/>
        <v>2</v>
      </c>
      <c r="AL44" s="35">
        <f t="shared" si="13"/>
        <v>9</v>
      </c>
      <c r="AM44" s="35">
        <f t="shared" si="13"/>
        <v>4</v>
      </c>
      <c r="AN44" s="35">
        <f t="shared" si="13"/>
        <v>0</v>
      </c>
      <c r="AO44" s="35">
        <f t="shared" si="13"/>
        <v>2</v>
      </c>
      <c r="AP44" s="35">
        <f t="shared" si="13"/>
        <v>20</v>
      </c>
      <c r="AQ44" s="35">
        <f t="shared" si="13"/>
        <v>8</v>
      </c>
      <c r="AR44" s="35">
        <f t="shared" si="13"/>
        <v>9</v>
      </c>
      <c r="AS44" s="35">
        <f t="shared" si="13"/>
        <v>0</v>
      </c>
      <c r="AT44" s="35">
        <f t="shared" si="13"/>
        <v>0</v>
      </c>
      <c r="AU44" s="35">
        <f t="shared" si="13"/>
        <v>0</v>
      </c>
      <c r="AV44" s="35">
        <f t="shared" si="13"/>
        <v>28</v>
      </c>
      <c r="AW44" s="35">
        <f t="shared" si="13"/>
        <v>5</v>
      </c>
      <c r="AX44" s="35">
        <f t="shared" si="13"/>
        <v>6</v>
      </c>
      <c r="AY44" s="35">
        <f t="shared" si="13"/>
        <v>0</v>
      </c>
      <c r="AZ44" s="35">
        <f t="shared" si="13"/>
        <v>0</v>
      </c>
      <c r="BA44" s="35">
        <f t="shared" si="13"/>
        <v>0</v>
      </c>
      <c r="BB44" s="35">
        <f t="shared" si="13"/>
        <v>0</v>
      </c>
      <c r="BC44" s="35">
        <f t="shared" si="13"/>
        <v>0</v>
      </c>
      <c r="BD44" s="35">
        <f t="shared" si="13"/>
        <v>0</v>
      </c>
      <c r="BE44" s="35">
        <f t="shared" si="13"/>
        <v>13</v>
      </c>
      <c r="BF44" s="35">
        <f t="shared" si="13"/>
        <v>1</v>
      </c>
      <c r="BG44" s="35">
        <f t="shared" si="13"/>
        <v>2</v>
      </c>
      <c r="BH44" s="35">
        <f t="shared" si="13"/>
        <v>2</v>
      </c>
      <c r="BI44" s="35">
        <f t="shared" si="13"/>
        <v>0</v>
      </c>
      <c r="BJ44" s="35">
        <f t="shared" si="13"/>
        <v>1</v>
      </c>
      <c r="BK44" s="35">
        <f t="shared" si="13"/>
        <v>52</v>
      </c>
      <c r="BL44" s="35">
        <f t="shared" si="13"/>
        <v>5</v>
      </c>
      <c r="BM44" s="35">
        <f t="shared" si="13"/>
        <v>11</v>
      </c>
      <c r="BN44" s="35">
        <f t="shared" si="13"/>
        <v>65</v>
      </c>
      <c r="BO44" s="35">
        <f t="shared" ref="BO44:CT44" si="14">SUM(BO4:BO43)</f>
        <v>6</v>
      </c>
      <c r="BP44" s="35">
        <f t="shared" si="14"/>
        <v>15</v>
      </c>
      <c r="BQ44" s="35">
        <f t="shared" si="14"/>
        <v>7</v>
      </c>
      <c r="BR44" s="35">
        <f t="shared" si="14"/>
        <v>0</v>
      </c>
      <c r="BS44" s="35">
        <f t="shared" si="14"/>
        <v>2</v>
      </c>
      <c r="BT44" s="35">
        <f t="shared" si="1"/>
        <v>529</v>
      </c>
      <c r="BU44" s="35">
        <f>SUM(BU4:BU43)</f>
        <v>45</v>
      </c>
      <c r="BV44" s="35">
        <f>SUM(BV4:BV43)</f>
        <v>118</v>
      </c>
      <c r="BW44" s="35">
        <f>SUM(BW4:BW43)</f>
        <v>163</v>
      </c>
      <c r="BX44" s="40">
        <f>AVERAGE(BX4:BX43)</f>
        <v>0.29626170301950777</v>
      </c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</row>
    <row r="45" spans="1:93" s="17" customFormat="1" ht="15.75" customHeight="1" x14ac:dyDescent="0.25">
      <c r="A45" s="18"/>
      <c r="B45" s="19"/>
      <c r="C45" s="20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2"/>
      <c r="BU45" s="22"/>
      <c r="BV45" s="22"/>
      <c r="BW45" s="22"/>
      <c r="BX45" s="22"/>
    </row>
    <row r="46" spans="1:93" s="17" customFormat="1" ht="15.75" customHeight="1" x14ac:dyDescent="0.25">
      <c r="A46" s="18"/>
      <c r="B46" s="19"/>
      <c r="C46" s="20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2"/>
      <c r="BU46" s="22"/>
      <c r="BV46" s="22"/>
      <c r="BW46" s="22"/>
      <c r="BX46" s="22"/>
    </row>
    <row r="47" spans="1:93" s="17" customFormat="1" ht="15.75" customHeight="1" x14ac:dyDescent="0.2">
      <c r="A47" s="1"/>
      <c r="B47" s="2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</row>
    <row r="48" spans="1:93" s="17" customFormat="1" ht="15.75" customHeight="1" x14ac:dyDescent="0.2">
      <c r="A48" s="1"/>
      <c r="B48" s="2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</row>
    <row r="49" spans="1:71" s="17" customFormat="1" ht="15.75" customHeight="1" x14ac:dyDescent="0.2">
      <c r="A49" s="1"/>
      <c r="B49" s="2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</row>
    <row r="50" spans="1:71" s="17" customFormat="1" ht="15.75" customHeight="1" x14ac:dyDescent="0.2">
      <c r="A50" s="1"/>
      <c r="B50" s="2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</row>
    <row r="51" spans="1:71" s="17" customFormat="1" ht="15.75" customHeight="1" x14ac:dyDescent="0.2">
      <c r="A51" s="1"/>
      <c r="B51" s="2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</row>
    <row r="52" spans="1:71" s="17" customFormat="1" ht="15.75" customHeight="1" x14ac:dyDescent="0.2">
      <c r="A52" s="1"/>
      <c r="B52" s="2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</row>
    <row r="53" spans="1:71" s="17" customFormat="1" ht="15.75" customHeight="1" x14ac:dyDescent="0.2">
      <c r="A53" s="1"/>
      <c r="B53" s="2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</row>
    <row r="54" spans="1:71" s="17" customFormat="1" ht="15.75" customHeight="1" x14ac:dyDescent="0.2">
      <c r="A54" s="1"/>
      <c r="B54" s="2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</row>
    <row r="55" spans="1:71" s="17" customFormat="1" ht="15.75" customHeight="1" x14ac:dyDescent="0.2">
      <c r="A55" s="1"/>
      <c r="B55" s="2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</row>
    <row r="56" spans="1:71" s="17" customFormat="1" ht="15.75" customHeight="1" x14ac:dyDescent="0.2">
      <c r="A56" s="1"/>
      <c r="B56" s="2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</row>
    <row r="57" spans="1:71" s="17" customFormat="1" ht="15.75" customHeight="1" x14ac:dyDescent="0.2">
      <c r="A57" s="1"/>
      <c r="B57" s="2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</row>
    <row r="58" spans="1:71" s="17" customFormat="1" ht="15.75" customHeight="1" x14ac:dyDescent="0.2">
      <c r="A58" s="1"/>
      <c r="B58" s="2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</row>
    <row r="59" spans="1:71" s="17" customFormat="1" ht="15.75" customHeight="1" x14ac:dyDescent="0.2">
      <c r="A59" s="1"/>
      <c r="B59" s="2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</row>
    <row r="60" spans="1:71" s="17" customFormat="1" ht="15.75" customHeight="1" x14ac:dyDescent="0.2">
      <c r="A60" s="1"/>
      <c r="B60" s="2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</row>
    <row r="61" spans="1:71" s="17" customFormat="1" ht="15.75" customHeight="1" x14ac:dyDescent="0.2">
      <c r="A61" s="1"/>
      <c r="B61" s="2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</row>
    <row r="62" spans="1:71" s="17" customFormat="1" ht="15.75" customHeight="1" x14ac:dyDescent="0.2">
      <c r="A62" s="1"/>
      <c r="B62" s="2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</row>
    <row r="63" spans="1:71" s="17" customFormat="1" ht="15.75" customHeight="1" x14ac:dyDescent="0.2">
      <c r="A63" s="1"/>
      <c r="B63" s="2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</row>
    <row r="64" spans="1:71" s="17" customFormat="1" ht="15.75" customHeight="1" x14ac:dyDescent="0.2">
      <c r="A64" s="1"/>
      <c r="B64" s="2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</row>
    <row r="65" spans="1:71" s="17" customFormat="1" ht="15.75" customHeight="1" x14ac:dyDescent="0.2">
      <c r="A65" s="1"/>
      <c r="B65" s="2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</row>
    <row r="66" spans="1:71" s="17" customFormat="1" ht="15.75" customHeight="1" x14ac:dyDescent="0.2">
      <c r="A66" s="1"/>
      <c r="B66" s="2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</row>
    <row r="67" spans="1:71" s="17" customFormat="1" ht="15.75" customHeight="1" x14ac:dyDescent="0.2">
      <c r="A67" s="1"/>
      <c r="B67" s="2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</row>
    <row r="68" spans="1:71" s="17" customFormat="1" ht="15.75" customHeight="1" x14ac:dyDescent="0.2">
      <c r="A68" s="1"/>
      <c r="B68" s="2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</row>
    <row r="69" spans="1:71" s="17" customFormat="1" ht="15.75" customHeight="1" x14ac:dyDescent="0.2">
      <c r="A69" s="1"/>
      <c r="B69" s="2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</row>
    <row r="70" spans="1:71" s="17" customFormat="1" ht="15.75" customHeight="1" x14ac:dyDescent="0.2">
      <c r="A70" s="1"/>
      <c r="B70" s="2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</row>
    <row r="71" spans="1:71" s="17" customFormat="1" ht="15.75" customHeight="1" x14ac:dyDescent="0.2">
      <c r="A71" s="1"/>
      <c r="B71" s="2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</row>
    <row r="72" spans="1:71" s="17" customFormat="1" ht="15.75" customHeight="1" x14ac:dyDescent="0.2">
      <c r="A72" s="1"/>
      <c r="B72" s="2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</row>
    <row r="73" spans="1:71" s="17" customFormat="1" ht="15.75" customHeight="1" x14ac:dyDescent="0.2">
      <c r="A73" s="1"/>
      <c r="B73" s="2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</row>
    <row r="74" spans="1:71" s="17" customFormat="1" ht="15.75" customHeight="1" x14ac:dyDescent="0.2">
      <c r="A74" s="1"/>
      <c r="B74" s="2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</row>
    <row r="75" spans="1:71" s="17" customFormat="1" ht="15.75" customHeight="1" x14ac:dyDescent="0.2">
      <c r="A75" s="1"/>
      <c r="B75" s="2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</row>
    <row r="76" spans="1:71" s="17" customFormat="1" ht="15.75" customHeight="1" x14ac:dyDescent="0.2">
      <c r="A76" s="1"/>
      <c r="B76" s="2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</row>
    <row r="77" spans="1:71" s="17" customFormat="1" ht="15.75" customHeight="1" x14ac:dyDescent="0.2">
      <c r="A77" s="1"/>
      <c r="B77" s="2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</row>
    <row r="78" spans="1:71" s="17" customFormat="1" ht="15.75" customHeight="1" x14ac:dyDescent="0.2">
      <c r="A78" s="1"/>
      <c r="B78" s="2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</row>
    <row r="79" spans="1:71" s="17" customFormat="1" ht="15.75" customHeight="1" x14ac:dyDescent="0.2">
      <c r="A79" s="1"/>
      <c r="B79" s="2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</row>
    <row r="80" spans="1:71" s="17" customFormat="1" ht="15.75" customHeight="1" x14ac:dyDescent="0.2">
      <c r="A80" s="1"/>
      <c r="B80" s="2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</row>
    <row r="81" spans="1:71" s="17" customFormat="1" ht="15.75" customHeight="1" x14ac:dyDescent="0.2">
      <c r="A81" s="1"/>
      <c r="B81" s="2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</row>
    <row r="82" spans="1:71" s="17" customFormat="1" ht="15.75" customHeight="1" x14ac:dyDescent="0.2">
      <c r="A82" s="1"/>
      <c r="B82" s="2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</row>
    <row r="83" spans="1:71" s="17" customFormat="1" ht="15.75" customHeight="1" x14ac:dyDescent="0.2">
      <c r="A83" s="1"/>
      <c r="B83" s="2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</row>
    <row r="84" spans="1:71" s="17" customFormat="1" ht="15.75" customHeight="1" x14ac:dyDescent="0.2">
      <c r="A84" s="1"/>
      <c r="B84" s="2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</row>
    <row r="85" spans="1:71" s="17" customFormat="1" ht="15.75" customHeight="1" x14ac:dyDescent="0.2">
      <c r="A85" s="1"/>
      <c r="B85" s="2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</row>
    <row r="86" spans="1:71" s="17" customFormat="1" ht="15.75" customHeight="1" x14ac:dyDescent="0.2">
      <c r="A86" s="1"/>
      <c r="B86" s="2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</row>
    <row r="87" spans="1:71" s="17" customFormat="1" ht="15.75" customHeight="1" x14ac:dyDescent="0.2">
      <c r="A87" s="1"/>
      <c r="B87" s="2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</row>
    <row r="88" spans="1:71" s="17" customFormat="1" ht="15.75" customHeight="1" x14ac:dyDescent="0.2">
      <c r="A88" s="1"/>
      <c r="B88" s="2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</row>
    <row r="89" spans="1:71" s="17" customFormat="1" ht="15.75" customHeight="1" x14ac:dyDescent="0.2">
      <c r="A89" s="1"/>
      <c r="B89" s="2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</row>
    <row r="90" spans="1:71" s="17" customFormat="1" ht="15.75" customHeight="1" x14ac:dyDescent="0.2">
      <c r="A90" s="1"/>
      <c r="B90" s="2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</row>
    <row r="91" spans="1:71" s="17" customFormat="1" ht="15.75" customHeight="1" x14ac:dyDescent="0.2">
      <c r="A91" s="1"/>
      <c r="B91" s="2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</row>
    <row r="92" spans="1:71" s="17" customFormat="1" ht="15.75" customHeight="1" x14ac:dyDescent="0.2">
      <c r="A92" s="1"/>
      <c r="B92" s="2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</row>
    <row r="93" spans="1:71" s="17" customFormat="1" ht="15.75" customHeight="1" x14ac:dyDescent="0.2">
      <c r="A93" s="1"/>
      <c r="B93" s="2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</row>
    <row r="94" spans="1:71" s="17" customFormat="1" ht="15.75" customHeight="1" x14ac:dyDescent="0.2">
      <c r="A94" s="1"/>
      <c r="B94" s="2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</row>
    <row r="95" spans="1:71" s="17" customFormat="1" ht="15.75" customHeight="1" x14ac:dyDescent="0.2">
      <c r="A95" s="1"/>
      <c r="B95" s="2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</row>
    <row r="96" spans="1:71" s="17" customFormat="1" ht="15.75" customHeight="1" x14ac:dyDescent="0.2">
      <c r="A96" s="1"/>
      <c r="B96" s="2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</row>
    <row r="97" spans="1:71" s="17" customFormat="1" ht="15.75" customHeight="1" x14ac:dyDescent="0.2">
      <c r="A97" s="1"/>
      <c r="B97" s="2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</row>
    <row r="98" spans="1:71" s="17" customFormat="1" ht="15.75" customHeight="1" x14ac:dyDescent="0.2">
      <c r="A98" s="1"/>
      <c r="B98" s="2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</row>
    <row r="99" spans="1:71" s="17" customFormat="1" ht="15.75" customHeight="1" x14ac:dyDescent="0.2">
      <c r="A99" s="1"/>
      <c r="B99" s="2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</row>
    <row r="100" spans="1:71" s="17" customFormat="1" ht="15.75" customHeight="1" x14ac:dyDescent="0.2">
      <c r="A100" s="1"/>
      <c r="B100" s="2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</row>
    <row r="101" spans="1:71" s="17" customFormat="1" ht="15.75" customHeight="1" x14ac:dyDescent="0.2">
      <c r="A101" s="1"/>
      <c r="B101" s="2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</row>
    <row r="102" spans="1:71" s="17" customFormat="1" ht="15.75" customHeight="1" x14ac:dyDescent="0.2">
      <c r="A102" s="1"/>
      <c r="B102" s="2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</row>
    <row r="103" spans="1:71" s="17" customFormat="1" ht="15.75" customHeight="1" x14ac:dyDescent="0.2">
      <c r="A103" s="1"/>
      <c r="B103" s="2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</row>
    <row r="104" spans="1:71" s="17" customFormat="1" ht="15.75" customHeight="1" x14ac:dyDescent="0.2">
      <c r="A104" s="1"/>
      <c r="B104" s="2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</row>
    <row r="105" spans="1:71" s="17" customFormat="1" ht="15.75" customHeight="1" x14ac:dyDescent="0.2">
      <c r="A105" s="1"/>
      <c r="B105" s="2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</row>
    <row r="106" spans="1:71" s="17" customFormat="1" ht="15.75" customHeight="1" x14ac:dyDescent="0.2">
      <c r="A106" s="1"/>
      <c r="B106" s="2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</row>
    <row r="107" spans="1:71" s="17" customFormat="1" ht="15.75" customHeight="1" x14ac:dyDescent="0.2">
      <c r="A107" s="1"/>
      <c r="B107" s="2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</row>
    <row r="108" spans="1:71" s="17" customFormat="1" ht="15.75" customHeight="1" x14ac:dyDescent="0.2">
      <c r="A108" s="1"/>
      <c r="B108" s="2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</row>
    <row r="109" spans="1:71" s="17" customFormat="1" ht="15.75" customHeight="1" x14ac:dyDescent="0.2">
      <c r="A109" s="1"/>
      <c r="B109" s="2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</row>
    <row r="110" spans="1:71" s="17" customFormat="1" ht="15.75" customHeight="1" x14ac:dyDescent="0.2">
      <c r="A110" s="1"/>
      <c r="B110" s="2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</row>
    <row r="111" spans="1:71" s="17" customFormat="1" ht="15.75" customHeight="1" x14ac:dyDescent="0.2">
      <c r="A111" s="1"/>
      <c r="B111" s="2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</row>
    <row r="112" spans="1:71" s="17" customFormat="1" ht="15.75" customHeight="1" x14ac:dyDescent="0.2">
      <c r="A112" s="1"/>
      <c r="B112" s="2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</row>
    <row r="113" spans="1:71" s="17" customFormat="1" ht="15.75" customHeight="1" x14ac:dyDescent="0.2">
      <c r="A113" s="1"/>
      <c r="B113" s="2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</row>
    <row r="114" spans="1:71" s="17" customFormat="1" ht="15.75" customHeight="1" x14ac:dyDescent="0.2">
      <c r="A114" s="1"/>
      <c r="B114" s="2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</row>
    <row r="115" spans="1:71" s="17" customFormat="1" ht="15.75" customHeight="1" x14ac:dyDescent="0.2">
      <c r="A115" s="1"/>
      <c r="B115" s="2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</row>
    <row r="116" spans="1:71" s="17" customFormat="1" ht="15.75" customHeight="1" x14ac:dyDescent="0.2">
      <c r="A116" s="1"/>
      <c r="B116" s="2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</row>
    <row r="117" spans="1:71" s="17" customFormat="1" ht="15.75" customHeight="1" x14ac:dyDescent="0.2">
      <c r="A117" s="1"/>
      <c r="B117" s="2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</row>
    <row r="118" spans="1:71" s="17" customFormat="1" ht="15.75" customHeight="1" x14ac:dyDescent="0.2">
      <c r="A118" s="1"/>
      <c r="B118" s="2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</row>
    <row r="119" spans="1:71" s="17" customFormat="1" ht="15.75" customHeight="1" x14ac:dyDescent="0.2">
      <c r="A119" s="1"/>
      <c r="B119" s="2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</row>
    <row r="120" spans="1:71" s="17" customFormat="1" ht="15.75" customHeight="1" x14ac:dyDescent="0.2">
      <c r="A120" s="1"/>
      <c r="B120" s="2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</row>
    <row r="121" spans="1:71" s="17" customFormat="1" ht="15.75" customHeight="1" x14ac:dyDescent="0.2">
      <c r="A121" s="1"/>
      <c r="B121" s="2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</row>
    <row r="122" spans="1:71" s="17" customFormat="1" ht="15.75" customHeight="1" x14ac:dyDescent="0.2">
      <c r="A122" s="1"/>
      <c r="B122" s="2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</row>
    <row r="123" spans="1:71" s="17" customFormat="1" ht="15.75" customHeight="1" x14ac:dyDescent="0.2">
      <c r="A123" s="1"/>
      <c r="B123" s="2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</row>
    <row r="124" spans="1:71" s="17" customFormat="1" ht="15.75" customHeight="1" x14ac:dyDescent="0.2">
      <c r="A124" s="1"/>
      <c r="B124" s="2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</row>
    <row r="125" spans="1:71" s="17" customFormat="1" ht="15.75" customHeight="1" x14ac:dyDescent="0.2">
      <c r="A125" s="1"/>
      <c r="B125" s="2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</row>
    <row r="126" spans="1:71" s="17" customFormat="1" ht="15.75" customHeight="1" x14ac:dyDescent="0.2">
      <c r="A126" s="1"/>
      <c r="B126" s="2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</row>
    <row r="127" spans="1:71" s="17" customFormat="1" ht="15.75" customHeight="1" x14ac:dyDescent="0.2">
      <c r="A127" s="1"/>
      <c r="B127" s="2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</row>
    <row r="128" spans="1:71" s="17" customFormat="1" ht="15.75" customHeight="1" x14ac:dyDescent="0.2">
      <c r="A128" s="1"/>
      <c r="B128" s="2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</row>
    <row r="129" spans="1:71" s="17" customFormat="1" ht="15.75" customHeight="1" x14ac:dyDescent="0.2">
      <c r="A129" s="1"/>
      <c r="B129" s="2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</row>
    <row r="130" spans="1:71" s="17" customFormat="1" ht="15.75" customHeight="1" x14ac:dyDescent="0.2">
      <c r="A130" s="1"/>
      <c r="B130" s="2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</row>
    <row r="131" spans="1:71" s="17" customFormat="1" ht="15.75" customHeight="1" x14ac:dyDescent="0.2">
      <c r="A131" s="1"/>
      <c r="B131" s="2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</row>
    <row r="132" spans="1:71" s="17" customFormat="1" ht="15.75" customHeight="1" x14ac:dyDescent="0.2">
      <c r="A132" s="1"/>
      <c r="B132" s="2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</row>
    <row r="133" spans="1:71" s="17" customFormat="1" ht="15.75" customHeight="1" x14ac:dyDescent="0.2">
      <c r="A133" s="1"/>
      <c r="B133" s="2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</row>
    <row r="134" spans="1:71" s="17" customFormat="1" ht="15.75" customHeight="1" x14ac:dyDescent="0.2">
      <c r="A134" s="1"/>
      <c r="B134" s="2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</row>
    <row r="135" spans="1:71" s="17" customFormat="1" ht="15.75" customHeight="1" x14ac:dyDescent="0.2">
      <c r="A135" s="1"/>
      <c r="B135" s="2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</row>
    <row r="136" spans="1:71" s="17" customFormat="1" ht="15.75" customHeight="1" x14ac:dyDescent="0.2">
      <c r="A136" s="1"/>
      <c r="B136" s="2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</row>
    <row r="137" spans="1:71" s="17" customFormat="1" ht="15.75" customHeight="1" x14ac:dyDescent="0.2">
      <c r="A137" s="1"/>
      <c r="B137" s="2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</row>
    <row r="138" spans="1:71" s="17" customFormat="1" ht="15.75" customHeight="1" x14ac:dyDescent="0.2">
      <c r="A138" s="1"/>
      <c r="B138" s="2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</row>
    <row r="139" spans="1:71" s="17" customFormat="1" ht="15.75" customHeight="1" x14ac:dyDescent="0.2">
      <c r="A139" s="1"/>
      <c r="B139" s="2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</row>
    <row r="140" spans="1:71" s="17" customFormat="1" ht="15.75" customHeight="1" x14ac:dyDescent="0.2">
      <c r="A140" s="1"/>
      <c r="B140" s="2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</row>
    <row r="141" spans="1:71" s="17" customFormat="1" ht="15.75" customHeight="1" x14ac:dyDescent="0.2">
      <c r="A141" s="1"/>
      <c r="B141" s="2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</row>
    <row r="142" spans="1:71" s="17" customFormat="1" ht="15.75" customHeight="1" x14ac:dyDescent="0.2">
      <c r="A142" s="1"/>
      <c r="B142" s="2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</row>
    <row r="143" spans="1:71" s="17" customFormat="1" ht="15.75" customHeight="1" x14ac:dyDescent="0.2">
      <c r="A143" s="1"/>
      <c r="B143" s="2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</row>
    <row r="144" spans="1:71" s="17" customFormat="1" ht="15.75" customHeight="1" x14ac:dyDescent="0.2">
      <c r="A144" s="1"/>
      <c r="B144" s="2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</row>
    <row r="145" spans="1:71" s="17" customFormat="1" ht="15.75" customHeight="1" x14ac:dyDescent="0.2">
      <c r="A145" s="1"/>
      <c r="B145" s="2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</row>
    <row r="146" spans="1:71" s="17" customFormat="1" ht="15.75" customHeight="1" x14ac:dyDescent="0.2">
      <c r="A146" s="1"/>
      <c r="B146" s="2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</row>
    <row r="147" spans="1:71" s="17" customFormat="1" ht="15.75" customHeight="1" x14ac:dyDescent="0.2">
      <c r="A147" s="1"/>
      <c r="B147" s="2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</row>
    <row r="148" spans="1:71" s="17" customFormat="1" ht="15.75" customHeight="1" x14ac:dyDescent="0.2">
      <c r="A148" s="1"/>
      <c r="B148" s="2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</row>
    <row r="149" spans="1:71" s="17" customFormat="1" ht="15.75" customHeight="1" x14ac:dyDescent="0.2">
      <c r="A149" s="1"/>
      <c r="B149" s="2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</row>
    <row r="150" spans="1:71" s="17" customFormat="1" ht="15.75" customHeight="1" x14ac:dyDescent="0.2">
      <c r="A150" s="1"/>
      <c r="B150" s="2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</row>
    <row r="151" spans="1:71" s="17" customFormat="1" ht="15.75" customHeight="1" x14ac:dyDescent="0.2">
      <c r="A151" s="1"/>
      <c r="B151" s="2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</row>
    <row r="152" spans="1:71" s="17" customFormat="1" ht="15.75" customHeight="1" x14ac:dyDescent="0.2">
      <c r="A152" s="1"/>
      <c r="B152" s="2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</row>
    <row r="153" spans="1:71" s="17" customFormat="1" ht="15.75" customHeight="1" x14ac:dyDescent="0.2">
      <c r="A153" s="1"/>
      <c r="B153" s="2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</row>
    <row r="154" spans="1:71" s="17" customFormat="1" ht="15.75" customHeight="1" x14ac:dyDescent="0.2">
      <c r="A154" s="1"/>
      <c r="B154" s="2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</row>
    <row r="155" spans="1:71" s="17" customFormat="1" ht="15.75" customHeight="1" x14ac:dyDescent="0.2">
      <c r="A155" s="1"/>
      <c r="B155" s="2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</row>
    <row r="156" spans="1:71" s="17" customFormat="1" ht="15.75" customHeight="1" x14ac:dyDescent="0.2">
      <c r="A156" s="1"/>
      <c r="B156" s="2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</row>
    <row r="157" spans="1:71" s="17" customFormat="1" ht="15.75" customHeight="1" x14ac:dyDescent="0.2">
      <c r="A157" s="1"/>
      <c r="B157" s="2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</row>
    <row r="158" spans="1:71" s="17" customFormat="1" ht="15.75" customHeight="1" x14ac:dyDescent="0.2">
      <c r="A158" s="1"/>
      <c r="B158" s="2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</row>
    <row r="159" spans="1:71" s="17" customFormat="1" ht="15.75" customHeight="1" x14ac:dyDescent="0.2">
      <c r="A159" s="1"/>
      <c r="B159" s="2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</row>
    <row r="160" spans="1:71" s="17" customFormat="1" ht="15.75" customHeight="1" x14ac:dyDescent="0.2">
      <c r="A160" s="1"/>
      <c r="B160" s="2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</row>
    <row r="161" spans="1:71" s="17" customFormat="1" ht="15.75" customHeight="1" x14ac:dyDescent="0.2">
      <c r="A161" s="1"/>
      <c r="B161" s="2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</row>
    <row r="162" spans="1:71" s="17" customFormat="1" ht="15.75" customHeight="1" x14ac:dyDescent="0.2">
      <c r="A162" s="1"/>
      <c r="B162" s="2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</row>
    <row r="163" spans="1:71" s="17" customFormat="1" ht="15.75" customHeight="1" x14ac:dyDescent="0.2">
      <c r="A163" s="1"/>
      <c r="B163" s="2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</row>
    <row r="164" spans="1:71" s="17" customFormat="1" ht="15.75" customHeight="1" x14ac:dyDescent="0.2">
      <c r="A164" s="1"/>
      <c r="B164" s="2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</row>
    <row r="165" spans="1:71" s="17" customFormat="1" ht="15.75" customHeight="1" x14ac:dyDescent="0.2">
      <c r="A165" s="1"/>
      <c r="B165" s="2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</row>
    <row r="166" spans="1:71" s="17" customFormat="1" ht="15.75" customHeight="1" x14ac:dyDescent="0.2">
      <c r="A166" s="1"/>
      <c r="B166" s="2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</row>
    <row r="167" spans="1:71" s="17" customFormat="1" ht="15.75" customHeight="1" x14ac:dyDescent="0.2">
      <c r="A167" s="1"/>
      <c r="B167" s="2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</row>
    <row r="168" spans="1:71" s="17" customFormat="1" ht="15.75" customHeight="1" x14ac:dyDescent="0.2">
      <c r="A168" s="1"/>
      <c r="B168" s="2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</row>
    <row r="169" spans="1:71" s="17" customFormat="1" ht="15.75" customHeight="1" x14ac:dyDescent="0.2">
      <c r="A169" s="1"/>
      <c r="B169" s="2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</row>
    <row r="170" spans="1:71" s="17" customFormat="1" ht="15.75" customHeight="1" x14ac:dyDescent="0.2">
      <c r="A170" s="1"/>
      <c r="B170" s="2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</row>
    <row r="171" spans="1:71" s="17" customFormat="1" ht="15.75" customHeight="1" x14ac:dyDescent="0.2">
      <c r="A171" s="1"/>
      <c r="B171" s="2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</row>
    <row r="172" spans="1:71" s="17" customFormat="1" ht="15.75" customHeight="1" x14ac:dyDescent="0.2">
      <c r="A172" s="1"/>
      <c r="B172" s="2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</row>
    <row r="173" spans="1:71" s="17" customFormat="1" ht="15.75" customHeight="1" x14ac:dyDescent="0.2">
      <c r="A173" s="1"/>
      <c r="B173" s="2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</row>
    <row r="174" spans="1:71" s="17" customFormat="1" ht="15.75" customHeight="1" x14ac:dyDescent="0.2">
      <c r="A174" s="1"/>
      <c r="B174" s="2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</row>
    <row r="175" spans="1:71" s="17" customFormat="1" ht="15.75" customHeight="1" x14ac:dyDescent="0.2">
      <c r="A175" s="1"/>
      <c r="B175" s="2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</row>
    <row r="176" spans="1:71" s="17" customFormat="1" ht="15.75" customHeight="1" x14ac:dyDescent="0.2">
      <c r="A176" s="1"/>
      <c r="B176" s="2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</row>
    <row r="177" spans="1:71" s="17" customFormat="1" ht="15.75" customHeight="1" x14ac:dyDescent="0.2">
      <c r="A177" s="1"/>
      <c r="B177" s="2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</row>
    <row r="178" spans="1:71" s="17" customFormat="1" ht="15.75" customHeight="1" x14ac:dyDescent="0.2">
      <c r="A178" s="1"/>
      <c r="B178" s="2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</row>
    <row r="179" spans="1:71" s="17" customFormat="1" ht="15.75" customHeight="1" x14ac:dyDescent="0.2">
      <c r="A179" s="1"/>
      <c r="B179" s="2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</row>
    <row r="180" spans="1:71" s="17" customFormat="1" ht="15.75" customHeight="1" x14ac:dyDescent="0.2">
      <c r="A180" s="1"/>
      <c r="B180" s="2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</row>
    <row r="181" spans="1:71" s="17" customFormat="1" ht="15.75" customHeight="1" x14ac:dyDescent="0.2">
      <c r="A181" s="1"/>
      <c r="B181" s="2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</row>
    <row r="182" spans="1:71" s="17" customFormat="1" ht="15.75" customHeight="1" x14ac:dyDescent="0.2">
      <c r="A182" s="1"/>
      <c r="B182" s="2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</row>
    <row r="183" spans="1:71" s="17" customFormat="1" ht="15.75" customHeight="1" x14ac:dyDescent="0.2">
      <c r="A183" s="1"/>
      <c r="B183" s="2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</row>
    <row r="184" spans="1:71" s="17" customFormat="1" ht="15.75" customHeight="1" x14ac:dyDescent="0.2">
      <c r="A184" s="1"/>
      <c r="B184" s="2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</row>
    <row r="185" spans="1:71" s="17" customFormat="1" ht="15.75" customHeight="1" x14ac:dyDescent="0.2">
      <c r="A185" s="1"/>
      <c r="B185" s="2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</row>
    <row r="186" spans="1:71" s="17" customFormat="1" ht="15.75" customHeight="1" x14ac:dyDescent="0.2">
      <c r="A186" s="1"/>
      <c r="B186" s="2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</row>
    <row r="187" spans="1:71" s="17" customFormat="1" ht="15.75" customHeight="1" x14ac:dyDescent="0.2">
      <c r="A187" s="1"/>
      <c r="B187" s="2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</row>
    <row r="188" spans="1:71" s="17" customFormat="1" ht="15.75" customHeight="1" x14ac:dyDescent="0.2">
      <c r="A188" s="1"/>
      <c r="B188" s="2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</row>
    <row r="189" spans="1:71" s="17" customFormat="1" ht="15.75" customHeight="1" x14ac:dyDescent="0.2">
      <c r="A189" s="1"/>
      <c r="B189" s="2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</row>
    <row r="190" spans="1:71" s="17" customFormat="1" ht="15.75" customHeight="1" x14ac:dyDescent="0.2">
      <c r="A190" s="1"/>
      <c r="B190" s="2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</row>
    <row r="191" spans="1:71" s="17" customFormat="1" ht="15.75" customHeight="1" x14ac:dyDescent="0.2">
      <c r="A191" s="1"/>
      <c r="B191" s="2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</row>
    <row r="192" spans="1:71" s="17" customFormat="1" ht="15.75" customHeight="1" x14ac:dyDescent="0.2">
      <c r="A192" s="1"/>
      <c r="B192" s="2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</row>
    <row r="193" spans="1:71" s="17" customFormat="1" ht="15.75" customHeight="1" x14ac:dyDescent="0.2">
      <c r="A193" s="1"/>
      <c r="B193" s="2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</row>
    <row r="194" spans="1:71" s="17" customFormat="1" ht="15.75" customHeight="1" x14ac:dyDescent="0.2">
      <c r="A194" s="1"/>
      <c r="B194" s="2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</row>
    <row r="195" spans="1:71" s="17" customFormat="1" ht="15.75" customHeight="1" x14ac:dyDescent="0.2">
      <c r="A195" s="1"/>
      <c r="B195" s="2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</row>
    <row r="196" spans="1:71" s="17" customFormat="1" ht="15.75" customHeight="1" x14ac:dyDescent="0.2">
      <c r="A196" s="1"/>
      <c r="B196" s="2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</row>
    <row r="197" spans="1:71" s="17" customFormat="1" ht="15.75" customHeight="1" x14ac:dyDescent="0.2">
      <c r="A197" s="1"/>
      <c r="B197" s="2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</row>
    <row r="198" spans="1:71" s="17" customFormat="1" ht="15.75" customHeight="1" x14ac:dyDescent="0.2">
      <c r="A198" s="1"/>
      <c r="B198" s="2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</row>
    <row r="199" spans="1:71" s="17" customFormat="1" ht="15.75" customHeight="1" x14ac:dyDescent="0.2">
      <c r="A199" s="1"/>
      <c r="B199" s="2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</row>
    <row r="200" spans="1:71" s="17" customFormat="1" ht="15.75" customHeight="1" x14ac:dyDescent="0.2">
      <c r="A200" s="1"/>
      <c r="B200" s="2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</row>
    <row r="201" spans="1:71" s="17" customFormat="1" ht="15.75" customHeight="1" x14ac:dyDescent="0.2">
      <c r="A201" s="1"/>
      <c r="B201" s="2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</row>
    <row r="202" spans="1:71" s="17" customFormat="1" ht="15.75" customHeight="1" x14ac:dyDescent="0.2">
      <c r="A202" s="1"/>
      <c r="B202" s="2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</row>
    <row r="203" spans="1:71" s="17" customFormat="1" ht="15.75" customHeight="1" x14ac:dyDescent="0.2">
      <c r="A203" s="1"/>
      <c r="B203" s="2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</row>
    <row r="204" spans="1:71" s="17" customFormat="1" ht="15.75" customHeight="1" x14ac:dyDescent="0.2">
      <c r="A204" s="1"/>
      <c r="B204" s="2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</row>
    <row r="205" spans="1:71" s="17" customFormat="1" ht="15.75" customHeight="1" x14ac:dyDescent="0.2">
      <c r="A205" s="1"/>
      <c r="B205" s="2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</row>
    <row r="206" spans="1:71" s="17" customFormat="1" ht="15.75" customHeight="1" x14ac:dyDescent="0.2">
      <c r="A206" s="1"/>
      <c r="B206" s="2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</row>
    <row r="207" spans="1:71" s="17" customFormat="1" ht="15.75" customHeight="1" x14ac:dyDescent="0.2">
      <c r="A207" s="1"/>
      <c r="B207" s="2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</row>
    <row r="208" spans="1:71" s="17" customFormat="1" ht="15.75" customHeight="1" x14ac:dyDescent="0.2">
      <c r="A208" s="1"/>
      <c r="B208" s="2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</row>
    <row r="209" spans="1:71" s="17" customFormat="1" ht="15.75" customHeight="1" x14ac:dyDescent="0.2">
      <c r="A209" s="1"/>
      <c r="B209" s="2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</row>
    <row r="210" spans="1:71" s="17" customFormat="1" ht="15.75" customHeight="1" x14ac:dyDescent="0.2">
      <c r="A210" s="1"/>
      <c r="B210" s="2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</row>
    <row r="211" spans="1:71" s="17" customFormat="1" ht="15.75" customHeight="1" x14ac:dyDescent="0.2">
      <c r="A211" s="1"/>
      <c r="B211" s="2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</row>
    <row r="212" spans="1:71" s="17" customFormat="1" ht="15.75" customHeight="1" x14ac:dyDescent="0.2">
      <c r="A212" s="1"/>
      <c r="B212" s="2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</row>
    <row r="213" spans="1:71" s="17" customFormat="1" ht="15.75" customHeight="1" x14ac:dyDescent="0.2">
      <c r="A213" s="1"/>
      <c r="B213" s="2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</row>
    <row r="214" spans="1:71" s="17" customFormat="1" ht="15.75" customHeight="1" x14ac:dyDescent="0.2">
      <c r="A214" s="1"/>
      <c r="B214" s="2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</row>
    <row r="215" spans="1:71" s="17" customFormat="1" ht="15.75" customHeight="1" x14ac:dyDescent="0.2">
      <c r="A215" s="1"/>
      <c r="B215" s="2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</row>
    <row r="216" spans="1:71" s="17" customFormat="1" ht="15.75" customHeight="1" x14ac:dyDescent="0.2">
      <c r="A216" s="1"/>
      <c r="B216" s="2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</row>
    <row r="217" spans="1:71" s="17" customFormat="1" ht="15.75" customHeight="1" x14ac:dyDescent="0.2">
      <c r="A217" s="1"/>
      <c r="B217" s="2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</row>
    <row r="218" spans="1:71" s="17" customFormat="1" ht="15.75" customHeight="1" x14ac:dyDescent="0.2">
      <c r="A218" s="1"/>
      <c r="B218" s="2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</row>
    <row r="219" spans="1:71" s="17" customFormat="1" ht="15.75" customHeight="1" x14ac:dyDescent="0.2">
      <c r="A219" s="1"/>
      <c r="B219" s="2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</row>
    <row r="220" spans="1:71" s="17" customFormat="1" ht="15.75" customHeight="1" x14ac:dyDescent="0.2">
      <c r="A220" s="1"/>
      <c r="B220" s="2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</row>
    <row r="221" spans="1:71" s="17" customFormat="1" ht="15.75" customHeight="1" x14ac:dyDescent="0.2">
      <c r="A221" s="1"/>
      <c r="B221" s="2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</row>
    <row r="222" spans="1:71" s="17" customFormat="1" ht="15.75" customHeight="1" x14ac:dyDescent="0.2">
      <c r="A222" s="1"/>
      <c r="B222" s="2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</row>
    <row r="223" spans="1:71" s="17" customFormat="1" ht="15.75" customHeight="1" x14ac:dyDescent="0.2">
      <c r="A223" s="1"/>
      <c r="B223" s="2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</row>
    <row r="224" spans="1:71" s="17" customFormat="1" ht="15.75" customHeight="1" x14ac:dyDescent="0.2">
      <c r="A224" s="1"/>
      <c r="B224" s="2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</row>
    <row r="225" spans="1:71" s="17" customFormat="1" ht="15.75" customHeight="1" x14ac:dyDescent="0.2">
      <c r="A225" s="1"/>
      <c r="B225" s="2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</row>
    <row r="226" spans="1:71" s="17" customFormat="1" ht="15.75" customHeight="1" x14ac:dyDescent="0.2">
      <c r="A226" s="1"/>
      <c r="B226" s="2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</row>
    <row r="227" spans="1:71" s="17" customFormat="1" ht="15.75" customHeight="1" x14ac:dyDescent="0.2">
      <c r="A227" s="1"/>
      <c r="B227" s="2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</row>
    <row r="228" spans="1:71" s="17" customFormat="1" ht="15.75" customHeight="1" x14ac:dyDescent="0.2">
      <c r="A228" s="1"/>
      <c r="B228" s="2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</row>
    <row r="229" spans="1:71" s="17" customFormat="1" ht="15.75" customHeight="1" x14ac:dyDescent="0.2">
      <c r="A229" s="1"/>
      <c r="B229" s="2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</row>
    <row r="230" spans="1:71" s="17" customFormat="1" ht="15.75" customHeight="1" x14ac:dyDescent="0.2">
      <c r="A230" s="1"/>
      <c r="B230" s="2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</row>
    <row r="231" spans="1:71" s="17" customFormat="1" ht="15.75" customHeight="1" x14ac:dyDescent="0.2">
      <c r="A231" s="1"/>
      <c r="B231" s="2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</row>
    <row r="232" spans="1:71" s="17" customFormat="1" ht="15.75" customHeight="1" x14ac:dyDescent="0.2">
      <c r="A232" s="1"/>
      <c r="B232" s="2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</row>
    <row r="233" spans="1:71" s="17" customFormat="1" ht="15.75" customHeight="1" x14ac:dyDescent="0.2">
      <c r="A233" s="1"/>
      <c r="B233" s="2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</row>
    <row r="234" spans="1:71" s="17" customFormat="1" ht="15.75" customHeight="1" x14ac:dyDescent="0.2">
      <c r="A234" s="1"/>
      <c r="B234" s="2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</row>
    <row r="235" spans="1:71" s="17" customFormat="1" ht="15.75" customHeight="1" x14ac:dyDescent="0.2">
      <c r="A235" s="1"/>
      <c r="B235" s="2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</row>
    <row r="236" spans="1:71" s="17" customFormat="1" ht="15.75" customHeight="1" x14ac:dyDescent="0.2">
      <c r="A236" s="1"/>
      <c r="B236" s="2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</row>
    <row r="237" spans="1:71" s="17" customFormat="1" ht="15.75" customHeight="1" x14ac:dyDescent="0.2">
      <c r="A237" s="1"/>
      <c r="B237" s="2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</row>
    <row r="238" spans="1:71" s="17" customFormat="1" ht="15.75" customHeight="1" x14ac:dyDescent="0.2">
      <c r="A238" s="1"/>
      <c r="B238" s="2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</row>
    <row r="239" spans="1:71" s="17" customFormat="1" ht="15.75" customHeight="1" x14ac:dyDescent="0.2">
      <c r="A239" s="1"/>
      <c r="B239" s="2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</row>
    <row r="240" spans="1:71" s="17" customFormat="1" ht="15.75" customHeight="1" x14ac:dyDescent="0.2">
      <c r="A240" s="1"/>
      <c r="B240" s="2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</row>
    <row r="241" spans="1:71" s="17" customFormat="1" ht="15.75" customHeight="1" x14ac:dyDescent="0.2">
      <c r="A241" s="1"/>
      <c r="B241" s="2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</row>
    <row r="242" spans="1:71" s="17" customFormat="1" ht="15.75" customHeight="1" x14ac:dyDescent="0.2">
      <c r="A242" s="1"/>
      <c r="B242" s="2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</row>
    <row r="243" spans="1:71" s="17" customFormat="1" ht="15.75" customHeight="1" x14ac:dyDescent="0.2">
      <c r="A243" s="1"/>
      <c r="B243" s="2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</row>
    <row r="244" spans="1:71" s="17" customFormat="1" ht="15.75" customHeight="1" x14ac:dyDescent="0.2">
      <c r="A244" s="1"/>
      <c r="B244" s="2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</row>
  </sheetData>
  <mergeCells count="51">
    <mergeCell ref="L1:N1"/>
    <mergeCell ref="O1:Q1"/>
    <mergeCell ref="R1:T1"/>
    <mergeCell ref="U1:W1"/>
    <mergeCell ref="X1:Z1"/>
    <mergeCell ref="AA1:AC1"/>
    <mergeCell ref="AD1:AF1"/>
    <mergeCell ref="AG1:AI1"/>
    <mergeCell ref="AJ1:AL1"/>
    <mergeCell ref="AM1:AO1"/>
    <mergeCell ref="AP1:AR1"/>
    <mergeCell ref="AS1:AU1"/>
    <mergeCell ref="AV1:AX1"/>
    <mergeCell ref="AY1:BA1"/>
    <mergeCell ref="BB1:BD1"/>
    <mergeCell ref="BE1:BG1"/>
    <mergeCell ref="BH1:BJ1"/>
    <mergeCell ref="BK1:BM1"/>
    <mergeCell ref="BN1:BP1"/>
    <mergeCell ref="BQ1:BS1"/>
    <mergeCell ref="AG2:AI2"/>
    <mergeCell ref="AJ2:AL2"/>
    <mergeCell ref="AM2:AO2"/>
    <mergeCell ref="AP2:AR2"/>
    <mergeCell ref="AS2:AU2"/>
    <mergeCell ref="R2:T2"/>
    <mergeCell ref="U2:W2"/>
    <mergeCell ref="X2:Z2"/>
    <mergeCell ref="AA2:AC2"/>
    <mergeCell ref="AD2:AF2"/>
    <mergeCell ref="C2:E2"/>
    <mergeCell ref="F2:H2"/>
    <mergeCell ref="I2:K2"/>
    <mergeCell ref="L2:N2"/>
    <mergeCell ref="O2:Q2"/>
    <mergeCell ref="BK2:BM2"/>
    <mergeCell ref="BN2:BP2"/>
    <mergeCell ref="BQ2:BS2"/>
    <mergeCell ref="BT2:BV2"/>
    <mergeCell ref="A44:B44"/>
    <mergeCell ref="AV2:AX2"/>
    <mergeCell ref="AY2:BA2"/>
    <mergeCell ref="BB2:BD2"/>
    <mergeCell ref="BE2:BG2"/>
    <mergeCell ref="BH2:BJ2"/>
    <mergeCell ref="A1:A3"/>
    <mergeCell ref="B1:B3"/>
    <mergeCell ref="C1:E1"/>
    <mergeCell ref="F1:H1"/>
    <mergeCell ref="I1:K1"/>
    <mergeCell ref="BT1:BV1"/>
  </mergeCells>
  <pageMargins left="0.70078740157480324" right="0.70078740157480324" top="0.75196850393700776" bottom="0.75196850393700776" header="0" footer="0"/>
  <pageSetup paperSize="9" scale="50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244"/>
  <sheetViews>
    <sheetView tabSelected="1" zoomScale="6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13" sqref="E13"/>
    </sheetView>
  </sheetViews>
  <sheetFormatPr defaultColWidth="14.42578125" defaultRowHeight="15" customHeight="1" x14ac:dyDescent="0.2"/>
  <cols>
    <col min="1" max="1" width="14.42578125" style="1" customWidth="1"/>
    <col min="2" max="2" width="61.5703125" style="57" customWidth="1"/>
    <col min="3" max="3" width="14.42578125" style="17"/>
    <col min="4" max="8" width="20.28515625" style="17" customWidth="1"/>
    <col min="10" max="16384" width="14.42578125" style="17"/>
  </cols>
  <sheetData>
    <row r="1" spans="1:25" ht="38.25" customHeight="1" x14ac:dyDescent="0.2">
      <c r="A1" s="73" t="s">
        <v>0</v>
      </c>
      <c r="B1" s="76" t="s">
        <v>1</v>
      </c>
      <c r="C1" s="67"/>
      <c r="D1" s="68"/>
      <c r="E1" s="68"/>
      <c r="F1" s="68"/>
      <c r="G1" s="68"/>
      <c r="H1" s="69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s="5" customFormat="1" ht="15.75" customHeight="1" x14ac:dyDescent="0.3">
      <c r="A2" s="74"/>
      <c r="B2" s="77"/>
      <c r="C2" s="70" t="s">
        <v>72</v>
      </c>
      <c r="D2" s="71"/>
      <c r="E2" s="71"/>
      <c r="F2" s="71"/>
      <c r="G2" s="71"/>
      <c r="H2" s="72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s="7" customFormat="1" ht="36.75" customHeight="1" x14ac:dyDescent="0.2">
      <c r="A3" s="75"/>
      <c r="B3" s="78"/>
      <c r="C3" s="41" t="s">
        <v>75</v>
      </c>
      <c r="D3" s="42" t="s">
        <v>27</v>
      </c>
      <c r="E3" s="41" t="s">
        <v>28</v>
      </c>
      <c r="F3" s="41" t="s">
        <v>29</v>
      </c>
      <c r="G3" s="41" t="s">
        <v>74</v>
      </c>
      <c r="H3" s="41" t="s">
        <v>77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20.25" x14ac:dyDescent="0.3">
      <c r="A4" s="43">
        <v>1</v>
      </c>
      <c r="B4" s="44" t="s">
        <v>45</v>
      </c>
      <c r="C4" s="45">
        <v>15</v>
      </c>
      <c r="D4" s="46">
        <v>22</v>
      </c>
      <c r="E4" s="46">
        <v>6</v>
      </c>
      <c r="F4" s="46">
        <v>11</v>
      </c>
      <c r="G4" s="46">
        <v>17</v>
      </c>
      <c r="H4" s="47">
        <v>0.77272727272727271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20.25" x14ac:dyDescent="0.3">
      <c r="A5" s="43">
        <v>2</v>
      </c>
      <c r="B5" s="44" t="s">
        <v>68</v>
      </c>
      <c r="C5" s="45">
        <v>14</v>
      </c>
      <c r="D5" s="46">
        <v>21</v>
      </c>
      <c r="E5" s="46">
        <v>5</v>
      </c>
      <c r="F5" s="46">
        <v>11</v>
      </c>
      <c r="G5" s="46">
        <v>16</v>
      </c>
      <c r="H5" s="47">
        <v>0.76190476190476186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5" ht="40.5" x14ac:dyDescent="0.3">
      <c r="A6" s="43">
        <v>3</v>
      </c>
      <c r="B6" s="48" t="s">
        <v>63</v>
      </c>
      <c r="C6" s="45">
        <v>13.333333333333334</v>
      </c>
      <c r="D6" s="46">
        <v>17</v>
      </c>
      <c r="E6" s="46">
        <v>4</v>
      </c>
      <c r="F6" s="46">
        <v>7</v>
      </c>
      <c r="G6" s="46">
        <v>11</v>
      </c>
      <c r="H6" s="47">
        <v>0.6470588235294118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5" ht="20.25" x14ac:dyDescent="0.3">
      <c r="A7" s="43">
        <v>4</v>
      </c>
      <c r="B7" s="44" t="s">
        <v>60</v>
      </c>
      <c r="C7" s="45">
        <v>15</v>
      </c>
      <c r="D7" s="46">
        <v>13</v>
      </c>
      <c r="E7" s="46">
        <v>3</v>
      </c>
      <c r="F7" s="46">
        <v>5</v>
      </c>
      <c r="G7" s="46">
        <v>8</v>
      </c>
      <c r="H7" s="47">
        <v>0.53333333333333333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 ht="20.25" x14ac:dyDescent="0.3">
      <c r="A8" s="43">
        <v>5</v>
      </c>
      <c r="B8" s="44" t="s">
        <v>59</v>
      </c>
      <c r="C8" s="45">
        <v>14.333333333333334</v>
      </c>
      <c r="D8" s="46">
        <v>15</v>
      </c>
      <c r="E8" s="46">
        <v>1</v>
      </c>
      <c r="F8" s="46">
        <v>6</v>
      </c>
      <c r="G8" s="46">
        <v>7</v>
      </c>
      <c r="H8" s="47">
        <v>0.46666666666666667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5" ht="20.25" x14ac:dyDescent="0.3">
      <c r="A9" s="43">
        <v>6</v>
      </c>
      <c r="B9" s="44" t="s">
        <v>57</v>
      </c>
      <c r="C9" s="45">
        <v>14.333333333333334</v>
      </c>
      <c r="D9" s="46">
        <v>13</v>
      </c>
      <c r="E9" s="46">
        <v>2</v>
      </c>
      <c r="F9" s="46">
        <v>3</v>
      </c>
      <c r="G9" s="46">
        <v>5</v>
      </c>
      <c r="H9" s="47">
        <v>0.38461538461538464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20.25" x14ac:dyDescent="0.3">
      <c r="A10" s="43">
        <v>7</v>
      </c>
      <c r="B10" s="44" t="s">
        <v>39</v>
      </c>
      <c r="C10" s="45">
        <v>15</v>
      </c>
      <c r="D10" s="46">
        <v>16</v>
      </c>
      <c r="E10" s="46">
        <v>1</v>
      </c>
      <c r="F10" s="46">
        <v>5</v>
      </c>
      <c r="G10" s="46">
        <v>6</v>
      </c>
      <c r="H10" s="47">
        <v>0.375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20.25" x14ac:dyDescent="0.3">
      <c r="A11" s="43">
        <v>8</v>
      </c>
      <c r="B11" s="44" t="s">
        <v>49</v>
      </c>
      <c r="C11" s="45">
        <v>14</v>
      </c>
      <c r="D11" s="46">
        <v>11</v>
      </c>
      <c r="E11" s="46">
        <v>2</v>
      </c>
      <c r="F11" s="46">
        <v>3</v>
      </c>
      <c r="G11" s="46">
        <v>5</v>
      </c>
      <c r="H11" s="47">
        <v>0.35714285714285715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20.25" x14ac:dyDescent="0.3">
      <c r="A12" s="43">
        <v>9</v>
      </c>
      <c r="B12" s="44" t="s">
        <v>31</v>
      </c>
      <c r="C12" s="45">
        <v>13.333333333333334</v>
      </c>
      <c r="D12" s="46">
        <v>17</v>
      </c>
      <c r="E12" s="46">
        <v>2</v>
      </c>
      <c r="F12" s="46">
        <v>4</v>
      </c>
      <c r="G12" s="46">
        <v>6</v>
      </c>
      <c r="H12" s="47">
        <v>0.35294117647058826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40.5" x14ac:dyDescent="0.3">
      <c r="A13" s="43">
        <v>10</v>
      </c>
      <c r="B13" s="44" t="s">
        <v>35</v>
      </c>
      <c r="C13" s="45">
        <v>15</v>
      </c>
      <c r="D13" s="46">
        <v>19</v>
      </c>
      <c r="E13" s="46">
        <v>2</v>
      </c>
      <c r="F13" s="46">
        <v>4</v>
      </c>
      <c r="G13" s="46">
        <v>6</v>
      </c>
      <c r="H13" s="47">
        <v>0.31578947368421051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20.25" x14ac:dyDescent="0.3">
      <c r="A14" s="43">
        <v>11</v>
      </c>
      <c r="B14" s="44" t="s">
        <v>51</v>
      </c>
      <c r="C14" s="45">
        <v>16.333333333333332</v>
      </c>
      <c r="D14" s="46">
        <v>10</v>
      </c>
      <c r="E14" s="46">
        <v>0</v>
      </c>
      <c r="F14" s="46">
        <v>5</v>
      </c>
      <c r="G14" s="46">
        <v>5</v>
      </c>
      <c r="H14" s="47">
        <v>0.30612244897959184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20.25" x14ac:dyDescent="0.3">
      <c r="A15" s="43">
        <v>12</v>
      </c>
      <c r="B15" s="44" t="s">
        <v>54</v>
      </c>
      <c r="C15" s="45">
        <v>14.333333333333334</v>
      </c>
      <c r="D15" s="46">
        <v>14</v>
      </c>
      <c r="E15" s="46">
        <v>2</v>
      </c>
      <c r="F15" s="46">
        <v>2</v>
      </c>
      <c r="G15" s="46">
        <v>4</v>
      </c>
      <c r="H15" s="47">
        <v>0.2857142857142857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20.25" x14ac:dyDescent="0.3">
      <c r="A16" s="43">
        <v>13</v>
      </c>
      <c r="B16" s="44" t="s">
        <v>41</v>
      </c>
      <c r="C16" s="45">
        <v>18</v>
      </c>
      <c r="D16" s="46">
        <v>25</v>
      </c>
      <c r="E16" s="46">
        <v>2</v>
      </c>
      <c r="F16" s="46">
        <v>5</v>
      </c>
      <c r="G16" s="46">
        <v>7</v>
      </c>
      <c r="H16" s="47">
        <v>0.28000000000000003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20.25" x14ac:dyDescent="0.3">
      <c r="A17" s="43">
        <v>14</v>
      </c>
      <c r="B17" s="44" t="s">
        <v>33</v>
      </c>
      <c r="C17" s="45">
        <v>18.333333333333332</v>
      </c>
      <c r="D17" s="46">
        <v>31</v>
      </c>
      <c r="E17" s="46">
        <v>4</v>
      </c>
      <c r="F17" s="46">
        <v>4</v>
      </c>
      <c r="G17" s="46">
        <v>8</v>
      </c>
      <c r="H17" s="47">
        <v>0.25806451612903225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 ht="20.25" x14ac:dyDescent="0.3">
      <c r="A18" s="43">
        <v>15</v>
      </c>
      <c r="B18" s="44" t="s">
        <v>50</v>
      </c>
      <c r="C18" s="45">
        <v>15</v>
      </c>
      <c r="D18" s="46">
        <v>17</v>
      </c>
      <c r="E18" s="46">
        <v>0</v>
      </c>
      <c r="F18" s="46">
        <v>4</v>
      </c>
      <c r="G18" s="46">
        <v>4</v>
      </c>
      <c r="H18" s="47">
        <v>0.23529411764705882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20.25" x14ac:dyDescent="0.3">
      <c r="A19" s="43">
        <v>16</v>
      </c>
      <c r="B19" s="44" t="s">
        <v>61</v>
      </c>
      <c r="C19" s="45">
        <v>13</v>
      </c>
      <c r="D19" s="46">
        <v>8</v>
      </c>
      <c r="E19" s="46">
        <v>0</v>
      </c>
      <c r="F19" s="46">
        <v>3</v>
      </c>
      <c r="G19" s="46">
        <v>3</v>
      </c>
      <c r="H19" s="47">
        <v>0.23076923076923078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spans="1:25" ht="20.25" x14ac:dyDescent="0.3">
      <c r="A20" s="43">
        <v>17</v>
      </c>
      <c r="B20" s="44" t="s">
        <v>38</v>
      </c>
      <c r="C20" s="45">
        <v>13.333333333333334</v>
      </c>
      <c r="D20" s="46">
        <v>11</v>
      </c>
      <c r="E20" s="46">
        <v>1</v>
      </c>
      <c r="F20" s="46">
        <v>2</v>
      </c>
      <c r="G20" s="46">
        <v>3</v>
      </c>
      <c r="H20" s="47">
        <v>0.22499999999999998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 ht="20.25" x14ac:dyDescent="0.3">
      <c r="A21" s="43">
        <v>18</v>
      </c>
      <c r="B21" s="44" t="s">
        <v>36</v>
      </c>
      <c r="C21" s="45">
        <v>14.333333333333334</v>
      </c>
      <c r="D21" s="46">
        <v>8</v>
      </c>
      <c r="E21" s="46">
        <v>2</v>
      </c>
      <c r="F21" s="46">
        <v>1</v>
      </c>
      <c r="G21" s="46">
        <v>3</v>
      </c>
      <c r="H21" s="47">
        <v>0.20930232558139533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ht="20.25" x14ac:dyDescent="0.3">
      <c r="A22" s="43">
        <v>19</v>
      </c>
      <c r="B22" s="44" t="s">
        <v>43</v>
      </c>
      <c r="C22" s="45">
        <v>14.333333333333334</v>
      </c>
      <c r="D22" s="46">
        <v>12</v>
      </c>
      <c r="E22" s="46">
        <v>0</v>
      </c>
      <c r="F22" s="46">
        <v>3</v>
      </c>
      <c r="G22" s="46">
        <v>3</v>
      </c>
      <c r="H22" s="47">
        <v>0.20930232558139533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ht="20.25" x14ac:dyDescent="0.3">
      <c r="A23" s="43">
        <v>20</v>
      </c>
      <c r="B23" s="49" t="s">
        <v>52</v>
      </c>
      <c r="C23" s="45">
        <v>14.333333333333334</v>
      </c>
      <c r="D23" s="46">
        <v>8</v>
      </c>
      <c r="E23" s="46">
        <v>1</v>
      </c>
      <c r="F23" s="46">
        <v>2</v>
      </c>
      <c r="G23" s="46">
        <v>3</v>
      </c>
      <c r="H23" s="47">
        <v>0.20930232558139533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20.25" x14ac:dyDescent="0.3">
      <c r="A24" s="43">
        <v>21</v>
      </c>
      <c r="B24" s="44" t="s">
        <v>48</v>
      </c>
      <c r="C24" s="45">
        <v>15</v>
      </c>
      <c r="D24" s="46">
        <v>11</v>
      </c>
      <c r="E24" s="46">
        <v>0</v>
      </c>
      <c r="F24" s="46">
        <v>3</v>
      </c>
      <c r="G24" s="46">
        <v>3</v>
      </c>
      <c r="H24" s="47">
        <v>0.2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ht="20.25" x14ac:dyDescent="0.3">
      <c r="A25" s="43">
        <v>22</v>
      </c>
      <c r="B25" s="44" t="s">
        <v>40</v>
      </c>
      <c r="C25" s="45">
        <v>15.333333333333334</v>
      </c>
      <c r="D25" s="46">
        <v>6</v>
      </c>
      <c r="E25" s="46">
        <v>0</v>
      </c>
      <c r="F25" s="46">
        <v>3</v>
      </c>
      <c r="G25" s="46">
        <v>3</v>
      </c>
      <c r="H25" s="47">
        <v>0.19565217391304346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 s="13" customFormat="1" ht="40.5" x14ac:dyDescent="0.3">
      <c r="A26" s="43">
        <v>23</v>
      </c>
      <c r="B26" s="44" t="s">
        <v>42</v>
      </c>
      <c r="C26" s="45">
        <v>13.333333333333334</v>
      </c>
      <c r="D26" s="46">
        <v>13</v>
      </c>
      <c r="E26" s="46">
        <v>0</v>
      </c>
      <c r="F26" s="46">
        <v>2</v>
      </c>
      <c r="G26" s="46">
        <v>2</v>
      </c>
      <c r="H26" s="47">
        <v>0.15384615384615385</v>
      </c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20.25" x14ac:dyDescent="0.3">
      <c r="A27" s="43">
        <v>24</v>
      </c>
      <c r="B27" s="44" t="s">
        <v>46</v>
      </c>
      <c r="C27" s="45">
        <v>13</v>
      </c>
      <c r="D27" s="46">
        <v>10</v>
      </c>
      <c r="E27" s="46">
        <v>1</v>
      </c>
      <c r="F27" s="46">
        <v>1</v>
      </c>
      <c r="G27" s="46">
        <v>2</v>
      </c>
      <c r="H27" s="47">
        <v>0.15384615384615385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1:25" ht="20.25" x14ac:dyDescent="0.3">
      <c r="A28" s="43">
        <v>25</v>
      </c>
      <c r="B28" s="49" t="s">
        <v>55</v>
      </c>
      <c r="C28" s="45">
        <v>13.333333333333334</v>
      </c>
      <c r="D28" s="46">
        <v>13</v>
      </c>
      <c r="E28" s="46">
        <v>1</v>
      </c>
      <c r="F28" s="46">
        <v>1</v>
      </c>
      <c r="G28" s="46">
        <v>2</v>
      </c>
      <c r="H28" s="47">
        <v>0.15384615384615385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5" s="13" customFormat="1" ht="20.25" x14ac:dyDescent="0.3">
      <c r="A29" s="43">
        <v>26</v>
      </c>
      <c r="B29" s="44" t="s">
        <v>34</v>
      </c>
      <c r="C29" s="45">
        <v>13.333333333333334</v>
      </c>
      <c r="D29" s="46">
        <v>12</v>
      </c>
      <c r="E29" s="46">
        <v>0</v>
      </c>
      <c r="F29" s="46">
        <v>2</v>
      </c>
      <c r="G29" s="46">
        <v>2</v>
      </c>
      <c r="H29" s="47">
        <v>0.15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ht="20.25" x14ac:dyDescent="0.3">
      <c r="A30" s="43">
        <v>27</v>
      </c>
      <c r="B30" s="44" t="s">
        <v>44</v>
      </c>
      <c r="C30" s="45">
        <v>15.333333333333334</v>
      </c>
      <c r="D30" s="46">
        <v>40</v>
      </c>
      <c r="E30" s="46">
        <v>1</v>
      </c>
      <c r="F30" s="46">
        <v>5</v>
      </c>
      <c r="G30" s="46">
        <v>6</v>
      </c>
      <c r="H30" s="47">
        <v>0.15</v>
      </c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5" ht="20.25" x14ac:dyDescent="0.3">
      <c r="A31" s="43">
        <v>28</v>
      </c>
      <c r="B31" s="44" t="s">
        <v>58</v>
      </c>
      <c r="C31" s="45">
        <v>13.333333333333334</v>
      </c>
      <c r="D31" s="46">
        <v>8</v>
      </c>
      <c r="E31" s="46">
        <v>0</v>
      </c>
      <c r="F31" s="46">
        <v>2</v>
      </c>
      <c r="G31" s="46">
        <v>2</v>
      </c>
      <c r="H31" s="47">
        <v>0.15</v>
      </c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25" ht="20.25" x14ac:dyDescent="0.3">
      <c r="A32" s="43">
        <v>29</v>
      </c>
      <c r="B32" s="44" t="s">
        <v>64</v>
      </c>
      <c r="C32" s="45">
        <v>13.333333333333334</v>
      </c>
      <c r="D32" s="46">
        <v>10</v>
      </c>
      <c r="E32" s="46">
        <v>0</v>
      </c>
      <c r="F32" s="46">
        <v>2</v>
      </c>
      <c r="G32" s="46">
        <v>2</v>
      </c>
      <c r="H32" s="47">
        <v>0.15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25" ht="20.25" x14ac:dyDescent="0.3">
      <c r="A33" s="43">
        <v>30</v>
      </c>
      <c r="B33" s="44" t="s">
        <v>69</v>
      </c>
      <c r="C33" s="45">
        <v>13.333333333333334</v>
      </c>
      <c r="D33" s="46">
        <v>3</v>
      </c>
      <c r="E33" s="46">
        <v>0</v>
      </c>
      <c r="F33" s="46">
        <v>2</v>
      </c>
      <c r="G33" s="46">
        <v>2</v>
      </c>
      <c r="H33" s="47">
        <v>0.15</v>
      </c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5" ht="20.25" x14ac:dyDescent="0.3">
      <c r="A34" s="43">
        <v>31</v>
      </c>
      <c r="B34" s="44" t="s">
        <v>62</v>
      </c>
      <c r="C34" s="45">
        <v>14.333333333333334</v>
      </c>
      <c r="D34" s="46">
        <v>11</v>
      </c>
      <c r="E34" s="46">
        <v>1</v>
      </c>
      <c r="F34" s="46">
        <v>1</v>
      </c>
      <c r="G34" s="46">
        <v>2</v>
      </c>
      <c r="H34" s="47">
        <v>0.13953488372093023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1:25" ht="20.25" x14ac:dyDescent="0.3">
      <c r="A35" s="43">
        <v>32</v>
      </c>
      <c r="B35" s="44" t="s">
        <v>47</v>
      </c>
      <c r="C35" s="45">
        <v>13</v>
      </c>
      <c r="D35" s="46">
        <v>12</v>
      </c>
      <c r="E35" s="46">
        <v>0</v>
      </c>
      <c r="F35" s="46">
        <v>1</v>
      </c>
      <c r="G35" s="46">
        <v>1</v>
      </c>
      <c r="H35" s="47">
        <v>8.3333333333333329E-2</v>
      </c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1:25" ht="20.25" x14ac:dyDescent="0.3">
      <c r="A36" s="43">
        <v>33</v>
      </c>
      <c r="B36" s="44" t="s">
        <v>53</v>
      </c>
      <c r="C36" s="45">
        <v>13.333333333333334</v>
      </c>
      <c r="D36" s="46">
        <v>8</v>
      </c>
      <c r="E36" s="46">
        <v>0</v>
      </c>
      <c r="F36" s="46">
        <v>1</v>
      </c>
      <c r="G36" s="46">
        <v>1</v>
      </c>
      <c r="H36" s="47">
        <v>7.4999999999999997E-2</v>
      </c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ht="20.25" x14ac:dyDescent="0.3">
      <c r="A37" s="43">
        <v>34</v>
      </c>
      <c r="B37" s="44" t="s">
        <v>65</v>
      </c>
      <c r="C37" s="45">
        <v>13.333333333333334</v>
      </c>
      <c r="D37" s="46">
        <v>7</v>
      </c>
      <c r="E37" s="46">
        <v>1</v>
      </c>
      <c r="F37" s="46">
        <v>0</v>
      </c>
      <c r="G37" s="46">
        <v>1</v>
      </c>
      <c r="H37" s="47">
        <v>7.4999999999999997E-2</v>
      </c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t="20.25" x14ac:dyDescent="0.3">
      <c r="A38" s="43">
        <v>35</v>
      </c>
      <c r="B38" s="44" t="s">
        <v>66</v>
      </c>
      <c r="C38" s="45">
        <v>14</v>
      </c>
      <c r="D38" s="46">
        <v>8</v>
      </c>
      <c r="E38" s="46">
        <v>0</v>
      </c>
      <c r="F38" s="46">
        <v>1</v>
      </c>
      <c r="G38" s="46">
        <v>1</v>
      </c>
      <c r="H38" s="47">
        <v>7.1428571428571425E-2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ht="20.25" x14ac:dyDescent="0.3">
      <c r="A39" s="43">
        <v>36</v>
      </c>
      <c r="B39" s="44" t="s">
        <v>32</v>
      </c>
      <c r="C39" s="45">
        <v>15.333333333333334</v>
      </c>
      <c r="D39" s="46">
        <v>8</v>
      </c>
      <c r="E39" s="46">
        <v>0</v>
      </c>
      <c r="F39" s="46">
        <v>1</v>
      </c>
      <c r="G39" s="46">
        <v>1</v>
      </c>
      <c r="H39" s="47">
        <v>6.5217391304347824E-2</v>
      </c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25" ht="20.25" x14ac:dyDescent="0.3">
      <c r="A40" s="43">
        <v>37</v>
      </c>
      <c r="B40" s="44" t="s">
        <v>30</v>
      </c>
      <c r="C40" s="45">
        <v>13</v>
      </c>
      <c r="D40" s="46">
        <v>0</v>
      </c>
      <c r="E40" s="46">
        <v>0</v>
      </c>
      <c r="F40" s="46">
        <v>0</v>
      </c>
      <c r="G40" s="46">
        <v>0</v>
      </c>
      <c r="H40" s="47">
        <v>0</v>
      </c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1" spans="1:25" ht="20.25" x14ac:dyDescent="0.3">
      <c r="A41" s="43">
        <v>38</v>
      </c>
      <c r="B41" s="44" t="s">
        <v>37</v>
      </c>
      <c r="C41" s="45">
        <v>14.333333333333334</v>
      </c>
      <c r="D41" s="46">
        <v>6</v>
      </c>
      <c r="E41" s="46">
        <v>0</v>
      </c>
      <c r="F41" s="46">
        <v>0</v>
      </c>
      <c r="G41" s="46">
        <v>0</v>
      </c>
      <c r="H41" s="47">
        <v>0</v>
      </c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1:25" ht="20.25" x14ac:dyDescent="0.3">
      <c r="A42" s="43">
        <v>39</v>
      </c>
      <c r="B42" s="44" t="s">
        <v>56</v>
      </c>
      <c r="C42" s="45">
        <v>13.333333333333334</v>
      </c>
      <c r="D42" s="46">
        <v>7</v>
      </c>
      <c r="E42" s="46">
        <v>0</v>
      </c>
      <c r="F42" s="46">
        <v>0</v>
      </c>
      <c r="G42" s="46">
        <v>0</v>
      </c>
      <c r="H42" s="47">
        <v>0</v>
      </c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 spans="1:25" ht="20.25" x14ac:dyDescent="0.3">
      <c r="A43" s="43">
        <v>40</v>
      </c>
      <c r="B43" s="44" t="s">
        <v>67</v>
      </c>
      <c r="C43" s="45">
        <v>14.333333333333334</v>
      </c>
      <c r="D43" s="46">
        <v>8</v>
      </c>
      <c r="E43" s="46">
        <v>0</v>
      </c>
      <c r="F43" s="46">
        <v>0</v>
      </c>
      <c r="G43" s="46">
        <v>0</v>
      </c>
      <c r="H43" s="47">
        <v>0</v>
      </c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 spans="1:25" ht="20.25" x14ac:dyDescent="0.3">
      <c r="A44" s="50" t="s">
        <v>70</v>
      </c>
      <c r="B44" s="54"/>
      <c r="C44" s="53"/>
      <c r="D44" s="51">
        <v>509</v>
      </c>
      <c r="E44" s="51">
        <v>45</v>
      </c>
      <c r="F44" s="51">
        <v>118</v>
      </c>
      <c r="G44" s="51">
        <v>163</v>
      </c>
      <c r="H44" s="52">
        <v>0.23831890353241403</v>
      </c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</row>
    <row r="45" spans="1:25" ht="15.75" customHeight="1" x14ac:dyDescent="0.25">
      <c r="A45" s="18"/>
      <c r="B45" s="55"/>
      <c r="D45" s="22"/>
      <c r="E45" s="22"/>
      <c r="F45" s="22"/>
      <c r="G45" s="22"/>
      <c r="H45" s="22"/>
      <c r="I45" s="17"/>
    </row>
    <row r="46" spans="1:25" ht="15.75" customHeight="1" x14ac:dyDescent="0.25">
      <c r="A46" s="18"/>
      <c r="B46" s="55"/>
      <c r="D46" s="22"/>
      <c r="E46" s="22"/>
      <c r="F46" s="22"/>
      <c r="G46" s="22"/>
      <c r="H46" s="22"/>
      <c r="I46" s="17"/>
    </row>
    <row r="47" spans="1:25" ht="15.75" customHeight="1" x14ac:dyDescent="0.2">
      <c r="B47" s="56"/>
      <c r="I47" s="17"/>
    </row>
    <row r="48" spans="1:25" ht="15.75" customHeight="1" x14ac:dyDescent="0.2">
      <c r="B48" s="56"/>
      <c r="I48" s="17"/>
    </row>
    <row r="49" spans="2:9" ht="15.75" customHeight="1" x14ac:dyDescent="0.2">
      <c r="B49" s="56"/>
      <c r="I49" s="17"/>
    </row>
    <row r="50" spans="2:9" ht="15.75" customHeight="1" x14ac:dyDescent="0.2">
      <c r="B50" s="56"/>
      <c r="I50" s="17"/>
    </row>
    <row r="51" spans="2:9" ht="15.75" customHeight="1" x14ac:dyDescent="0.2">
      <c r="B51" s="56"/>
      <c r="I51" s="17"/>
    </row>
    <row r="52" spans="2:9" ht="15.75" customHeight="1" x14ac:dyDescent="0.2">
      <c r="B52" s="56"/>
      <c r="I52" s="17"/>
    </row>
    <row r="53" spans="2:9" ht="15.75" customHeight="1" x14ac:dyDescent="0.2">
      <c r="B53" s="56"/>
      <c r="I53" s="17"/>
    </row>
    <row r="54" spans="2:9" ht="15.75" customHeight="1" x14ac:dyDescent="0.2">
      <c r="B54" s="56"/>
      <c r="I54" s="17"/>
    </row>
    <row r="55" spans="2:9" ht="15.75" customHeight="1" x14ac:dyDescent="0.2">
      <c r="B55" s="56"/>
      <c r="I55" s="17"/>
    </row>
    <row r="56" spans="2:9" ht="15.75" customHeight="1" x14ac:dyDescent="0.2">
      <c r="B56" s="56"/>
      <c r="I56" s="17"/>
    </row>
    <row r="57" spans="2:9" ht="15.75" customHeight="1" x14ac:dyDescent="0.2">
      <c r="B57" s="56"/>
      <c r="I57" s="17"/>
    </row>
    <row r="58" spans="2:9" ht="15.75" customHeight="1" x14ac:dyDescent="0.2">
      <c r="B58" s="56"/>
      <c r="I58" s="17"/>
    </row>
    <row r="59" spans="2:9" ht="15.75" customHeight="1" x14ac:dyDescent="0.2">
      <c r="B59" s="56"/>
      <c r="I59" s="17"/>
    </row>
    <row r="60" spans="2:9" ht="15.75" customHeight="1" x14ac:dyDescent="0.2">
      <c r="B60" s="56"/>
      <c r="I60" s="17"/>
    </row>
    <row r="61" spans="2:9" ht="15.75" customHeight="1" x14ac:dyDescent="0.2">
      <c r="B61" s="56"/>
      <c r="I61" s="17"/>
    </row>
    <row r="62" spans="2:9" ht="15.75" customHeight="1" x14ac:dyDescent="0.2">
      <c r="B62" s="56"/>
      <c r="I62" s="17"/>
    </row>
    <row r="63" spans="2:9" ht="15.75" customHeight="1" x14ac:dyDescent="0.2">
      <c r="B63" s="56"/>
      <c r="I63" s="17"/>
    </row>
    <row r="64" spans="2:9" ht="15.75" customHeight="1" x14ac:dyDescent="0.2">
      <c r="B64" s="56"/>
      <c r="I64" s="17"/>
    </row>
    <row r="65" spans="2:9" ht="15.75" customHeight="1" x14ac:dyDescent="0.2">
      <c r="B65" s="56"/>
      <c r="I65" s="17"/>
    </row>
    <row r="66" spans="2:9" ht="15.75" customHeight="1" x14ac:dyDescent="0.2">
      <c r="B66" s="56"/>
      <c r="I66" s="17"/>
    </row>
    <row r="67" spans="2:9" ht="15.75" customHeight="1" x14ac:dyDescent="0.2">
      <c r="B67" s="56"/>
      <c r="I67" s="17"/>
    </row>
    <row r="68" spans="2:9" ht="15.75" customHeight="1" x14ac:dyDescent="0.2">
      <c r="B68" s="56"/>
      <c r="I68" s="17"/>
    </row>
    <row r="69" spans="2:9" ht="15.75" customHeight="1" x14ac:dyDescent="0.2">
      <c r="B69" s="56"/>
      <c r="I69" s="17"/>
    </row>
    <row r="70" spans="2:9" ht="15.75" customHeight="1" x14ac:dyDescent="0.2">
      <c r="B70" s="56"/>
      <c r="I70" s="17"/>
    </row>
    <row r="71" spans="2:9" ht="15.75" customHeight="1" x14ac:dyDescent="0.2">
      <c r="B71" s="56"/>
      <c r="I71" s="17"/>
    </row>
    <row r="72" spans="2:9" ht="15.75" customHeight="1" x14ac:dyDescent="0.2">
      <c r="B72" s="56"/>
      <c r="I72" s="17"/>
    </row>
    <row r="73" spans="2:9" ht="15.75" customHeight="1" x14ac:dyDescent="0.2">
      <c r="B73" s="56"/>
      <c r="I73" s="17"/>
    </row>
    <row r="74" spans="2:9" ht="15.75" customHeight="1" x14ac:dyDescent="0.2">
      <c r="B74" s="56"/>
      <c r="I74" s="17"/>
    </row>
    <row r="75" spans="2:9" ht="15.75" customHeight="1" x14ac:dyDescent="0.2">
      <c r="B75" s="56"/>
      <c r="I75" s="17"/>
    </row>
    <row r="76" spans="2:9" ht="15.75" customHeight="1" x14ac:dyDescent="0.2">
      <c r="B76" s="56"/>
      <c r="I76" s="17"/>
    </row>
    <row r="77" spans="2:9" ht="15.75" customHeight="1" x14ac:dyDescent="0.2">
      <c r="B77" s="56"/>
      <c r="I77" s="17"/>
    </row>
    <row r="78" spans="2:9" ht="15.75" customHeight="1" x14ac:dyDescent="0.2">
      <c r="B78" s="56"/>
      <c r="I78" s="17"/>
    </row>
    <row r="79" spans="2:9" ht="15.75" customHeight="1" x14ac:dyDescent="0.2">
      <c r="B79" s="56"/>
      <c r="I79" s="17"/>
    </row>
    <row r="80" spans="2:9" ht="15.75" customHeight="1" x14ac:dyDescent="0.2">
      <c r="B80" s="56"/>
      <c r="I80" s="17"/>
    </row>
    <row r="81" spans="2:9" ht="15.75" customHeight="1" x14ac:dyDescent="0.2">
      <c r="B81" s="56"/>
      <c r="I81" s="17"/>
    </row>
    <row r="82" spans="2:9" ht="15.75" customHeight="1" x14ac:dyDescent="0.2">
      <c r="B82" s="56"/>
      <c r="I82" s="17"/>
    </row>
    <row r="83" spans="2:9" ht="15.75" customHeight="1" x14ac:dyDescent="0.2">
      <c r="B83" s="56"/>
      <c r="I83" s="17"/>
    </row>
    <row r="84" spans="2:9" ht="15.75" customHeight="1" x14ac:dyDescent="0.2">
      <c r="B84" s="56"/>
      <c r="I84" s="17"/>
    </row>
    <row r="85" spans="2:9" ht="15.75" customHeight="1" x14ac:dyDescent="0.2">
      <c r="B85" s="56"/>
      <c r="I85" s="17"/>
    </row>
    <row r="86" spans="2:9" ht="15.75" customHeight="1" x14ac:dyDescent="0.2">
      <c r="B86" s="56"/>
      <c r="I86" s="17"/>
    </row>
    <row r="87" spans="2:9" ht="15.75" customHeight="1" x14ac:dyDescent="0.2">
      <c r="B87" s="56"/>
      <c r="I87" s="17"/>
    </row>
    <row r="88" spans="2:9" ht="15.75" customHeight="1" x14ac:dyDescent="0.2">
      <c r="B88" s="56"/>
      <c r="I88" s="17"/>
    </row>
    <row r="89" spans="2:9" ht="15.75" customHeight="1" x14ac:dyDescent="0.2">
      <c r="B89" s="56"/>
      <c r="I89" s="17"/>
    </row>
    <row r="90" spans="2:9" ht="15.75" customHeight="1" x14ac:dyDescent="0.2">
      <c r="B90" s="56"/>
      <c r="I90" s="17"/>
    </row>
    <row r="91" spans="2:9" ht="15.75" customHeight="1" x14ac:dyDescent="0.2">
      <c r="B91" s="56"/>
      <c r="I91" s="17"/>
    </row>
    <row r="92" spans="2:9" ht="15.75" customHeight="1" x14ac:dyDescent="0.2">
      <c r="B92" s="56"/>
      <c r="I92" s="17"/>
    </row>
    <row r="93" spans="2:9" ht="15.75" customHeight="1" x14ac:dyDescent="0.2">
      <c r="B93" s="56"/>
      <c r="I93" s="17"/>
    </row>
    <row r="94" spans="2:9" ht="15.75" customHeight="1" x14ac:dyDescent="0.2">
      <c r="B94" s="56"/>
      <c r="I94" s="17"/>
    </row>
    <row r="95" spans="2:9" ht="15.75" customHeight="1" x14ac:dyDescent="0.2">
      <c r="B95" s="56"/>
      <c r="I95" s="17"/>
    </row>
    <row r="96" spans="2:9" ht="15.75" customHeight="1" x14ac:dyDescent="0.2">
      <c r="B96" s="56"/>
      <c r="I96" s="17"/>
    </row>
    <row r="97" spans="2:9" ht="15.75" customHeight="1" x14ac:dyDescent="0.2">
      <c r="B97" s="56"/>
      <c r="I97" s="17"/>
    </row>
    <row r="98" spans="2:9" ht="15.75" customHeight="1" x14ac:dyDescent="0.2">
      <c r="B98" s="56"/>
      <c r="I98" s="17"/>
    </row>
    <row r="99" spans="2:9" ht="15.75" customHeight="1" x14ac:dyDescent="0.2">
      <c r="B99" s="56"/>
      <c r="I99" s="17"/>
    </row>
    <row r="100" spans="2:9" ht="15.75" customHeight="1" x14ac:dyDescent="0.2">
      <c r="B100" s="56"/>
      <c r="I100" s="17"/>
    </row>
    <row r="101" spans="2:9" ht="15.75" customHeight="1" x14ac:dyDescent="0.2">
      <c r="B101" s="56"/>
      <c r="I101" s="17"/>
    </row>
    <row r="102" spans="2:9" ht="15.75" customHeight="1" x14ac:dyDescent="0.2">
      <c r="B102" s="56"/>
      <c r="I102" s="17"/>
    </row>
    <row r="103" spans="2:9" ht="15.75" customHeight="1" x14ac:dyDescent="0.2">
      <c r="B103" s="56"/>
      <c r="I103" s="17"/>
    </row>
    <row r="104" spans="2:9" ht="15.75" customHeight="1" x14ac:dyDescent="0.2">
      <c r="B104" s="56"/>
      <c r="I104" s="17"/>
    </row>
    <row r="105" spans="2:9" ht="15.75" customHeight="1" x14ac:dyDescent="0.2">
      <c r="B105" s="56"/>
      <c r="I105" s="17"/>
    </row>
    <row r="106" spans="2:9" ht="15.75" customHeight="1" x14ac:dyDescent="0.2">
      <c r="B106" s="56"/>
      <c r="I106" s="17"/>
    </row>
    <row r="107" spans="2:9" ht="15.75" customHeight="1" x14ac:dyDescent="0.2">
      <c r="B107" s="56"/>
      <c r="I107" s="17"/>
    </row>
    <row r="108" spans="2:9" ht="15.75" customHeight="1" x14ac:dyDescent="0.2">
      <c r="B108" s="56"/>
      <c r="I108" s="17"/>
    </row>
    <row r="109" spans="2:9" ht="15.75" customHeight="1" x14ac:dyDescent="0.2">
      <c r="B109" s="56"/>
      <c r="I109" s="17"/>
    </row>
    <row r="110" spans="2:9" ht="15.75" customHeight="1" x14ac:dyDescent="0.2">
      <c r="B110" s="56"/>
      <c r="I110" s="17"/>
    </row>
    <row r="111" spans="2:9" ht="15.75" customHeight="1" x14ac:dyDescent="0.2">
      <c r="B111" s="56"/>
      <c r="I111" s="17"/>
    </row>
    <row r="112" spans="2:9" ht="15.75" customHeight="1" x14ac:dyDescent="0.2">
      <c r="B112" s="56"/>
      <c r="I112" s="17"/>
    </row>
    <row r="113" spans="2:9" ht="15.75" customHeight="1" x14ac:dyDescent="0.2">
      <c r="B113" s="56"/>
      <c r="I113" s="17"/>
    </row>
    <row r="114" spans="2:9" ht="15.75" customHeight="1" x14ac:dyDescent="0.2">
      <c r="B114" s="56"/>
      <c r="I114" s="17"/>
    </row>
    <row r="115" spans="2:9" ht="15.75" customHeight="1" x14ac:dyDescent="0.2">
      <c r="B115" s="56"/>
      <c r="I115" s="17"/>
    </row>
    <row r="116" spans="2:9" ht="15.75" customHeight="1" x14ac:dyDescent="0.2">
      <c r="B116" s="56"/>
      <c r="I116" s="17"/>
    </row>
    <row r="117" spans="2:9" ht="15.75" customHeight="1" x14ac:dyDescent="0.2">
      <c r="B117" s="56"/>
      <c r="I117" s="17"/>
    </row>
    <row r="118" spans="2:9" ht="15.75" customHeight="1" x14ac:dyDescent="0.2">
      <c r="B118" s="56"/>
      <c r="I118" s="17"/>
    </row>
    <row r="119" spans="2:9" ht="15.75" customHeight="1" x14ac:dyDescent="0.2">
      <c r="B119" s="56"/>
      <c r="I119" s="17"/>
    </row>
    <row r="120" spans="2:9" ht="15.75" customHeight="1" x14ac:dyDescent="0.2">
      <c r="B120" s="56"/>
      <c r="I120" s="17"/>
    </row>
    <row r="121" spans="2:9" ht="15.75" customHeight="1" x14ac:dyDescent="0.2">
      <c r="B121" s="56"/>
      <c r="I121" s="17"/>
    </row>
    <row r="122" spans="2:9" ht="15.75" customHeight="1" x14ac:dyDescent="0.2">
      <c r="B122" s="56"/>
      <c r="I122" s="17"/>
    </row>
    <row r="123" spans="2:9" ht="15.75" customHeight="1" x14ac:dyDescent="0.2">
      <c r="B123" s="56"/>
      <c r="I123" s="17"/>
    </row>
    <row r="124" spans="2:9" ht="15.75" customHeight="1" x14ac:dyDescent="0.2">
      <c r="B124" s="56"/>
      <c r="I124" s="17"/>
    </row>
    <row r="125" spans="2:9" ht="15.75" customHeight="1" x14ac:dyDescent="0.2">
      <c r="B125" s="56"/>
      <c r="I125" s="17"/>
    </row>
    <row r="126" spans="2:9" ht="15.75" customHeight="1" x14ac:dyDescent="0.2">
      <c r="B126" s="56"/>
      <c r="I126" s="17"/>
    </row>
    <row r="127" spans="2:9" ht="15.75" customHeight="1" x14ac:dyDescent="0.2">
      <c r="B127" s="56"/>
      <c r="I127" s="17"/>
    </row>
    <row r="128" spans="2:9" ht="15.75" customHeight="1" x14ac:dyDescent="0.2">
      <c r="B128" s="56"/>
      <c r="I128" s="17"/>
    </row>
    <row r="129" spans="2:9" ht="15.75" customHeight="1" x14ac:dyDescent="0.2">
      <c r="B129" s="56"/>
      <c r="I129" s="17"/>
    </row>
    <row r="130" spans="2:9" ht="15.75" customHeight="1" x14ac:dyDescent="0.2">
      <c r="B130" s="56"/>
      <c r="I130" s="17"/>
    </row>
    <row r="131" spans="2:9" ht="15.75" customHeight="1" x14ac:dyDescent="0.2">
      <c r="B131" s="56"/>
      <c r="I131" s="17"/>
    </row>
    <row r="132" spans="2:9" ht="15.75" customHeight="1" x14ac:dyDescent="0.2">
      <c r="B132" s="56"/>
      <c r="I132" s="17"/>
    </row>
    <row r="133" spans="2:9" ht="15.75" customHeight="1" x14ac:dyDescent="0.2">
      <c r="B133" s="56"/>
      <c r="I133" s="17"/>
    </row>
    <row r="134" spans="2:9" ht="15.75" customHeight="1" x14ac:dyDescent="0.2">
      <c r="B134" s="56"/>
      <c r="I134" s="17"/>
    </row>
    <row r="135" spans="2:9" ht="15.75" customHeight="1" x14ac:dyDescent="0.2">
      <c r="B135" s="56"/>
      <c r="I135" s="17"/>
    </row>
    <row r="136" spans="2:9" ht="15.75" customHeight="1" x14ac:dyDescent="0.2">
      <c r="B136" s="56"/>
      <c r="I136" s="17"/>
    </row>
    <row r="137" spans="2:9" ht="15.75" customHeight="1" x14ac:dyDescent="0.2">
      <c r="B137" s="56"/>
      <c r="I137" s="17"/>
    </row>
    <row r="138" spans="2:9" ht="15.75" customHeight="1" x14ac:dyDescent="0.2">
      <c r="B138" s="56"/>
      <c r="I138" s="17"/>
    </row>
    <row r="139" spans="2:9" ht="15.75" customHeight="1" x14ac:dyDescent="0.2">
      <c r="B139" s="56"/>
      <c r="I139" s="17"/>
    </row>
    <row r="140" spans="2:9" ht="15.75" customHeight="1" x14ac:dyDescent="0.2">
      <c r="B140" s="56"/>
      <c r="I140" s="17"/>
    </row>
    <row r="141" spans="2:9" ht="15.75" customHeight="1" x14ac:dyDescent="0.2">
      <c r="B141" s="56"/>
      <c r="I141" s="17"/>
    </row>
    <row r="142" spans="2:9" ht="15.75" customHeight="1" x14ac:dyDescent="0.2">
      <c r="B142" s="56"/>
      <c r="I142" s="17"/>
    </row>
    <row r="143" spans="2:9" ht="15.75" customHeight="1" x14ac:dyDescent="0.2">
      <c r="B143" s="56"/>
      <c r="I143" s="17"/>
    </row>
    <row r="144" spans="2:9" ht="15.75" customHeight="1" x14ac:dyDescent="0.2">
      <c r="B144" s="56"/>
      <c r="I144" s="17"/>
    </row>
    <row r="145" spans="2:9" ht="15.75" customHeight="1" x14ac:dyDescent="0.2">
      <c r="B145" s="56"/>
      <c r="I145" s="17"/>
    </row>
    <row r="146" spans="2:9" ht="15.75" customHeight="1" x14ac:dyDescent="0.2">
      <c r="B146" s="56"/>
      <c r="I146" s="17"/>
    </row>
    <row r="147" spans="2:9" ht="15.75" customHeight="1" x14ac:dyDescent="0.2">
      <c r="B147" s="56"/>
      <c r="I147" s="17"/>
    </row>
    <row r="148" spans="2:9" ht="15.75" customHeight="1" x14ac:dyDescent="0.2">
      <c r="B148" s="56"/>
      <c r="I148" s="17"/>
    </row>
    <row r="149" spans="2:9" ht="15.75" customHeight="1" x14ac:dyDescent="0.2">
      <c r="B149" s="56"/>
      <c r="I149" s="17"/>
    </row>
    <row r="150" spans="2:9" ht="15.75" customHeight="1" x14ac:dyDescent="0.2">
      <c r="B150" s="56"/>
      <c r="I150" s="17"/>
    </row>
    <row r="151" spans="2:9" ht="15.75" customHeight="1" x14ac:dyDescent="0.2">
      <c r="B151" s="56"/>
      <c r="I151" s="17"/>
    </row>
    <row r="152" spans="2:9" ht="15.75" customHeight="1" x14ac:dyDescent="0.2">
      <c r="B152" s="56"/>
      <c r="I152" s="17"/>
    </row>
    <row r="153" spans="2:9" ht="15.75" customHeight="1" x14ac:dyDescent="0.2">
      <c r="B153" s="56"/>
      <c r="I153" s="17"/>
    </row>
    <row r="154" spans="2:9" ht="15.75" customHeight="1" x14ac:dyDescent="0.2">
      <c r="B154" s="56"/>
      <c r="I154" s="17"/>
    </row>
    <row r="155" spans="2:9" ht="15.75" customHeight="1" x14ac:dyDescent="0.2">
      <c r="B155" s="56"/>
      <c r="I155" s="17"/>
    </row>
    <row r="156" spans="2:9" ht="15.75" customHeight="1" x14ac:dyDescent="0.2">
      <c r="B156" s="56"/>
      <c r="I156" s="17"/>
    </row>
    <row r="157" spans="2:9" ht="15.75" customHeight="1" x14ac:dyDescent="0.2">
      <c r="B157" s="56"/>
      <c r="I157" s="17"/>
    </row>
    <row r="158" spans="2:9" ht="15.75" customHeight="1" x14ac:dyDescent="0.2">
      <c r="B158" s="56"/>
      <c r="I158" s="17"/>
    </row>
    <row r="159" spans="2:9" ht="15.75" customHeight="1" x14ac:dyDescent="0.2">
      <c r="B159" s="56"/>
      <c r="I159" s="17"/>
    </row>
    <row r="160" spans="2:9" ht="15.75" customHeight="1" x14ac:dyDescent="0.2">
      <c r="B160" s="56"/>
      <c r="I160" s="17"/>
    </row>
    <row r="161" spans="2:9" ht="15.75" customHeight="1" x14ac:dyDescent="0.2">
      <c r="B161" s="56"/>
      <c r="I161" s="17"/>
    </row>
    <row r="162" spans="2:9" ht="15.75" customHeight="1" x14ac:dyDescent="0.2">
      <c r="B162" s="56"/>
      <c r="I162" s="17"/>
    </row>
    <row r="163" spans="2:9" ht="15.75" customHeight="1" x14ac:dyDescent="0.2">
      <c r="B163" s="56"/>
      <c r="I163" s="17"/>
    </row>
    <row r="164" spans="2:9" ht="15.75" customHeight="1" x14ac:dyDescent="0.2">
      <c r="B164" s="56"/>
      <c r="I164" s="17"/>
    </row>
    <row r="165" spans="2:9" ht="15.75" customHeight="1" x14ac:dyDescent="0.2">
      <c r="B165" s="56"/>
      <c r="I165" s="17"/>
    </row>
    <row r="166" spans="2:9" ht="15.75" customHeight="1" x14ac:dyDescent="0.2">
      <c r="B166" s="56"/>
      <c r="I166" s="17"/>
    </row>
    <row r="167" spans="2:9" ht="15.75" customHeight="1" x14ac:dyDescent="0.2">
      <c r="B167" s="56"/>
      <c r="I167" s="17"/>
    </row>
    <row r="168" spans="2:9" ht="15.75" customHeight="1" x14ac:dyDescent="0.2">
      <c r="B168" s="56"/>
      <c r="I168" s="17"/>
    </row>
    <row r="169" spans="2:9" ht="15.75" customHeight="1" x14ac:dyDescent="0.2">
      <c r="B169" s="56"/>
      <c r="I169" s="17"/>
    </row>
    <row r="170" spans="2:9" ht="15.75" customHeight="1" x14ac:dyDescent="0.2">
      <c r="B170" s="56"/>
      <c r="I170" s="17"/>
    </row>
    <row r="171" spans="2:9" ht="15.75" customHeight="1" x14ac:dyDescent="0.2">
      <c r="B171" s="56"/>
      <c r="I171" s="17"/>
    </row>
    <row r="172" spans="2:9" ht="15.75" customHeight="1" x14ac:dyDescent="0.2">
      <c r="B172" s="56"/>
      <c r="I172" s="17"/>
    </row>
    <row r="173" spans="2:9" ht="15.75" customHeight="1" x14ac:dyDescent="0.2">
      <c r="B173" s="56"/>
      <c r="I173" s="17"/>
    </row>
    <row r="174" spans="2:9" ht="15.75" customHeight="1" x14ac:dyDescent="0.2">
      <c r="B174" s="56"/>
      <c r="I174" s="17"/>
    </row>
    <row r="175" spans="2:9" ht="15.75" customHeight="1" x14ac:dyDescent="0.2">
      <c r="B175" s="56"/>
      <c r="I175" s="17"/>
    </row>
    <row r="176" spans="2:9" ht="15.75" customHeight="1" x14ac:dyDescent="0.2">
      <c r="B176" s="56"/>
      <c r="I176" s="17"/>
    </row>
    <row r="177" spans="2:9" ht="15.75" customHeight="1" x14ac:dyDescent="0.2">
      <c r="B177" s="56"/>
      <c r="I177" s="17"/>
    </row>
    <row r="178" spans="2:9" ht="15.75" customHeight="1" x14ac:dyDescent="0.2">
      <c r="B178" s="56"/>
      <c r="I178" s="17"/>
    </row>
    <row r="179" spans="2:9" ht="15.75" customHeight="1" x14ac:dyDescent="0.2">
      <c r="B179" s="56"/>
      <c r="I179" s="17"/>
    </row>
    <row r="180" spans="2:9" ht="15.75" customHeight="1" x14ac:dyDescent="0.2">
      <c r="B180" s="56"/>
      <c r="I180" s="17"/>
    </row>
    <row r="181" spans="2:9" ht="15.75" customHeight="1" x14ac:dyDescent="0.2">
      <c r="B181" s="56"/>
      <c r="I181" s="17"/>
    </row>
    <row r="182" spans="2:9" ht="15.75" customHeight="1" x14ac:dyDescent="0.2">
      <c r="B182" s="56"/>
      <c r="I182" s="17"/>
    </row>
    <row r="183" spans="2:9" ht="15.75" customHeight="1" x14ac:dyDescent="0.2">
      <c r="B183" s="56"/>
      <c r="I183" s="17"/>
    </row>
    <row r="184" spans="2:9" ht="15.75" customHeight="1" x14ac:dyDescent="0.2">
      <c r="B184" s="56"/>
      <c r="I184" s="17"/>
    </row>
    <row r="185" spans="2:9" ht="15.75" customHeight="1" x14ac:dyDescent="0.2">
      <c r="B185" s="56"/>
      <c r="I185" s="17"/>
    </row>
    <row r="186" spans="2:9" ht="15.75" customHeight="1" x14ac:dyDescent="0.2">
      <c r="B186" s="56"/>
      <c r="I186" s="17"/>
    </row>
    <row r="187" spans="2:9" ht="15.75" customHeight="1" x14ac:dyDescent="0.2">
      <c r="B187" s="56"/>
      <c r="I187" s="17"/>
    </row>
    <row r="188" spans="2:9" ht="15.75" customHeight="1" x14ac:dyDescent="0.2">
      <c r="B188" s="56"/>
      <c r="I188" s="17"/>
    </row>
    <row r="189" spans="2:9" ht="15.75" customHeight="1" x14ac:dyDescent="0.2">
      <c r="B189" s="56"/>
      <c r="I189" s="17"/>
    </row>
    <row r="190" spans="2:9" ht="15.75" customHeight="1" x14ac:dyDescent="0.2">
      <c r="B190" s="56"/>
      <c r="I190" s="17"/>
    </row>
    <row r="191" spans="2:9" ht="15.75" customHeight="1" x14ac:dyDescent="0.2">
      <c r="B191" s="56"/>
      <c r="I191" s="17"/>
    </row>
    <row r="192" spans="2:9" ht="15.75" customHeight="1" x14ac:dyDescent="0.2">
      <c r="B192" s="56"/>
      <c r="I192" s="17"/>
    </row>
    <row r="193" spans="2:9" ht="15.75" customHeight="1" x14ac:dyDescent="0.2">
      <c r="B193" s="56"/>
      <c r="I193" s="17"/>
    </row>
    <row r="194" spans="2:9" ht="15.75" customHeight="1" x14ac:dyDescent="0.2">
      <c r="B194" s="56"/>
      <c r="I194" s="17"/>
    </row>
    <row r="195" spans="2:9" ht="15.75" customHeight="1" x14ac:dyDescent="0.2">
      <c r="B195" s="56"/>
      <c r="I195" s="17"/>
    </row>
    <row r="196" spans="2:9" ht="15.75" customHeight="1" x14ac:dyDescent="0.2">
      <c r="B196" s="56"/>
      <c r="I196" s="17"/>
    </row>
    <row r="197" spans="2:9" ht="15.75" customHeight="1" x14ac:dyDescent="0.2">
      <c r="B197" s="56"/>
      <c r="I197" s="17"/>
    </row>
    <row r="198" spans="2:9" ht="15.75" customHeight="1" x14ac:dyDescent="0.2">
      <c r="B198" s="56"/>
      <c r="I198" s="17"/>
    </row>
    <row r="199" spans="2:9" ht="15.75" customHeight="1" x14ac:dyDescent="0.2">
      <c r="B199" s="56"/>
      <c r="I199" s="17"/>
    </row>
    <row r="200" spans="2:9" ht="15.75" customHeight="1" x14ac:dyDescent="0.2">
      <c r="B200" s="56"/>
      <c r="I200" s="17"/>
    </row>
    <row r="201" spans="2:9" ht="15.75" customHeight="1" x14ac:dyDescent="0.2">
      <c r="B201" s="56"/>
      <c r="I201" s="17"/>
    </row>
    <row r="202" spans="2:9" ht="15.75" customHeight="1" x14ac:dyDescent="0.2">
      <c r="B202" s="56"/>
      <c r="I202" s="17"/>
    </row>
    <row r="203" spans="2:9" ht="15.75" customHeight="1" x14ac:dyDescent="0.2">
      <c r="B203" s="56"/>
      <c r="I203" s="17"/>
    </row>
    <row r="204" spans="2:9" ht="15.75" customHeight="1" x14ac:dyDescent="0.2">
      <c r="B204" s="56"/>
      <c r="I204" s="17"/>
    </row>
    <row r="205" spans="2:9" ht="15.75" customHeight="1" x14ac:dyDescent="0.2">
      <c r="B205" s="56"/>
      <c r="I205" s="17"/>
    </row>
    <row r="206" spans="2:9" ht="15.75" customHeight="1" x14ac:dyDescent="0.2">
      <c r="B206" s="56"/>
      <c r="I206" s="17"/>
    </row>
    <row r="207" spans="2:9" ht="15.75" customHeight="1" x14ac:dyDescent="0.2">
      <c r="B207" s="56"/>
      <c r="I207" s="17"/>
    </row>
    <row r="208" spans="2:9" ht="15.75" customHeight="1" x14ac:dyDescent="0.2">
      <c r="B208" s="56"/>
      <c r="I208" s="17"/>
    </row>
    <row r="209" spans="2:9" ht="15.75" customHeight="1" x14ac:dyDescent="0.2">
      <c r="B209" s="56"/>
      <c r="I209" s="17"/>
    </row>
    <row r="210" spans="2:9" ht="15.75" customHeight="1" x14ac:dyDescent="0.2">
      <c r="B210" s="56"/>
      <c r="I210" s="17"/>
    </row>
    <row r="211" spans="2:9" ht="15.75" customHeight="1" x14ac:dyDescent="0.2">
      <c r="B211" s="56"/>
      <c r="I211" s="17"/>
    </row>
    <row r="212" spans="2:9" ht="15.75" customHeight="1" x14ac:dyDescent="0.2">
      <c r="B212" s="56"/>
      <c r="I212" s="17"/>
    </row>
    <row r="213" spans="2:9" ht="15.75" customHeight="1" x14ac:dyDescent="0.2">
      <c r="B213" s="56"/>
      <c r="I213" s="17"/>
    </row>
    <row r="214" spans="2:9" ht="15.75" customHeight="1" x14ac:dyDescent="0.2">
      <c r="B214" s="56"/>
      <c r="I214" s="17"/>
    </row>
    <row r="215" spans="2:9" ht="15.75" customHeight="1" x14ac:dyDescent="0.2">
      <c r="B215" s="56"/>
      <c r="I215" s="17"/>
    </row>
    <row r="216" spans="2:9" ht="15.75" customHeight="1" x14ac:dyDescent="0.2">
      <c r="B216" s="56"/>
      <c r="I216" s="17"/>
    </row>
    <row r="217" spans="2:9" ht="15.75" customHeight="1" x14ac:dyDescent="0.2">
      <c r="B217" s="56"/>
      <c r="I217" s="17"/>
    </row>
    <row r="218" spans="2:9" ht="15.75" customHeight="1" x14ac:dyDescent="0.2">
      <c r="B218" s="56"/>
      <c r="I218" s="17"/>
    </row>
    <row r="219" spans="2:9" ht="15.75" customHeight="1" x14ac:dyDescent="0.2">
      <c r="B219" s="56"/>
      <c r="I219" s="17"/>
    </row>
    <row r="220" spans="2:9" ht="15.75" customHeight="1" x14ac:dyDescent="0.2">
      <c r="B220" s="56"/>
      <c r="I220" s="17"/>
    </row>
    <row r="221" spans="2:9" ht="15.75" customHeight="1" x14ac:dyDescent="0.2">
      <c r="B221" s="56"/>
      <c r="I221" s="17"/>
    </row>
    <row r="222" spans="2:9" ht="15.75" customHeight="1" x14ac:dyDescent="0.2">
      <c r="B222" s="56"/>
      <c r="I222" s="17"/>
    </row>
    <row r="223" spans="2:9" ht="15.75" customHeight="1" x14ac:dyDescent="0.2">
      <c r="B223" s="56"/>
      <c r="I223" s="17"/>
    </row>
    <row r="224" spans="2:9" ht="15.75" customHeight="1" x14ac:dyDescent="0.2">
      <c r="B224" s="56"/>
      <c r="I224" s="17"/>
    </row>
    <row r="225" spans="2:9" ht="15.75" customHeight="1" x14ac:dyDescent="0.2">
      <c r="B225" s="56"/>
      <c r="I225" s="17"/>
    </row>
    <row r="226" spans="2:9" ht="15.75" customHeight="1" x14ac:dyDescent="0.2">
      <c r="B226" s="56"/>
      <c r="I226" s="17"/>
    </row>
    <row r="227" spans="2:9" ht="15.75" customHeight="1" x14ac:dyDescent="0.2">
      <c r="B227" s="56"/>
      <c r="I227" s="17"/>
    </row>
    <row r="228" spans="2:9" ht="15.75" customHeight="1" x14ac:dyDescent="0.2">
      <c r="B228" s="56"/>
      <c r="I228" s="17"/>
    </row>
    <row r="229" spans="2:9" ht="15.75" customHeight="1" x14ac:dyDescent="0.2">
      <c r="B229" s="56"/>
      <c r="I229" s="17"/>
    </row>
    <row r="230" spans="2:9" ht="15.75" customHeight="1" x14ac:dyDescent="0.2">
      <c r="B230" s="56"/>
      <c r="I230" s="17"/>
    </row>
    <row r="231" spans="2:9" ht="15.75" customHeight="1" x14ac:dyDescent="0.2">
      <c r="B231" s="56"/>
      <c r="I231" s="17"/>
    </row>
    <row r="232" spans="2:9" ht="15.75" customHeight="1" x14ac:dyDescent="0.2">
      <c r="B232" s="56"/>
      <c r="I232" s="17"/>
    </row>
    <row r="233" spans="2:9" ht="15.75" customHeight="1" x14ac:dyDescent="0.2">
      <c r="B233" s="56"/>
      <c r="I233" s="17"/>
    </row>
    <row r="234" spans="2:9" ht="15.75" customHeight="1" x14ac:dyDescent="0.2">
      <c r="B234" s="56"/>
      <c r="I234" s="17"/>
    </row>
    <row r="235" spans="2:9" ht="15.75" customHeight="1" x14ac:dyDescent="0.2">
      <c r="B235" s="56"/>
      <c r="I235" s="17"/>
    </row>
    <row r="236" spans="2:9" ht="15.75" customHeight="1" x14ac:dyDescent="0.2">
      <c r="B236" s="56"/>
      <c r="I236" s="17"/>
    </row>
    <row r="237" spans="2:9" ht="15.75" customHeight="1" x14ac:dyDescent="0.2">
      <c r="B237" s="56"/>
      <c r="I237" s="17"/>
    </row>
    <row r="238" spans="2:9" ht="15.75" customHeight="1" x14ac:dyDescent="0.2">
      <c r="B238" s="56"/>
      <c r="I238" s="17"/>
    </row>
    <row r="239" spans="2:9" ht="15.75" customHeight="1" x14ac:dyDescent="0.2">
      <c r="B239" s="56"/>
      <c r="I239" s="17"/>
    </row>
    <row r="240" spans="2:9" ht="15.75" customHeight="1" x14ac:dyDescent="0.2">
      <c r="B240" s="56"/>
      <c r="I240" s="17"/>
    </row>
    <row r="241" spans="2:9" ht="15.75" customHeight="1" x14ac:dyDescent="0.2">
      <c r="B241" s="56"/>
      <c r="I241" s="17"/>
    </row>
    <row r="242" spans="2:9" ht="15.75" customHeight="1" x14ac:dyDescent="0.2">
      <c r="B242" s="56"/>
      <c r="I242" s="17"/>
    </row>
    <row r="243" spans="2:9" ht="15.75" customHeight="1" x14ac:dyDescent="0.2">
      <c r="B243" s="56"/>
      <c r="I243" s="17"/>
    </row>
    <row r="244" spans="2:9" ht="15.75" customHeight="1" x14ac:dyDescent="0.2">
      <c r="B244" s="56"/>
      <c r="I244" s="17"/>
    </row>
  </sheetData>
  <sortState ref="B4:H43">
    <sortCondition descending="1" ref="H4"/>
  </sortState>
  <mergeCells count="4">
    <mergeCell ref="C1:H1"/>
    <mergeCell ref="C2:H2"/>
    <mergeCell ref="A1:A3"/>
    <mergeCell ref="B1:B3"/>
  </mergeCells>
  <pageMargins left="0.70078740157480324" right="0.70078740157480324" top="0.75196850393700776" bottom="0.75196850393700776" header="0" footer="0"/>
  <pageSetup paperSize="9" scale="5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МЭ ВсОШ</vt:lpstr>
      <vt:lpstr>МЭ ВсОШ рейтинг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Лаврушкина</dc:creator>
  <cp:lastModifiedBy>Лаврушкина</cp:lastModifiedBy>
  <cp:revision>14</cp:revision>
  <cp:lastPrinted>2024-12-25T11:57:27Z</cp:lastPrinted>
  <dcterms:created xsi:type="dcterms:W3CDTF">2021-12-22T09:54:44Z</dcterms:created>
  <dcterms:modified xsi:type="dcterms:W3CDTF">2024-12-25T12:26:17Z</dcterms:modified>
</cp:coreProperties>
</file>