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432" tabRatio="5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38" i="1"/>
  <c r="J138" i="1"/>
  <c r="I138" i="1"/>
  <c r="H138" i="1"/>
  <c r="G138" i="1"/>
  <c r="F138" i="1"/>
  <c r="L119" i="1"/>
  <c r="J119" i="1"/>
  <c r="I119" i="1"/>
  <c r="H119" i="1"/>
  <c r="G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 l="1"/>
  <c r="J24" i="1"/>
  <c r="I24" i="1"/>
  <c r="H24" i="1"/>
  <c r="G24" i="1"/>
  <c r="F24" i="1"/>
  <c r="B195" i="1" l="1"/>
  <c r="A195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7" i="1"/>
  <c r="A177" i="1"/>
  <c r="B167" i="1"/>
  <c r="A167" i="1"/>
  <c r="L166" i="1"/>
  <c r="L177" i="1" s="1"/>
  <c r="J166" i="1"/>
  <c r="J177" i="1" s="1"/>
  <c r="I166" i="1"/>
  <c r="I177" i="1" s="1"/>
  <c r="H166" i="1"/>
  <c r="G166" i="1"/>
  <c r="G177" i="1" s="1"/>
  <c r="F166" i="1"/>
  <c r="F177" i="1" s="1"/>
  <c r="B158" i="1"/>
  <c r="A158" i="1"/>
  <c r="B148" i="1"/>
  <c r="A148" i="1"/>
  <c r="L147" i="1"/>
  <c r="L158" i="1" s="1"/>
  <c r="J158" i="1"/>
  <c r="I158" i="1"/>
  <c r="H158" i="1"/>
  <c r="G158" i="1"/>
  <c r="F158" i="1"/>
  <c r="B139" i="1"/>
  <c r="A139" i="1"/>
  <c r="B129" i="1"/>
  <c r="A129" i="1"/>
  <c r="L128" i="1"/>
  <c r="L139" i="1" s="1"/>
  <c r="J139" i="1"/>
  <c r="I139" i="1"/>
  <c r="H139" i="1"/>
  <c r="G139" i="1"/>
  <c r="F139" i="1"/>
  <c r="B120" i="1"/>
  <c r="A120" i="1"/>
  <c r="B110" i="1"/>
  <c r="A110" i="1"/>
  <c r="L109" i="1"/>
  <c r="L120" i="1" s="1"/>
  <c r="J120" i="1"/>
  <c r="I120" i="1"/>
  <c r="H120" i="1"/>
  <c r="G120" i="1"/>
  <c r="F120" i="1"/>
  <c r="B101" i="1"/>
  <c r="A101" i="1"/>
  <c r="B91" i="1"/>
  <c r="A91" i="1"/>
  <c r="L90" i="1"/>
  <c r="L101" i="1" s="1"/>
  <c r="J101" i="1"/>
  <c r="I101" i="1"/>
  <c r="H101" i="1"/>
  <c r="G101" i="1"/>
  <c r="F101" i="1"/>
  <c r="B82" i="1"/>
  <c r="A82" i="1"/>
  <c r="B72" i="1"/>
  <c r="A72" i="1"/>
  <c r="L71" i="1"/>
  <c r="I82" i="1"/>
  <c r="H82" i="1"/>
  <c r="G82" i="1"/>
  <c r="F82" i="1"/>
  <c r="B63" i="1"/>
  <c r="A63" i="1"/>
  <c r="B53" i="1"/>
  <c r="A53" i="1"/>
  <c r="L52" i="1"/>
  <c r="L63" i="1" s="1"/>
  <c r="J63" i="1"/>
  <c r="I63" i="1"/>
  <c r="H63" i="1"/>
  <c r="G63" i="1"/>
  <c r="F63" i="1"/>
  <c r="B44" i="1"/>
  <c r="A44" i="1"/>
  <c r="B34" i="1"/>
  <c r="A34" i="1"/>
  <c r="L33" i="1"/>
  <c r="J44" i="1"/>
  <c r="I44" i="1"/>
  <c r="H44" i="1"/>
  <c r="G44" i="1"/>
  <c r="F44" i="1"/>
  <c r="B25" i="1"/>
  <c r="A25" i="1"/>
  <c r="B15" i="1"/>
  <c r="A15" i="1"/>
  <c r="L14" i="1"/>
  <c r="L25" i="1" s="1"/>
  <c r="J25" i="1"/>
  <c r="H25" i="1"/>
  <c r="G25" i="1"/>
  <c r="F25" i="1"/>
  <c r="J82" i="1" l="1"/>
  <c r="L82" i="1"/>
  <c r="L44" i="1"/>
  <c r="I25" i="1"/>
  <c r="I196" i="1" s="1"/>
  <c r="H177" i="1"/>
  <c r="H196" i="1"/>
  <c r="G196" i="1"/>
  <c r="J196" i="1"/>
  <c r="F196" i="1"/>
  <c r="L196" i="1" l="1"/>
</calcChain>
</file>

<file path=xl/sharedStrings.xml><?xml version="1.0" encoding="utf-8"?>
<sst xmlns="http://schemas.openxmlformats.org/spreadsheetml/2006/main" count="453" uniqueCount="218">
  <si>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</si>
  <si>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</si>
  <si>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</si>
  <si>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</si>
  <si>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</si>
  <si>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</si>
  <si>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</si>
  <si>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</si>
  <si>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</si>
  <si>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</si>
  <si>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</si>
  <si>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</si>
  <si>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</si>
  <si>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</si>
  <si>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</si>
  <si>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</si>
  <si>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</si>
  <si>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</si>
  <si>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</si>
  <si>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</si>
  <si>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</si>
  <si>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</si>
  <si>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</si>
  <si>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</si>
  <si>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</si>
  <si>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</si>
  <si>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</si>
  <si>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</si>
  <si>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</si>
  <si>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</si>
  <si>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</si>
  <si>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</si>
  <si>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</si>
  <si>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</si>
  <si>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</si>
  <si>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</si>
  <si>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</si>
  <si>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</si>
  <si>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пшеничный 30г</t>
  </si>
  <si>
    <t>яблоко</t>
  </si>
  <si>
    <t>кисломол.</t>
  </si>
  <si>
    <t>Печень по-строгановски 100г</t>
  </si>
  <si>
    <t>Масло сливочное порц 10г</t>
  </si>
  <si>
    <t>Кофейный напиток с молоком 200 г</t>
  </si>
  <si>
    <t>Сыр 10г</t>
  </si>
  <si>
    <t>кондитерские изделия 50г</t>
  </si>
  <si>
    <t>булочное</t>
  </si>
  <si>
    <t xml:space="preserve">Яйцо вареное </t>
  </si>
  <si>
    <t>рыба тушеная с овощами 100г</t>
  </si>
  <si>
    <t>Хлеб ржаной 20г</t>
  </si>
  <si>
    <t>штучное</t>
  </si>
  <si>
    <t>Чай с сахаром 200г</t>
  </si>
  <si>
    <t>Яблоко 100г</t>
  </si>
  <si>
    <t>Рагу из птицы 200г</t>
  </si>
  <si>
    <t>Каша жидкая молочная манная с маслом 200/5 г</t>
  </si>
  <si>
    <t>Картофельное пюре 150г</t>
  </si>
  <si>
    <t>котлета рубленная из бройлер-цыплят 100 г</t>
  </si>
  <si>
    <t>Суп молочный с крупой 200г</t>
  </si>
  <si>
    <t>Птица,тушенная в соусе с овощами 230 г</t>
  </si>
  <si>
    <t>Рагу из свинины 200г</t>
  </si>
  <si>
    <t>Салат из белокочанной капусты с зел.луком 100г</t>
  </si>
  <si>
    <t xml:space="preserve">сок 180 г </t>
  </si>
  <si>
    <t>Какао с молоком 180г</t>
  </si>
  <si>
    <t>Макаронные изделия отварные 150г</t>
  </si>
  <si>
    <t>Компот из сухофруктов 180г</t>
  </si>
  <si>
    <t>Кофейный напиток с молоком 180 г</t>
  </si>
  <si>
    <t>Овощи натуральные свежие (помидор) 60г</t>
  </si>
  <si>
    <t>0,66</t>
  </si>
  <si>
    <t>0,12</t>
  </si>
  <si>
    <t>2,28</t>
  </si>
  <si>
    <t>14,4</t>
  </si>
  <si>
    <t>462,01</t>
  </si>
  <si>
    <t>200</t>
  </si>
  <si>
    <t>3,87</t>
  </si>
  <si>
    <t>3,1</t>
  </si>
  <si>
    <t>25,17</t>
  </si>
  <si>
    <t>145,36</t>
  </si>
  <si>
    <t>382,01</t>
  </si>
  <si>
    <t>3,28</t>
  </si>
  <si>
    <t>5,97</t>
  </si>
  <si>
    <t>22,08</t>
  </si>
  <si>
    <t>155,52</t>
  </si>
  <si>
    <t>100</t>
  </si>
  <si>
    <t>14,06</t>
  </si>
  <si>
    <t>11,67</t>
  </si>
  <si>
    <t>7,44</t>
  </si>
  <si>
    <t>191,67</t>
  </si>
  <si>
    <t>10</t>
  </si>
  <si>
    <t>0,08</t>
  </si>
  <si>
    <t>7,25</t>
  </si>
  <si>
    <t>0,13</t>
  </si>
  <si>
    <t>66,1</t>
  </si>
  <si>
    <t>14,01</t>
  </si>
  <si>
    <t>30</t>
  </si>
  <si>
    <t>3,15</t>
  </si>
  <si>
    <t>1,35</t>
  </si>
  <si>
    <t>13,05</t>
  </si>
  <si>
    <t>82,2</t>
  </si>
  <si>
    <t>20</t>
  </si>
  <si>
    <t>1,7</t>
  </si>
  <si>
    <t>0,7</t>
  </si>
  <si>
    <t>8,5</t>
  </si>
  <si>
    <t>51,8</t>
  </si>
  <si>
    <t>29,17</t>
  </si>
  <si>
    <t>33,2</t>
  </si>
  <si>
    <t>78,65</t>
  </si>
  <si>
    <t>744,55</t>
  </si>
  <si>
    <t>Овощи натуральные свежие (огурец) 60г</t>
  </si>
  <si>
    <t>6,28</t>
  </si>
  <si>
    <t>44,02</t>
  </si>
  <si>
    <t>261,69</t>
  </si>
  <si>
    <t>309,04</t>
  </si>
  <si>
    <t>14,8</t>
  </si>
  <si>
    <t>20,09</t>
  </si>
  <si>
    <t>14,54</t>
  </si>
  <si>
    <t>298,04</t>
  </si>
  <si>
    <t>295,02</t>
  </si>
  <si>
    <t>0,48</t>
  </si>
  <si>
    <t>0,06</t>
  </si>
  <si>
    <t>1,5</t>
  </si>
  <si>
    <t>8,4</t>
  </si>
  <si>
    <t>463</t>
  </si>
  <si>
    <t>0,44</t>
  </si>
  <si>
    <t>0,02</t>
  </si>
  <si>
    <t>27,77</t>
  </si>
  <si>
    <t>114,44</t>
  </si>
  <si>
    <t>349,01</t>
  </si>
  <si>
    <t>590</t>
  </si>
  <si>
    <t>27,82</t>
  </si>
  <si>
    <t>28,5</t>
  </si>
  <si>
    <t>109,38</t>
  </si>
  <si>
    <t>816,57</t>
  </si>
  <si>
    <t>2,9</t>
  </si>
  <si>
    <t>2,5</t>
  </si>
  <si>
    <t>15,78</t>
  </si>
  <si>
    <t>97,89</t>
  </si>
  <si>
    <t>379,01</t>
  </si>
  <si>
    <t>550</t>
  </si>
  <si>
    <t>24,93</t>
  </si>
  <si>
    <t>26,72</t>
  </si>
  <si>
    <t>65,68</t>
  </si>
  <si>
    <t>616,6</t>
  </si>
  <si>
    <t>Запеканка из творога со сгущенкой 120/20г</t>
  </si>
  <si>
    <t>140</t>
  </si>
  <si>
    <t>23,24</t>
  </si>
  <si>
    <t>16,33</t>
  </si>
  <si>
    <t>32,63</t>
  </si>
  <si>
    <t>375,17</t>
  </si>
  <si>
    <t>223</t>
  </si>
  <si>
    <t>Омлет натуральный 70/5г</t>
  </si>
  <si>
    <t>75</t>
  </si>
  <si>
    <t>6,34</t>
  </si>
  <si>
    <t>11,17</t>
  </si>
  <si>
    <t>1,2</t>
  </si>
  <si>
    <t>131,66</t>
  </si>
  <si>
    <t>210,01</t>
  </si>
  <si>
    <t>Йогурт 180г</t>
  </si>
  <si>
    <t>180</t>
  </si>
  <si>
    <t>9</t>
  </si>
  <si>
    <t>5,76</t>
  </si>
  <si>
    <t>6,3</t>
  </si>
  <si>
    <t>122,4</t>
  </si>
  <si>
    <t>0,4</t>
  </si>
  <si>
    <t>9,8</t>
  </si>
  <si>
    <t>47</t>
  </si>
  <si>
    <t>338,01</t>
  </si>
  <si>
    <t>525</t>
  </si>
  <si>
    <t>42,13</t>
  </si>
  <si>
    <t>35,01</t>
  </si>
  <si>
    <t>62,98</t>
  </si>
  <si>
    <t>758,43</t>
  </si>
  <si>
    <t>рис отварной 180г</t>
  </si>
  <si>
    <t>4,6</t>
  </si>
  <si>
    <t>6,52</t>
  </si>
  <si>
    <t>48,06</t>
  </si>
  <si>
    <t>269,32</t>
  </si>
  <si>
    <t>304,02</t>
  </si>
  <si>
    <t>10,61</t>
  </si>
  <si>
    <t>5,59</t>
  </si>
  <si>
    <t>5,35</t>
  </si>
  <si>
    <t>115,15</t>
  </si>
  <si>
    <t>229,02</t>
  </si>
  <si>
    <t>40</t>
  </si>
  <si>
    <t>5,08</t>
  </si>
  <si>
    <t>0,28</t>
  </si>
  <si>
    <t>62,8</t>
  </si>
  <si>
    <t>209</t>
  </si>
  <si>
    <t>570</t>
  </si>
  <si>
    <t>28,04</t>
  </si>
  <si>
    <t>21,26</t>
  </si>
  <si>
    <t>91,02</t>
  </si>
  <si>
    <t>679,16</t>
  </si>
  <si>
    <t>Запеканка из творога со сгущенкой 120/10 г</t>
  </si>
  <si>
    <t>130</t>
  </si>
  <si>
    <t>223,03</t>
  </si>
  <si>
    <t>10,98</t>
  </si>
  <si>
    <t>43,89</t>
  </si>
  <si>
    <t>411,01</t>
  </si>
  <si>
    <t>545</t>
  </si>
  <si>
    <t>33,21</t>
  </si>
  <si>
    <t>36,5</t>
  </si>
  <si>
    <t>67,79</t>
  </si>
  <si>
    <t>746,02</t>
  </si>
  <si>
    <t>простокваша 200г</t>
  </si>
  <si>
    <t>5,8</t>
  </si>
  <si>
    <t>5</t>
  </si>
  <si>
    <t>8,2</t>
  </si>
  <si>
    <t>106</t>
  </si>
  <si>
    <t>386</t>
  </si>
  <si>
    <t>500</t>
  </si>
  <si>
    <t>18,85</t>
  </si>
  <si>
    <t>25,12</t>
  </si>
  <si>
    <t>73,64</t>
  </si>
  <si>
    <t>607,82</t>
  </si>
  <si>
    <t>26,94</t>
  </si>
  <si>
    <t>30,54</t>
  </si>
  <si>
    <t>56,12</t>
  </si>
  <si>
    <t>618,36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</si>
</sst>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1" fillId="0" borderId="0"/>
    <xf numFmtId="0" fontId="13" fillId="0" borderId="0"/>
    <xf numFmtId="0" fontId="14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10" fillId="4" borderId="9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1" fontId="10" fillId="4" borderId="9" xfId="0" applyNumberFormat="1" applyFont="1" applyFill="1" applyBorder="1" applyProtection="1">
      <protection locked="0"/>
    </xf>
    <xf numFmtId="1" fontId="10" fillId="4" borderId="1" xfId="0" applyNumberFormat="1" applyFont="1" applyFill="1" applyBorder="1" applyProtection="1">
      <protection locked="0"/>
    </xf>
    <xf numFmtId="164" fontId="10" fillId="4" borderId="9" xfId="0" applyNumberFormat="1" applyFont="1" applyFill="1" applyBorder="1" applyProtection="1">
      <protection locked="0"/>
    </xf>
    <xf numFmtId="164" fontId="10" fillId="4" borderId="10" xfId="0" applyNumberFormat="1" applyFont="1" applyFill="1" applyBorder="1" applyProtection="1">
      <protection locked="0"/>
    </xf>
    <xf numFmtId="164" fontId="10" fillId="4" borderId="1" xfId="0" applyNumberFormat="1" applyFont="1" applyFill="1" applyBorder="1" applyProtection="1">
      <protection locked="0"/>
    </xf>
    <xf numFmtId="164" fontId="10" fillId="4" borderId="14" xfId="0" applyNumberFormat="1" applyFont="1" applyFill="1" applyBorder="1" applyProtection="1">
      <protection locked="0"/>
    </xf>
    <xf numFmtId="2" fontId="10" fillId="4" borderId="9" xfId="0" applyNumberFormat="1" applyFont="1" applyFill="1" applyBorder="1" applyProtection="1">
      <protection locked="0"/>
    </xf>
    <xf numFmtId="2" fontId="10" fillId="4" borderId="1" xfId="0" applyNumberFormat="1" applyFont="1" applyFill="1" applyBorder="1" applyProtection="1">
      <protection locked="0"/>
    </xf>
    <xf numFmtId="0" fontId="10" fillId="4" borderId="9" xfId="0" applyFont="1" applyFill="1" applyBorder="1" applyProtection="1">
      <protection locked="0"/>
    </xf>
    <xf numFmtId="0" fontId="10" fillId="4" borderId="1" xfId="0" applyFont="1" applyFill="1" applyBorder="1" applyProtection="1">
      <protection locked="0"/>
    </xf>
    <xf numFmtId="0" fontId="10" fillId="0" borderId="1" xfId="0" applyFont="1" applyFill="1" applyBorder="1"/>
    <xf numFmtId="0" fontId="0" fillId="5" borderId="9" xfId="0" applyFill="1" applyBorder="1"/>
    <xf numFmtId="0" fontId="12" fillId="0" borderId="9" xfId="1" applyFont="1" applyBorder="1"/>
    <xf numFmtId="0" fontId="12" fillId="0" borderId="1" xfId="1" applyFont="1" applyBorder="1"/>
    <xf numFmtId="0" fontId="13" fillId="0" borderId="1" xfId="2" applyBorder="1"/>
    <xf numFmtId="0" fontId="13" fillId="0" borderId="9" xfId="2" applyBorder="1"/>
    <xf numFmtId="0" fontId="13" fillId="5" borderId="9" xfId="2" applyFill="1" applyBorder="1"/>
    <xf numFmtId="0" fontId="13" fillId="0" borderId="1" xfId="2" applyBorder="1"/>
    <xf numFmtId="0" fontId="13" fillId="5" borderId="9" xfId="2" applyFill="1" applyBorder="1"/>
    <xf numFmtId="0" fontId="13" fillId="0" borderId="1" xfId="2" applyBorder="1"/>
    <xf numFmtId="0" fontId="13" fillId="0" borderId="9" xfId="2" applyBorder="1"/>
    <xf numFmtId="0" fontId="13" fillId="0" borderId="1" xfId="2" applyBorder="1"/>
    <xf numFmtId="0" fontId="13" fillId="5" borderId="9" xfId="2" applyFill="1" applyBorder="1"/>
    <xf numFmtId="0" fontId="13" fillId="5" borderId="2" xfId="2" applyFill="1" applyBorder="1"/>
    <xf numFmtId="0" fontId="13" fillId="0" borderId="1" xfId="2" applyBorder="1"/>
    <xf numFmtId="0" fontId="13" fillId="0" borderId="9" xfId="2" applyBorder="1"/>
    <xf numFmtId="0" fontId="13" fillId="5" borderId="9" xfId="2" applyFill="1" applyBorder="1"/>
    <xf numFmtId="0" fontId="13" fillId="0" borderId="1" xfId="2" applyBorder="1"/>
    <xf numFmtId="0" fontId="13" fillId="0" borderId="9" xfId="2" applyBorder="1"/>
    <xf numFmtId="0" fontId="13" fillId="0" borderId="2" xfId="2" applyBorder="1"/>
    <xf numFmtId="0" fontId="13" fillId="5" borderId="2" xfId="2" applyFill="1" applyBorder="1"/>
    <xf numFmtId="0" fontId="1" fillId="2" borderId="21" xfId="0" applyFont="1" applyFill="1" applyBorder="1" applyAlignment="1" applyProtection="1">
      <alignment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top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54" sqref="E154:L154"/>
    </sheetView>
  </sheetViews>
  <sheetFormatPr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8.88671875" style="1"/>
  </cols>
  <sheetData>
    <row r="1" spans="1:12" x14ac:dyDescent="0.3">
      <c r="A1" s="2" t="s">
        <v>0</v>
      </c>
      <c r="C1" s="88"/>
      <c r="D1" s="88"/>
      <c r="E1" s="88"/>
      <c r="F1" s="3" t="s">
        <v>1</v>
      </c>
      <c r="G1" s="1" t="s">
        <v>2</v>
      </c>
      <c r="H1" s="89"/>
      <c r="I1" s="89"/>
      <c r="J1" s="89"/>
      <c r="K1" s="89"/>
    </row>
    <row r="2" spans="1:12" ht="17.399999999999999" x14ac:dyDescent="0.3">
      <c r="A2" s="4" t="s">
        <v>3</v>
      </c>
      <c r="C2" s="1"/>
      <c r="G2" s="1" t="s">
        <v>4</v>
      </c>
      <c r="H2" s="89"/>
      <c r="I2" s="89"/>
      <c r="J2" s="89"/>
      <c r="K2" s="89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67" t="s">
        <v>32</v>
      </c>
      <c r="E6" s="20" t="s">
        <v>55</v>
      </c>
      <c r="F6" s="21">
        <v>150</v>
      </c>
      <c r="G6" s="21" t="s">
        <v>78</v>
      </c>
      <c r="H6" s="21" t="s">
        <v>79</v>
      </c>
      <c r="I6" s="21" t="s">
        <v>80</v>
      </c>
      <c r="J6" s="21" t="s">
        <v>81</v>
      </c>
      <c r="K6" s="22">
        <v>312</v>
      </c>
      <c r="L6" s="21">
        <v>78.05</v>
      </c>
    </row>
    <row r="7" spans="1:12" x14ac:dyDescent="0.3">
      <c r="A7" s="23"/>
      <c r="B7" s="24"/>
      <c r="C7" s="25"/>
      <c r="D7" s="30" t="s">
        <v>31</v>
      </c>
      <c r="E7" s="27" t="s">
        <v>41</v>
      </c>
      <c r="F7" s="28">
        <v>100</v>
      </c>
      <c r="G7" s="28" t="s">
        <v>83</v>
      </c>
      <c r="H7" s="28" t="s">
        <v>84</v>
      </c>
      <c r="I7" s="28" t="s">
        <v>85</v>
      </c>
      <c r="J7" s="28" t="s">
        <v>86</v>
      </c>
      <c r="K7" s="29">
        <v>255</v>
      </c>
      <c r="L7" s="28"/>
    </row>
    <row r="8" spans="1:12" x14ac:dyDescent="0.3">
      <c r="A8" s="23"/>
      <c r="B8" s="24"/>
      <c r="C8" s="25"/>
      <c r="D8" s="68" t="s">
        <v>33</v>
      </c>
      <c r="E8" s="27" t="s">
        <v>62</v>
      </c>
      <c r="F8" s="28" t="s">
        <v>72</v>
      </c>
      <c r="G8" s="28" t="s">
        <v>73</v>
      </c>
      <c r="H8" s="28" t="s">
        <v>74</v>
      </c>
      <c r="I8" s="28" t="s">
        <v>75</v>
      </c>
      <c r="J8" s="28" t="s">
        <v>76</v>
      </c>
      <c r="K8" s="29" t="s">
        <v>77</v>
      </c>
      <c r="L8" s="28"/>
    </row>
    <row r="9" spans="1:12" x14ac:dyDescent="0.3">
      <c r="A9" s="23"/>
      <c r="B9" s="24"/>
      <c r="C9" s="25"/>
      <c r="D9" s="68" t="s">
        <v>29</v>
      </c>
      <c r="E9" s="27" t="s">
        <v>66</v>
      </c>
      <c r="F9" s="28">
        <v>60</v>
      </c>
      <c r="G9" s="92" t="s">
        <v>67</v>
      </c>
      <c r="H9" s="92" t="s">
        <v>68</v>
      </c>
      <c r="I9" s="92" t="s">
        <v>69</v>
      </c>
      <c r="J9" s="28" t="s">
        <v>70</v>
      </c>
      <c r="K9" s="29" t="s">
        <v>71</v>
      </c>
      <c r="L9" s="28"/>
    </row>
    <row r="10" spans="1:12" x14ac:dyDescent="0.3">
      <c r="A10" s="23"/>
      <c r="B10" s="24"/>
      <c r="C10" s="25"/>
      <c r="D10" s="68" t="s">
        <v>34</v>
      </c>
      <c r="E10" s="27" t="s">
        <v>38</v>
      </c>
      <c r="F10" s="28">
        <v>30</v>
      </c>
      <c r="G10" s="28">
        <v>3.15</v>
      </c>
      <c r="H10" s="28">
        <v>1.35</v>
      </c>
      <c r="I10" s="28">
        <v>13.05</v>
      </c>
      <c r="J10" s="28">
        <v>82.2</v>
      </c>
      <c r="K10" s="29"/>
      <c r="L10" s="28"/>
    </row>
    <row r="11" spans="1:12" x14ac:dyDescent="0.3">
      <c r="A11" s="23"/>
      <c r="B11" s="24"/>
      <c r="C11" s="25"/>
      <c r="D11" s="68" t="s">
        <v>35</v>
      </c>
      <c r="E11" s="27" t="s">
        <v>49</v>
      </c>
      <c r="F11" s="28">
        <v>20</v>
      </c>
      <c r="G11" s="28">
        <v>1.7</v>
      </c>
      <c r="H11" s="28">
        <v>0.7</v>
      </c>
      <c r="I11" s="28">
        <v>8.5</v>
      </c>
      <c r="J11" s="28">
        <v>51.8</v>
      </c>
      <c r="K11" s="29"/>
      <c r="L11" s="28"/>
    </row>
    <row r="12" spans="1:12" x14ac:dyDescent="0.3">
      <c r="A12" s="23"/>
      <c r="B12" s="24"/>
      <c r="C12" s="25"/>
      <c r="D12" s="82" t="s">
        <v>40</v>
      </c>
      <c r="E12" s="27" t="s">
        <v>44</v>
      </c>
      <c r="F12" s="28">
        <v>10</v>
      </c>
      <c r="G12" s="28">
        <v>2.37</v>
      </c>
      <c r="H12" s="28">
        <v>3.04</v>
      </c>
      <c r="I12" s="28"/>
      <c r="J12" s="28">
        <v>37.5</v>
      </c>
      <c r="K12" s="29">
        <v>15</v>
      </c>
      <c r="L12" s="28"/>
    </row>
    <row r="13" spans="1:12" x14ac:dyDescent="0.3">
      <c r="A13" s="23"/>
      <c r="B13" s="24"/>
      <c r="C13" s="25"/>
      <c r="D13" s="82" t="s">
        <v>40</v>
      </c>
      <c r="E13" s="27" t="s">
        <v>42</v>
      </c>
      <c r="F13" s="28">
        <v>10</v>
      </c>
      <c r="G13" s="28">
        <v>0.08</v>
      </c>
      <c r="H13" s="28">
        <v>7.25</v>
      </c>
      <c r="I13" s="28">
        <v>0.13</v>
      </c>
      <c r="J13" s="28">
        <v>66.099999999999994</v>
      </c>
      <c r="K13" s="28">
        <v>14</v>
      </c>
      <c r="L13" s="28"/>
    </row>
    <row r="14" spans="1:12" x14ac:dyDescent="0.3">
      <c r="A14" s="31"/>
      <c r="B14" s="32"/>
      <c r="C14" s="33"/>
      <c r="D14" s="34" t="s">
        <v>27</v>
      </c>
      <c r="E14" s="35"/>
      <c r="F14" s="36">
        <v>580</v>
      </c>
      <c r="G14" s="36" t="s">
        <v>103</v>
      </c>
      <c r="H14" s="36" t="s">
        <v>104</v>
      </c>
      <c r="I14" s="36" t="s">
        <v>105</v>
      </c>
      <c r="J14" s="36" t="s">
        <v>106</v>
      </c>
      <c r="K14" s="37"/>
      <c r="L14" s="36">
        <f>SUM(L6:L13)</f>
        <v>78.05</v>
      </c>
    </row>
    <row r="15" spans="1:12" x14ac:dyDescent="0.3">
      <c r="A15" s="38">
        <f>A6</f>
        <v>1</v>
      </c>
      <c r="B15" s="39">
        <f>B6</f>
        <v>1</v>
      </c>
      <c r="C15" s="40" t="s">
        <v>28</v>
      </c>
      <c r="D15" s="30" t="s">
        <v>29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30</v>
      </c>
      <c r="E16" s="86"/>
      <c r="F16" s="87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31</v>
      </c>
      <c r="E17" s="27"/>
      <c r="F17" s="92"/>
      <c r="G17" s="92"/>
      <c r="H17" s="92"/>
      <c r="I17" s="92"/>
      <c r="J17" s="92"/>
      <c r="K17" s="29"/>
      <c r="L17" s="28"/>
    </row>
    <row r="18" spans="1:12" x14ac:dyDescent="0.3">
      <c r="A18" s="23"/>
      <c r="B18" s="24"/>
      <c r="C18" s="25"/>
      <c r="D18" s="30" t="s">
        <v>32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33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30" t="s">
        <v>35</v>
      </c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27</v>
      </c>
      <c r="E24" s="35"/>
      <c r="F24" s="36">
        <f>SUM(F15:F23)</f>
        <v>0</v>
      </c>
      <c r="G24" s="36">
        <f>SUM(G15:G23)</f>
        <v>0</v>
      </c>
      <c r="H24" s="36">
        <f>SUM(H15:H23)</f>
        <v>0</v>
      </c>
      <c r="I24" s="36">
        <f>SUM(I15:I23)</f>
        <v>0</v>
      </c>
      <c r="J24" s="36">
        <f>SUM(J15:J23)</f>
        <v>0</v>
      </c>
      <c r="K24" s="37"/>
      <c r="L24" s="36">
        <f>SUM(L15:L23)</f>
        <v>0</v>
      </c>
    </row>
    <row r="25" spans="1:12" ht="15" customHeight="1" thickBot="1" x14ac:dyDescent="0.35">
      <c r="A25" s="41">
        <f>A6</f>
        <v>1</v>
      </c>
      <c r="B25" s="42">
        <f>B6</f>
        <v>1</v>
      </c>
      <c r="C25" s="90" t="s">
        <v>36</v>
      </c>
      <c r="D25" s="90"/>
      <c r="E25" s="43"/>
      <c r="F25" s="44">
        <f>F14+F24</f>
        <v>580</v>
      </c>
      <c r="G25" s="44">
        <f>G14+G24</f>
        <v>29.17</v>
      </c>
      <c r="H25" s="44">
        <f>H14+H24</f>
        <v>33.200000000000003</v>
      </c>
      <c r="I25" s="44">
        <f>I14+I24</f>
        <v>78.650000000000006</v>
      </c>
      <c r="J25" s="44">
        <f>J14+J24</f>
        <v>744.55</v>
      </c>
      <c r="K25" s="44"/>
      <c r="L25" s="44">
        <f>L14+L24</f>
        <v>78.05</v>
      </c>
    </row>
    <row r="26" spans="1:12" ht="15" thickBot="1" x14ac:dyDescent="0.35">
      <c r="A26" s="45">
        <v>1</v>
      </c>
      <c r="B26" s="24">
        <v>2</v>
      </c>
      <c r="C26" s="18" t="s">
        <v>23</v>
      </c>
      <c r="D26" s="51" t="s">
        <v>32</v>
      </c>
      <c r="E26" s="65" t="s">
        <v>63</v>
      </c>
      <c r="F26" s="21">
        <v>180</v>
      </c>
      <c r="G26" s="21" t="s">
        <v>89</v>
      </c>
      <c r="H26" s="21" t="s">
        <v>108</v>
      </c>
      <c r="I26" s="21" t="s">
        <v>109</v>
      </c>
      <c r="J26" s="21" t="s">
        <v>110</v>
      </c>
      <c r="K26" s="22" t="s">
        <v>111</v>
      </c>
      <c r="L26" s="21">
        <v>78.05</v>
      </c>
    </row>
    <row r="27" spans="1:12" x14ac:dyDescent="0.3">
      <c r="A27" s="45"/>
      <c r="B27" s="24"/>
      <c r="C27" s="25"/>
      <c r="D27" s="51" t="s">
        <v>31</v>
      </c>
      <c r="E27" s="65" t="s">
        <v>56</v>
      </c>
      <c r="F27" s="28">
        <v>100</v>
      </c>
      <c r="G27" s="28" t="s">
        <v>112</v>
      </c>
      <c r="H27" s="28" t="s">
        <v>113</v>
      </c>
      <c r="I27" s="28" t="s">
        <v>114</v>
      </c>
      <c r="J27" s="28" t="s">
        <v>115</v>
      </c>
      <c r="K27" s="29" t="s">
        <v>116</v>
      </c>
      <c r="L27" s="28"/>
    </row>
    <row r="28" spans="1:12" x14ac:dyDescent="0.3">
      <c r="A28" s="45"/>
      <c r="B28" s="24"/>
      <c r="C28" s="25"/>
      <c r="D28" s="68" t="s">
        <v>34</v>
      </c>
      <c r="E28" s="27" t="s">
        <v>38</v>
      </c>
      <c r="F28" s="28">
        <v>30</v>
      </c>
      <c r="G28" s="28">
        <v>3.15</v>
      </c>
      <c r="H28" s="28">
        <v>1.35</v>
      </c>
      <c r="I28" s="28">
        <v>13.05</v>
      </c>
      <c r="J28" s="28">
        <v>82.2</v>
      </c>
      <c r="K28" s="29"/>
      <c r="L28" s="28"/>
    </row>
    <row r="29" spans="1:12" ht="15" thickBot="1" x14ac:dyDescent="0.35">
      <c r="A29" s="45"/>
      <c r="B29" s="24"/>
      <c r="C29" s="25"/>
      <c r="D29" s="68" t="s">
        <v>35</v>
      </c>
      <c r="E29" s="27" t="s">
        <v>49</v>
      </c>
      <c r="F29" s="28">
        <v>20</v>
      </c>
      <c r="G29" s="28">
        <v>1.7</v>
      </c>
      <c r="H29" s="28">
        <v>0.7</v>
      </c>
      <c r="I29" s="28">
        <v>8.5</v>
      </c>
      <c r="J29" s="28">
        <v>51.8</v>
      </c>
      <c r="K29" s="29"/>
      <c r="L29" s="28"/>
    </row>
    <row r="30" spans="1:12" x14ac:dyDescent="0.3">
      <c r="A30" s="45"/>
      <c r="B30" s="24"/>
      <c r="C30" s="25"/>
      <c r="D30" s="66" t="s">
        <v>29</v>
      </c>
      <c r="E30" s="86" t="s">
        <v>107</v>
      </c>
      <c r="F30" s="28">
        <v>60</v>
      </c>
      <c r="G30" s="28" t="s">
        <v>117</v>
      </c>
      <c r="H30" s="28" t="s">
        <v>118</v>
      </c>
      <c r="I30" s="28" t="s">
        <v>119</v>
      </c>
      <c r="J30" s="28" t="s">
        <v>120</v>
      </c>
      <c r="K30" s="29" t="s">
        <v>121</v>
      </c>
      <c r="L30" s="28"/>
    </row>
    <row r="31" spans="1:12" x14ac:dyDescent="0.3">
      <c r="A31" s="45"/>
      <c r="B31" s="24"/>
      <c r="C31" s="25"/>
      <c r="D31" s="26" t="s">
        <v>33</v>
      </c>
      <c r="E31" s="86" t="s">
        <v>64</v>
      </c>
      <c r="F31" s="87">
        <v>200</v>
      </c>
      <c r="G31" s="92" t="s">
        <v>122</v>
      </c>
      <c r="H31" s="92" t="s">
        <v>123</v>
      </c>
      <c r="I31" s="92" t="s">
        <v>124</v>
      </c>
      <c r="J31" s="92" t="s">
        <v>125</v>
      </c>
      <c r="K31" s="92" t="s">
        <v>126</v>
      </c>
      <c r="L31" s="28"/>
    </row>
    <row r="32" spans="1:12" x14ac:dyDescent="0.3">
      <c r="A32" s="45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46"/>
      <c r="B33" s="32"/>
      <c r="C33" s="33"/>
      <c r="D33" s="34" t="s">
        <v>27</v>
      </c>
      <c r="E33" s="35"/>
      <c r="F33" s="36" t="s">
        <v>127</v>
      </c>
      <c r="G33" s="36" t="s">
        <v>128</v>
      </c>
      <c r="H33" s="36" t="s">
        <v>129</v>
      </c>
      <c r="I33" s="36" t="s">
        <v>130</v>
      </c>
      <c r="J33" s="36" t="s">
        <v>131</v>
      </c>
      <c r="K33" s="37"/>
      <c r="L33" s="36">
        <f>SUM(L26:L32)</f>
        <v>78.05</v>
      </c>
    </row>
    <row r="34" spans="1:12" x14ac:dyDescent="0.3">
      <c r="A34" s="39">
        <f>A26</f>
        <v>1</v>
      </c>
      <c r="B34" s="39">
        <f>B26</f>
        <v>2</v>
      </c>
      <c r="C34" s="40" t="s">
        <v>28</v>
      </c>
      <c r="D34" s="30" t="s">
        <v>29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5"/>
      <c r="B35" s="24"/>
      <c r="C35" s="25"/>
      <c r="D35" s="30" t="s">
        <v>30</v>
      </c>
      <c r="E35" s="86"/>
      <c r="F35" s="87"/>
      <c r="G35" s="28"/>
      <c r="H35" s="28"/>
      <c r="I35" s="28"/>
      <c r="J35" s="28"/>
      <c r="K35" s="29"/>
      <c r="L35" s="28"/>
    </row>
    <row r="36" spans="1:12" x14ac:dyDescent="0.3">
      <c r="A36" s="45"/>
      <c r="B36" s="24"/>
      <c r="C36" s="25"/>
      <c r="D36" s="30" t="s">
        <v>31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32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33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30" t="s">
        <v>34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30" t="s">
        <v>35</v>
      </c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5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 x14ac:dyDescent="0.3">
      <c r="A43" s="46"/>
      <c r="B43" s="32"/>
      <c r="C43" s="33"/>
      <c r="D43" s="34" t="s">
        <v>27</v>
      </c>
      <c r="E43" s="35"/>
      <c r="F43" s="36">
        <f>SUM(F34:F42)</f>
        <v>0</v>
      </c>
      <c r="G43" s="36">
        <f>SUM(G34:G42)</f>
        <v>0</v>
      </c>
      <c r="H43" s="36">
        <f>SUM(H34:H42)</f>
        <v>0</v>
      </c>
      <c r="I43" s="36">
        <f>SUM(I34:I42)</f>
        <v>0</v>
      </c>
      <c r="J43" s="36">
        <f>SUM(J34:J42)</f>
        <v>0</v>
      </c>
      <c r="K43" s="37"/>
      <c r="L43" s="36">
        <f>SUM(L34:L42)</f>
        <v>0</v>
      </c>
    </row>
    <row r="44" spans="1:12" ht="15.75" customHeight="1" thickBot="1" x14ac:dyDescent="0.35">
      <c r="A44" s="47">
        <f>A26</f>
        <v>1</v>
      </c>
      <c r="B44" s="47">
        <f>B26</f>
        <v>2</v>
      </c>
      <c r="C44" s="90" t="s">
        <v>36</v>
      </c>
      <c r="D44" s="90"/>
      <c r="E44" s="43"/>
      <c r="F44" s="44">
        <f>F33+F43</f>
        <v>590</v>
      </c>
      <c r="G44" s="44">
        <f>G33+G43</f>
        <v>27.82</v>
      </c>
      <c r="H44" s="44">
        <f>H33+H43</f>
        <v>28.5</v>
      </c>
      <c r="I44" s="44">
        <f>I33+I43</f>
        <v>109.38</v>
      </c>
      <c r="J44" s="44">
        <f>J33+J43</f>
        <v>816.57</v>
      </c>
      <c r="K44" s="44"/>
      <c r="L44" s="44">
        <f>L33+L43</f>
        <v>78.05</v>
      </c>
    </row>
    <row r="45" spans="1:12" ht="15" thickBot="1" x14ac:dyDescent="0.35">
      <c r="A45" s="16">
        <v>1</v>
      </c>
      <c r="B45" s="17">
        <v>3</v>
      </c>
      <c r="C45" s="18" t="s">
        <v>23</v>
      </c>
      <c r="D45" s="70" t="s">
        <v>24</v>
      </c>
      <c r="E45" s="20" t="s">
        <v>53</v>
      </c>
      <c r="F45" s="21">
        <v>200</v>
      </c>
      <c r="G45" s="21">
        <v>16.78</v>
      </c>
      <c r="H45" s="21">
        <v>21.77</v>
      </c>
      <c r="I45" s="21">
        <v>18.55</v>
      </c>
      <c r="J45" s="21">
        <v>337.71</v>
      </c>
      <c r="K45" s="22">
        <v>289</v>
      </c>
      <c r="L45" s="21">
        <v>78.05</v>
      </c>
    </row>
    <row r="46" spans="1:12" x14ac:dyDescent="0.3">
      <c r="A46" s="23"/>
      <c r="B46" s="24"/>
      <c r="C46" s="25"/>
      <c r="D46" s="70" t="s">
        <v>33</v>
      </c>
      <c r="E46" s="27" t="s">
        <v>65</v>
      </c>
      <c r="F46" s="28" t="s">
        <v>72</v>
      </c>
      <c r="G46" s="28" t="s">
        <v>132</v>
      </c>
      <c r="H46" s="28" t="s">
        <v>133</v>
      </c>
      <c r="I46" s="28" t="s">
        <v>134</v>
      </c>
      <c r="J46" s="28" t="s">
        <v>135</v>
      </c>
      <c r="K46" s="29" t="s">
        <v>136</v>
      </c>
      <c r="L46" s="28"/>
    </row>
    <row r="47" spans="1:12" x14ac:dyDescent="0.3">
      <c r="A47" s="23"/>
      <c r="B47" s="24"/>
      <c r="C47" s="25"/>
      <c r="D47" s="69" t="s">
        <v>26</v>
      </c>
      <c r="E47" s="27" t="s">
        <v>39</v>
      </c>
      <c r="F47" s="28">
        <v>100</v>
      </c>
      <c r="G47" s="28">
        <v>0.4</v>
      </c>
      <c r="H47" s="28">
        <v>0.4</v>
      </c>
      <c r="I47" s="28">
        <v>9.8000000000000007</v>
      </c>
      <c r="J47" s="28">
        <v>47</v>
      </c>
      <c r="K47" s="29">
        <v>338</v>
      </c>
      <c r="L47" s="28"/>
    </row>
    <row r="48" spans="1:12" ht="15" thickBot="1" x14ac:dyDescent="0.35">
      <c r="A48" s="23"/>
      <c r="B48" s="24"/>
      <c r="C48" s="25"/>
      <c r="D48" s="69" t="s">
        <v>34</v>
      </c>
      <c r="E48" s="27" t="s">
        <v>38</v>
      </c>
      <c r="F48" s="28">
        <v>30</v>
      </c>
      <c r="G48" s="28">
        <v>3.15</v>
      </c>
      <c r="H48" s="28">
        <v>1.35</v>
      </c>
      <c r="I48" s="28">
        <v>13.05</v>
      </c>
      <c r="J48" s="28">
        <v>82.2</v>
      </c>
      <c r="K48" s="29"/>
      <c r="L48" s="28"/>
    </row>
    <row r="49" spans="1:12" ht="15" thickBot="1" x14ac:dyDescent="0.35">
      <c r="A49" s="23"/>
      <c r="B49" s="24"/>
      <c r="C49" s="25"/>
      <c r="D49" s="71" t="s">
        <v>35</v>
      </c>
      <c r="E49" s="27" t="s">
        <v>49</v>
      </c>
      <c r="F49" s="28">
        <v>20</v>
      </c>
      <c r="G49" s="28">
        <v>1.7</v>
      </c>
      <c r="H49" s="28">
        <v>0.7</v>
      </c>
      <c r="I49" s="28">
        <v>8.5</v>
      </c>
      <c r="J49" s="28">
        <v>51.8</v>
      </c>
      <c r="K49" s="29"/>
      <c r="L49" s="28"/>
    </row>
    <row r="50" spans="1:12" ht="15" thickBot="1" x14ac:dyDescent="0.35">
      <c r="A50" s="23"/>
      <c r="B50" s="24"/>
      <c r="C50" s="25"/>
      <c r="D50" s="71"/>
      <c r="E50" s="27"/>
      <c r="F50" s="28"/>
      <c r="G50" s="28"/>
      <c r="H50" s="28"/>
      <c r="I50" s="28"/>
      <c r="J50" s="28"/>
      <c r="K50" s="29"/>
      <c r="L50" s="28"/>
    </row>
    <row r="51" spans="1:12" x14ac:dyDescent="0.3">
      <c r="A51" s="23"/>
      <c r="B51" s="24"/>
      <c r="C51" s="25"/>
      <c r="D51" s="71"/>
      <c r="E51" s="27"/>
      <c r="F51" s="28"/>
      <c r="G51" s="28"/>
      <c r="H51" s="28"/>
      <c r="I51" s="28"/>
      <c r="J51" s="28"/>
      <c r="K51" s="29"/>
      <c r="L51" s="28"/>
    </row>
    <row r="52" spans="1:12" x14ac:dyDescent="0.3">
      <c r="A52" s="31"/>
      <c r="B52" s="32"/>
      <c r="C52" s="33"/>
      <c r="D52" s="34" t="s">
        <v>27</v>
      </c>
      <c r="E52" s="35"/>
      <c r="F52" s="36" t="s">
        <v>137</v>
      </c>
      <c r="G52" s="36" t="s">
        <v>138</v>
      </c>
      <c r="H52" s="36" t="s">
        <v>139</v>
      </c>
      <c r="I52" s="36" t="s">
        <v>140</v>
      </c>
      <c r="J52" s="36" t="s">
        <v>141</v>
      </c>
      <c r="K52" s="37"/>
      <c r="L52" s="36">
        <f>SUM(L45:L51)</f>
        <v>78.05</v>
      </c>
    </row>
    <row r="53" spans="1:12" x14ac:dyDescent="0.3">
      <c r="A53" s="38">
        <f>A45</f>
        <v>1</v>
      </c>
      <c r="B53" s="39">
        <f>B45</f>
        <v>3</v>
      </c>
      <c r="C53" s="40" t="s">
        <v>28</v>
      </c>
      <c r="D53" s="30" t="s">
        <v>29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23"/>
      <c r="B54" s="24"/>
      <c r="C54" s="25"/>
      <c r="D54" s="30" t="s">
        <v>30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3">
      <c r="A55" s="23"/>
      <c r="B55" s="24"/>
      <c r="C55" s="25"/>
      <c r="D55" s="30" t="s">
        <v>31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30" t="s">
        <v>32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33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30" t="s">
        <v>34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30" t="s">
        <v>35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x14ac:dyDescent="0.3">
      <c r="A62" s="31"/>
      <c r="B62" s="32"/>
      <c r="C62" s="33"/>
      <c r="D62" s="34" t="s">
        <v>27</v>
      </c>
      <c r="E62" s="35"/>
      <c r="F62" s="36">
        <f>SUM(F53:F61)</f>
        <v>0</v>
      </c>
      <c r="G62" s="36">
        <f>SUM(G53:G61)</f>
        <v>0</v>
      </c>
      <c r="H62" s="36">
        <f>SUM(H53:H61)</f>
        <v>0</v>
      </c>
      <c r="I62" s="36">
        <f>SUM(I53:I61)</f>
        <v>0</v>
      </c>
      <c r="J62" s="36">
        <f>SUM(J53:J61)</f>
        <v>0</v>
      </c>
      <c r="K62" s="37"/>
      <c r="L62" s="36">
        <f>SUM(L53:L61)</f>
        <v>0</v>
      </c>
    </row>
    <row r="63" spans="1:12" ht="15.75" customHeight="1" thickBot="1" x14ac:dyDescent="0.35">
      <c r="A63" s="41">
        <f>A45</f>
        <v>1</v>
      </c>
      <c r="B63" s="42">
        <f>B45</f>
        <v>3</v>
      </c>
      <c r="C63" s="90" t="s">
        <v>36</v>
      </c>
      <c r="D63" s="90"/>
      <c r="E63" s="43"/>
      <c r="F63" s="44">
        <f>F52+F62</f>
        <v>550</v>
      </c>
      <c r="G63" s="44">
        <f>G52+G62</f>
        <v>24.93</v>
      </c>
      <c r="H63" s="44">
        <f>H52+H62</f>
        <v>26.72</v>
      </c>
      <c r="I63" s="44">
        <f>I52+I62</f>
        <v>65.680000000000007</v>
      </c>
      <c r="J63" s="44">
        <f>J52+J62</f>
        <v>616.6</v>
      </c>
      <c r="K63" s="44"/>
      <c r="L63" s="44">
        <f>L52+L62</f>
        <v>78.05</v>
      </c>
    </row>
    <row r="64" spans="1:12" x14ac:dyDescent="0.3">
      <c r="A64" s="16">
        <v>1</v>
      </c>
      <c r="B64" s="17">
        <v>4</v>
      </c>
      <c r="C64" s="18" t="s">
        <v>23</v>
      </c>
      <c r="D64" s="83" t="s">
        <v>40</v>
      </c>
      <c r="E64" s="53" t="s">
        <v>142</v>
      </c>
      <c r="F64" s="55" t="s">
        <v>143</v>
      </c>
      <c r="G64" s="57" t="s">
        <v>144</v>
      </c>
      <c r="H64" s="57" t="s">
        <v>145</v>
      </c>
      <c r="I64" s="58" t="s">
        <v>146</v>
      </c>
      <c r="J64" s="61" t="s">
        <v>147</v>
      </c>
      <c r="K64" s="63" t="s">
        <v>148</v>
      </c>
      <c r="L64" s="21">
        <v>78.05</v>
      </c>
    </row>
    <row r="65" spans="1:12" x14ac:dyDescent="0.3">
      <c r="A65" s="23"/>
      <c r="B65" s="24"/>
      <c r="C65" s="25"/>
      <c r="D65" s="52" t="s">
        <v>29</v>
      </c>
      <c r="E65" s="54" t="s">
        <v>149</v>
      </c>
      <c r="F65" s="56" t="s">
        <v>150</v>
      </c>
      <c r="G65" s="59" t="s">
        <v>151</v>
      </c>
      <c r="H65" s="59" t="s">
        <v>152</v>
      </c>
      <c r="I65" s="60" t="s">
        <v>153</v>
      </c>
      <c r="J65" s="62" t="s">
        <v>154</v>
      </c>
      <c r="K65" s="64" t="s">
        <v>155</v>
      </c>
      <c r="L65" s="28"/>
    </row>
    <row r="66" spans="1:12" x14ac:dyDescent="0.3">
      <c r="A66" s="23"/>
      <c r="B66" s="24"/>
      <c r="C66" s="25"/>
      <c r="D66" s="52" t="s">
        <v>40</v>
      </c>
      <c r="E66" s="54" t="s">
        <v>156</v>
      </c>
      <c r="F66" s="56" t="s">
        <v>157</v>
      </c>
      <c r="G66" s="59" t="s">
        <v>158</v>
      </c>
      <c r="H66" s="59" t="s">
        <v>159</v>
      </c>
      <c r="I66" s="60" t="s">
        <v>160</v>
      </c>
      <c r="J66" s="62" t="s">
        <v>161</v>
      </c>
      <c r="K66" s="64"/>
      <c r="L66" s="28"/>
    </row>
    <row r="67" spans="1:12" x14ac:dyDescent="0.3">
      <c r="A67" s="23"/>
      <c r="B67" s="24"/>
      <c r="C67" s="25"/>
      <c r="D67" s="52" t="s">
        <v>26</v>
      </c>
      <c r="E67" s="54" t="s">
        <v>52</v>
      </c>
      <c r="F67" s="56" t="s">
        <v>82</v>
      </c>
      <c r="G67" s="59" t="s">
        <v>162</v>
      </c>
      <c r="H67" s="59" t="s">
        <v>162</v>
      </c>
      <c r="I67" s="60" t="s">
        <v>163</v>
      </c>
      <c r="J67" s="62" t="s">
        <v>164</v>
      </c>
      <c r="K67" s="29" t="s">
        <v>165</v>
      </c>
      <c r="L67" s="28"/>
    </row>
    <row r="68" spans="1:12" x14ac:dyDescent="0.3">
      <c r="A68" s="23"/>
      <c r="B68" s="24"/>
      <c r="C68" s="25"/>
      <c r="D68" s="52" t="s">
        <v>34</v>
      </c>
      <c r="E68" s="54" t="s">
        <v>38</v>
      </c>
      <c r="F68" s="56" t="s">
        <v>93</v>
      </c>
      <c r="G68" s="59" t="s">
        <v>94</v>
      </c>
      <c r="H68" s="59" t="s">
        <v>95</v>
      </c>
      <c r="I68" s="60" t="s">
        <v>96</v>
      </c>
      <c r="J68" s="62" t="s">
        <v>97</v>
      </c>
      <c r="K68" s="29"/>
      <c r="L68" s="28"/>
    </row>
    <row r="69" spans="1:12" x14ac:dyDescent="0.3">
      <c r="A69" s="23"/>
      <c r="B69" s="24"/>
      <c r="C69" s="25"/>
      <c r="D69" s="52"/>
      <c r="E69" s="54"/>
      <c r="F69" s="56"/>
      <c r="G69" s="59"/>
      <c r="H69" s="59"/>
      <c r="I69" s="60"/>
      <c r="J69" s="62"/>
      <c r="K69" s="29"/>
      <c r="L69" s="28"/>
    </row>
    <row r="70" spans="1:12" x14ac:dyDescent="0.3">
      <c r="A70" s="23"/>
      <c r="B70" s="24"/>
      <c r="C70" s="25"/>
      <c r="D70" s="26"/>
      <c r="E70" s="27"/>
      <c r="F70" s="28"/>
      <c r="G70" s="28"/>
      <c r="H70" s="28"/>
      <c r="I70" s="28"/>
      <c r="J70" s="28"/>
      <c r="K70" s="29"/>
      <c r="L70" s="28"/>
    </row>
    <row r="71" spans="1:12" x14ac:dyDescent="0.3">
      <c r="A71" s="31"/>
      <c r="B71" s="32"/>
      <c r="C71" s="33"/>
      <c r="D71" s="34" t="s">
        <v>27</v>
      </c>
      <c r="E71" s="35"/>
      <c r="F71" s="36" t="s">
        <v>166</v>
      </c>
      <c r="G71" s="36" t="s">
        <v>167</v>
      </c>
      <c r="H71" s="36" t="s">
        <v>168</v>
      </c>
      <c r="I71" s="36" t="s">
        <v>169</v>
      </c>
      <c r="J71" s="36" t="s">
        <v>170</v>
      </c>
      <c r="K71" s="37"/>
      <c r="L71" s="36">
        <f>SUM(L64:L70)</f>
        <v>78.05</v>
      </c>
    </row>
    <row r="72" spans="1:12" x14ac:dyDescent="0.3">
      <c r="A72" s="38">
        <f>A64</f>
        <v>1</v>
      </c>
      <c r="B72" s="39">
        <f>B64</f>
        <v>4</v>
      </c>
      <c r="C72" s="40" t="s">
        <v>28</v>
      </c>
      <c r="D72" s="30" t="s">
        <v>29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30" t="s">
        <v>30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23"/>
      <c r="B74" s="24"/>
      <c r="C74" s="25"/>
      <c r="D74" s="30" t="s">
        <v>31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23"/>
      <c r="B75" s="24"/>
      <c r="C75" s="25"/>
      <c r="D75" s="30" t="s">
        <v>32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33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30" t="s">
        <v>34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30" t="s">
        <v>35</v>
      </c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23"/>
      <c r="B80" s="24"/>
      <c r="C80" s="25"/>
      <c r="D80" s="26"/>
      <c r="E80" s="27"/>
      <c r="F80" s="28"/>
      <c r="G80" s="28"/>
      <c r="H80" s="28"/>
      <c r="I80" s="28"/>
      <c r="J80" s="28"/>
      <c r="K80" s="29"/>
      <c r="L80" s="28"/>
    </row>
    <row r="81" spans="1:12" x14ac:dyDescent="0.3">
      <c r="A81" s="31"/>
      <c r="B81" s="32"/>
      <c r="C81" s="33"/>
      <c r="D81" s="34" t="s">
        <v>27</v>
      </c>
      <c r="E81" s="35"/>
      <c r="F81" s="36">
        <f>SUM(F72:F80)</f>
        <v>0</v>
      </c>
      <c r="G81" s="36">
        <f>SUM(G72:G80)</f>
        <v>0</v>
      </c>
      <c r="H81" s="36">
        <f>SUM(H72:H80)</f>
        <v>0</v>
      </c>
      <c r="I81" s="36">
        <f>SUM(I72:I80)</f>
        <v>0</v>
      </c>
      <c r="J81" s="36">
        <f>SUM(J72:J80)</f>
        <v>0</v>
      </c>
      <c r="K81" s="37"/>
      <c r="L81" s="36">
        <f>SUM(L72:L80)</f>
        <v>0</v>
      </c>
    </row>
    <row r="82" spans="1:12" ht="15.75" customHeight="1" thickBot="1" x14ac:dyDescent="0.35">
      <c r="A82" s="41">
        <f>A64</f>
        <v>1</v>
      </c>
      <c r="B82" s="42">
        <f>B64</f>
        <v>4</v>
      </c>
      <c r="C82" s="90" t="s">
        <v>36</v>
      </c>
      <c r="D82" s="90"/>
      <c r="E82" s="43"/>
      <c r="F82" s="44">
        <f>F71+F81</f>
        <v>525</v>
      </c>
      <c r="G82" s="44">
        <f>G71+G81</f>
        <v>42.13</v>
      </c>
      <c r="H82" s="44">
        <f>H71+H81</f>
        <v>35.01</v>
      </c>
      <c r="I82" s="44">
        <f>I71+I81</f>
        <v>62.98</v>
      </c>
      <c r="J82" s="44">
        <f>J71+J81</f>
        <v>758.43</v>
      </c>
      <c r="K82" s="44"/>
      <c r="L82" s="44">
        <f>L71+L81</f>
        <v>78.05</v>
      </c>
    </row>
    <row r="83" spans="1:12" x14ac:dyDescent="0.3">
      <c r="A83" s="16">
        <v>1</v>
      </c>
      <c r="B83" s="17">
        <v>5</v>
      </c>
      <c r="C83" s="18" t="s">
        <v>23</v>
      </c>
      <c r="D83" s="19" t="s">
        <v>32</v>
      </c>
      <c r="E83" s="20" t="s">
        <v>171</v>
      </c>
      <c r="F83" s="21" t="s">
        <v>157</v>
      </c>
      <c r="G83" s="21" t="s">
        <v>172</v>
      </c>
      <c r="H83" s="21" t="s">
        <v>173</v>
      </c>
      <c r="I83" s="21" t="s">
        <v>174</v>
      </c>
      <c r="J83" s="21" t="s">
        <v>175</v>
      </c>
      <c r="K83" s="22" t="s">
        <v>176</v>
      </c>
      <c r="L83" s="21">
        <v>78.05</v>
      </c>
    </row>
    <row r="84" spans="1:12" x14ac:dyDescent="0.3">
      <c r="A84" s="23"/>
      <c r="B84" s="24"/>
      <c r="C84" s="25"/>
      <c r="D84" s="26" t="s">
        <v>31</v>
      </c>
      <c r="E84" s="27" t="s">
        <v>48</v>
      </c>
      <c r="F84" s="28" t="s">
        <v>82</v>
      </c>
      <c r="G84" s="28" t="s">
        <v>177</v>
      </c>
      <c r="H84" s="28" t="s">
        <v>178</v>
      </c>
      <c r="I84" s="28" t="s">
        <v>179</v>
      </c>
      <c r="J84" s="28" t="s">
        <v>180</v>
      </c>
      <c r="K84" s="29" t="s">
        <v>181</v>
      </c>
      <c r="L84" s="28"/>
    </row>
    <row r="85" spans="1:12" x14ac:dyDescent="0.3">
      <c r="A85" s="23"/>
      <c r="B85" s="24"/>
      <c r="C85" s="25"/>
      <c r="D85" s="30" t="s">
        <v>50</v>
      </c>
      <c r="E85" s="27" t="s">
        <v>47</v>
      </c>
      <c r="F85" s="28" t="s">
        <v>182</v>
      </c>
      <c r="G85" s="28" t="s">
        <v>183</v>
      </c>
      <c r="H85" s="28" t="s">
        <v>172</v>
      </c>
      <c r="I85" s="28" t="s">
        <v>184</v>
      </c>
      <c r="J85" s="28" t="s">
        <v>185</v>
      </c>
      <c r="K85" s="29" t="s">
        <v>186</v>
      </c>
      <c r="L85" s="28"/>
    </row>
    <row r="86" spans="1:12" x14ac:dyDescent="0.3">
      <c r="A86" s="23"/>
      <c r="B86" s="24"/>
      <c r="C86" s="25"/>
      <c r="D86" s="30" t="s">
        <v>25</v>
      </c>
      <c r="E86" s="27" t="s">
        <v>43</v>
      </c>
      <c r="F86" s="28" t="s">
        <v>72</v>
      </c>
      <c r="G86" s="28" t="s">
        <v>132</v>
      </c>
      <c r="H86" s="28" t="s">
        <v>133</v>
      </c>
      <c r="I86" s="28" t="s">
        <v>134</v>
      </c>
      <c r="J86" s="28" t="s">
        <v>135</v>
      </c>
      <c r="K86" s="29" t="s">
        <v>136</v>
      </c>
      <c r="L86" s="28"/>
    </row>
    <row r="87" spans="1:12" x14ac:dyDescent="0.3">
      <c r="A87" s="23"/>
      <c r="B87" s="24"/>
      <c r="C87" s="25"/>
      <c r="D87" s="30" t="s">
        <v>34</v>
      </c>
      <c r="E87" s="27" t="s">
        <v>38</v>
      </c>
      <c r="F87" s="28" t="s">
        <v>93</v>
      </c>
      <c r="G87" s="28" t="s">
        <v>94</v>
      </c>
      <c r="H87" s="28" t="s">
        <v>95</v>
      </c>
      <c r="I87" s="28" t="s">
        <v>96</v>
      </c>
      <c r="J87" s="28" t="s">
        <v>97</v>
      </c>
      <c r="K87" s="29"/>
      <c r="L87" s="28"/>
    </row>
    <row r="88" spans="1:12" x14ac:dyDescent="0.3">
      <c r="A88" s="23"/>
      <c r="B88" s="24"/>
      <c r="C88" s="25"/>
      <c r="D88" s="30" t="s">
        <v>35</v>
      </c>
      <c r="E88" s="27" t="s">
        <v>49</v>
      </c>
      <c r="F88" s="28" t="s">
        <v>98</v>
      </c>
      <c r="G88" s="28" t="s">
        <v>99</v>
      </c>
      <c r="H88" s="28" t="s">
        <v>100</v>
      </c>
      <c r="I88" s="28" t="s">
        <v>101</v>
      </c>
      <c r="J88" s="28" t="s">
        <v>102</v>
      </c>
      <c r="K88" s="29"/>
      <c r="L88" s="28"/>
    </row>
    <row r="89" spans="1:12" x14ac:dyDescent="0.3">
      <c r="A89" s="23"/>
      <c r="B89" s="24"/>
      <c r="C89" s="25"/>
      <c r="D89" s="26"/>
      <c r="E89" s="27"/>
      <c r="F89" s="28"/>
      <c r="G89" s="28"/>
      <c r="H89" s="28"/>
      <c r="I89" s="28"/>
      <c r="J89" s="28"/>
      <c r="K89" s="29"/>
      <c r="L89" s="28"/>
    </row>
    <row r="90" spans="1:12" x14ac:dyDescent="0.3">
      <c r="A90" s="31"/>
      <c r="B90" s="32"/>
      <c r="C90" s="33"/>
      <c r="D90" s="34" t="s">
        <v>27</v>
      </c>
      <c r="E90" s="35"/>
      <c r="F90" s="36" t="s">
        <v>187</v>
      </c>
      <c r="G90" s="36" t="s">
        <v>188</v>
      </c>
      <c r="H90" s="36" t="s">
        <v>189</v>
      </c>
      <c r="I90" s="36" t="s">
        <v>190</v>
      </c>
      <c r="J90" s="36" t="s">
        <v>191</v>
      </c>
      <c r="K90" s="37"/>
      <c r="L90" s="36">
        <f>SUM(L83:L89)</f>
        <v>78.05</v>
      </c>
    </row>
    <row r="91" spans="1:12" x14ac:dyDescent="0.3">
      <c r="A91" s="38">
        <f>A83</f>
        <v>1</v>
      </c>
      <c r="B91" s="39">
        <f>B83</f>
        <v>5</v>
      </c>
      <c r="C91" s="40" t="s">
        <v>28</v>
      </c>
      <c r="D91" s="30" t="s">
        <v>29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3">
      <c r="A92" s="23"/>
      <c r="B92" s="24"/>
      <c r="C92" s="25"/>
      <c r="D92" s="30" t="s">
        <v>30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3">
      <c r="A93" s="23"/>
      <c r="B93" s="24"/>
      <c r="C93" s="25"/>
      <c r="D93" s="30" t="s">
        <v>31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">
      <c r="A94" s="23"/>
      <c r="B94" s="24"/>
      <c r="C94" s="25"/>
      <c r="D94" s="30" t="s">
        <v>32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3">
      <c r="A95" s="23"/>
      <c r="B95" s="24"/>
      <c r="C95" s="25"/>
      <c r="D95" s="30" t="s">
        <v>33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0" t="s">
        <v>34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30" t="s">
        <v>35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spans="1:12" x14ac:dyDescent="0.3">
      <c r="A100" s="31"/>
      <c r="B100" s="32"/>
      <c r="C100" s="33"/>
      <c r="D100" s="34" t="s">
        <v>27</v>
      </c>
      <c r="E100" s="35"/>
      <c r="F100" s="36">
        <f>SUM(F91:F99)</f>
        <v>0</v>
      </c>
      <c r="G100" s="36">
        <f>SUM(G91:G99)</f>
        <v>0</v>
      </c>
      <c r="H100" s="36">
        <f>SUM(H91:H99)</f>
        <v>0</v>
      </c>
      <c r="I100" s="36">
        <f>SUM(I91:I99)</f>
        <v>0</v>
      </c>
      <c r="J100" s="36">
        <f>SUM(J91:J99)</f>
        <v>0</v>
      </c>
      <c r="K100" s="37"/>
      <c r="L100" s="36">
        <f>SUM(L91:L99)</f>
        <v>0</v>
      </c>
    </row>
    <row r="101" spans="1:12" ht="15.75" customHeight="1" thickBot="1" x14ac:dyDescent="0.35">
      <c r="A101" s="41">
        <f>A83</f>
        <v>1</v>
      </c>
      <c r="B101" s="42">
        <f>B83</f>
        <v>5</v>
      </c>
      <c r="C101" s="90" t="s">
        <v>36</v>
      </c>
      <c r="D101" s="90"/>
      <c r="E101" s="43"/>
      <c r="F101" s="44">
        <f>F90+F100</f>
        <v>570</v>
      </c>
      <c r="G101" s="44">
        <f>G90+G100</f>
        <v>28.04</v>
      </c>
      <c r="H101" s="44">
        <f>H90+H100</f>
        <v>21.26</v>
      </c>
      <c r="I101" s="44">
        <f>I90+I100</f>
        <v>91.02</v>
      </c>
      <c r="J101" s="44">
        <f>J90+J100</f>
        <v>679.16</v>
      </c>
      <c r="K101" s="44"/>
      <c r="L101" s="44">
        <f>L90+L100</f>
        <v>78.05</v>
      </c>
    </row>
    <row r="102" spans="1:12" x14ac:dyDescent="0.3">
      <c r="A102" s="16">
        <v>2</v>
      </c>
      <c r="B102" s="17">
        <v>1</v>
      </c>
      <c r="C102" s="18" t="s">
        <v>23</v>
      </c>
      <c r="D102" s="83" t="s">
        <v>40</v>
      </c>
      <c r="E102" s="20" t="s">
        <v>192</v>
      </c>
      <c r="F102" s="21" t="s">
        <v>193</v>
      </c>
      <c r="G102" s="21" t="s">
        <v>144</v>
      </c>
      <c r="H102" s="21" t="s">
        <v>145</v>
      </c>
      <c r="I102" s="21" t="s">
        <v>146</v>
      </c>
      <c r="J102" s="21" t="s">
        <v>147</v>
      </c>
      <c r="K102" s="22" t="s">
        <v>194</v>
      </c>
      <c r="L102" s="21">
        <v>78.05</v>
      </c>
    </row>
    <row r="103" spans="1:12" ht="15" thickBot="1" x14ac:dyDescent="0.35">
      <c r="A103" s="23"/>
      <c r="B103" s="24"/>
      <c r="C103" s="25"/>
      <c r="D103" s="52" t="s">
        <v>26</v>
      </c>
      <c r="E103" s="27" t="s">
        <v>52</v>
      </c>
      <c r="F103" s="28" t="s">
        <v>82</v>
      </c>
      <c r="G103" s="28" t="s">
        <v>162</v>
      </c>
      <c r="H103" s="28" t="s">
        <v>162</v>
      </c>
      <c r="I103" s="28" t="s">
        <v>163</v>
      </c>
      <c r="J103" s="28" t="s">
        <v>164</v>
      </c>
      <c r="K103" s="29" t="s">
        <v>165</v>
      </c>
      <c r="L103" s="28"/>
    </row>
    <row r="104" spans="1:12" x14ac:dyDescent="0.3">
      <c r="A104" s="23"/>
      <c r="B104" s="24"/>
      <c r="C104" s="25"/>
      <c r="D104" s="73" t="s">
        <v>29</v>
      </c>
      <c r="E104" s="27" t="s">
        <v>149</v>
      </c>
      <c r="F104" s="28" t="s">
        <v>150</v>
      </c>
      <c r="G104" s="28" t="s">
        <v>151</v>
      </c>
      <c r="H104" s="28" t="s">
        <v>152</v>
      </c>
      <c r="I104" s="28" t="s">
        <v>153</v>
      </c>
      <c r="J104" s="28" t="s">
        <v>154</v>
      </c>
      <c r="K104" s="29" t="s">
        <v>155</v>
      </c>
      <c r="L104" s="28"/>
    </row>
    <row r="105" spans="1:12" x14ac:dyDescent="0.3">
      <c r="A105" s="23"/>
      <c r="B105" s="24"/>
      <c r="C105" s="25"/>
      <c r="D105" s="72" t="s">
        <v>40</v>
      </c>
      <c r="E105" s="27" t="s">
        <v>42</v>
      </c>
      <c r="F105" s="28" t="s">
        <v>87</v>
      </c>
      <c r="G105" s="28" t="s">
        <v>88</v>
      </c>
      <c r="H105" s="28" t="s">
        <v>89</v>
      </c>
      <c r="I105" s="28" t="s">
        <v>90</v>
      </c>
      <c r="J105" s="28" t="s">
        <v>91</v>
      </c>
      <c r="K105" s="29" t="s">
        <v>92</v>
      </c>
      <c r="L105" s="28"/>
    </row>
    <row r="106" spans="1:12" x14ac:dyDescent="0.3">
      <c r="A106" s="23"/>
      <c r="B106" s="24"/>
      <c r="C106" s="25"/>
      <c r="D106" s="30" t="s">
        <v>25</v>
      </c>
      <c r="E106" s="27" t="s">
        <v>51</v>
      </c>
      <c r="F106" s="28" t="s">
        <v>72</v>
      </c>
      <c r="G106" s="28"/>
      <c r="H106" s="28"/>
      <c r="I106" s="28" t="s">
        <v>195</v>
      </c>
      <c r="J106" s="28" t="s">
        <v>196</v>
      </c>
      <c r="K106" s="29" t="s">
        <v>197</v>
      </c>
      <c r="L106" s="28"/>
    </row>
    <row r="107" spans="1:12" x14ac:dyDescent="0.3">
      <c r="A107" s="23"/>
      <c r="B107" s="24"/>
      <c r="C107" s="25"/>
      <c r="D107" s="72" t="s">
        <v>34</v>
      </c>
      <c r="E107" s="27" t="s">
        <v>38</v>
      </c>
      <c r="F107" s="28" t="s">
        <v>93</v>
      </c>
      <c r="G107" s="28" t="s">
        <v>94</v>
      </c>
      <c r="H107" s="28" t="s">
        <v>95</v>
      </c>
      <c r="I107" s="28" t="s">
        <v>96</v>
      </c>
      <c r="J107" s="28" t="s">
        <v>97</v>
      </c>
      <c r="K107" s="29"/>
      <c r="L107" s="28"/>
    </row>
    <row r="108" spans="1:12" x14ac:dyDescent="0.3">
      <c r="A108" s="23"/>
      <c r="B108" s="24"/>
      <c r="C108" s="25"/>
      <c r="D108" s="26"/>
      <c r="E108" s="27"/>
      <c r="F108" s="28"/>
      <c r="G108" s="28"/>
      <c r="H108" s="28"/>
      <c r="I108" s="28"/>
      <c r="J108" s="28"/>
      <c r="K108" s="29"/>
      <c r="L108" s="28"/>
    </row>
    <row r="109" spans="1:12" x14ac:dyDescent="0.3">
      <c r="A109" s="31"/>
      <c r="B109" s="32"/>
      <c r="C109" s="33"/>
      <c r="D109" s="34" t="s">
        <v>27</v>
      </c>
      <c r="E109" s="35"/>
      <c r="F109" s="36" t="s">
        <v>198</v>
      </c>
      <c r="G109" s="36" t="s">
        <v>199</v>
      </c>
      <c r="H109" s="36" t="s">
        <v>200</v>
      </c>
      <c r="I109" s="36" t="s">
        <v>201</v>
      </c>
      <c r="J109" s="36" t="s">
        <v>202</v>
      </c>
      <c r="K109" s="37"/>
      <c r="L109" s="36">
        <f>SUM(L102:L108)</f>
        <v>78.05</v>
      </c>
    </row>
    <row r="110" spans="1:12" x14ac:dyDescent="0.3">
      <c r="A110" s="38">
        <f>A102</f>
        <v>2</v>
      </c>
      <c r="B110" s="39">
        <f>B102</f>
        <v>1</v>
      </c>
      <c r="C110" s="40" t="s">
        <v>28</v>
      </c>
      <c r="D110" s="30" t="s">
        <v>29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3">
      <c r="A111" s="23"/>
      <c r="B111" s="24"/>
      <c r="C111" s="25"/>
      <c r="D111" s="30" t="s">
        <v>30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3">
      <c r="A112" s="23"/>
      <c r="B112" s="24"/>
      <c r="C112" s="25"/>
      <c r="D112" s="30" t="s">
        <v>31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30" t="s">
        <v>32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3">
      <c r="A114" s="23"/>
      <c r="B114" s="24"/>
      <c r="C114" s="25"/>
      <c r="D114" s="30" t="s">
        <v>33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0" t="s">
        <v>34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30" t="s">
        <v>35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x14ac:dyDescent="0.3">
      <c r="A119" s="31"/>
      <c r="B119" s="32"/>
      <c r="C119" s="33"/>
      <c r="D119" s="34" t="s">
        <v>27</v>
      </c>
      <c r="E119" s="35"/>
      <c r="F119" s="36">
        <f>SUM(F110:F118)</f>
        <v>0</v>
      </c>
      <c r="G119" s="36">
        <f>SUM(G110:G118)</f>
        <v>0</v>
      </c>
      <c r="H119" s="36">
        <f>SUM(H110:H118)</f>
        <v>0</v>
      </c>
      <c r="I119" s="36">
        <f>SUM(I110:I118)</f>
        <v>0</v>
      </c>
      <c r="J119" s="36">
        <f>SUM(J110:J118)</f>
        <v>0</v>
      </c>
      <c r="K119" s="37"/>
      <c r="L119" s="36">
        <f>SUM(L110:L118)</f>
        <v>0</v>
      </c>
    </row>
    <row r="120" spans="1:12" ht="15" customHeight="1" thickBot="1" x14ac:dyDescent="0.35">
      <c r="A120" s="41">
        <f>A102</f>
        <v>2</v>
      </c>
      <c r="B120" s="42">
        <f>B102</f>
        <v>1</v>
      </c>
      <c r="C120" s="90" t="s">
        <v>36</v>
      </c>
      <c r="D120" s="90"/>
      <c r="E120" s="43"/>
      <c r="F120" s="44">
        <f>F109+F119</f>
        <v>545</v>
      </c>
      <c r="G120" s="44">
        <f>G109+G119</f>
        <v>33.21</v>
      </c>
      <c r="H120" s="44">
        <f>H109+H119</f>
        <v>36.5</v>
      </c>
      <c r="I120" s="44">
        <f>I109+I119</f>
        <v>67.790000000000006</v>
      </c>
      <c r="J120" s="44">
        <f>J109+J119</f>
        <v>746.02</v>
      </c>
      <c r="K120" s="44"/>
      <c r="L120" s="44">
        <f>L109+L119</f>
        <v>78.05</v>
      </c>
    </row>
    <row r="121" spans="1:12" x14ac:dyDescent="0.3">
      <c r="A121" s="45">
        <v>2</v>
      </c>
      <c r="B121" s="24">
        <v>2</v>
      </c>
      <c r="C121" s="18" t="s">
        <v>23</v>
      </c>
      <c r="D121" s="75" t="s">
        <v>24</v>
      </c>
      <c r="E121" s="20" t="s">
        <v>57</v>
      </c>
      <c r="F121" s="21">
        <v>200</v>
      </c>
      <c r="G121" s="28">
        <v>3.75</v>
      </c>
      <c r="H121" s="28">
        <v>3.78</v>
      </c>
      <c r="I121" s="28">
        <v>15.7</v>
      </c>
      <c r="J121" s="28">
        <v>112.52</v>
      </c>
      <c r="K121" s="28">
        <v>121</v>
      </c>
      <c r="L121" s="21">
        <v>78.05</v>
      </c>
    </row>
    <row r="122" spans="1:12" x14ac:dyDescent="0.3">
      <c r="A122" s="45"/>
      <c r="B122" s="24"/>
      <c r="C122" s="25"/>
      <c r="D122" s="74" t="s">
        <v>40</v>
      </c>
      <c r="E122" s="27" t="s">
        <v>203</v>
      </c>
      <c r="F122" s="28" t="s">
        <v>72</v>
      </c>
      <c r="G122" s="28" t="s">
        <v>204</v>
      </c>
      <c r="H122" s="28" t="s">
        <v>205</v>
      </c>
      <c r="I122" s="28" t="s">
        <v>206</v>
      </c>
      <c r="J122" s="28" t="s">
        <v>207</v>
      </c>
      <c r="K122" s="28" t="s">
        <v>208</v>
      </c>
      <c r="L122" s="28"/>
    </row>
    <row r="123" spans="1:12" x14ac:dyDescent="0.3">
      <c r="A123" s="45"/>
      <c r="B123" s="24"/>
      <c r="C123" s="25"/>
      <c r="D123" s="74" t="s">
        <v>40</v>
      </c>
      <c r="E123" s="27" t="s">
        <v>44</v>
      </c>
      <c r="F123" s="28">
        <v>10</v>
      </c>
      <c r="G123" s="28">
        <v>2.37</v>
      </c>
      <c r="H123" s="28">
        <v>3.04</v>
      </c>
      <c r="I123" s="28"/>
      <c r="J123" s="28">
        <v>37.5</v>
      </c>
      <c r="K123" s="29">
        <v>15</v>
      </c>
      <c r="L123" s="28"/>
    </row>
    <row r="124" spans="1:12" x14ac:dyDescent="0.3">
      <c r="A124" s="45"/>
      <c r="B124" s="24"/>
      <c r="C124" s="25"/>
      <c r="D124" s="82" t="s">
        <v>40</v>
      </c>
      <c r="E124" s="27" t="s">
        <v>42</v>
      </c>
      <c r="F124" s="28">
        <v>10</v>
      </c>
      <c r="G124" s="28">
        <v>0.08</v>
      </c>
      <c r="H124" s="28">
        <v>7.25</v>
      </c>
      <c r="I124" s="28">
        <v>0.13</v>
      </c>
      <c r="J124" s="28">
        <v>66.099999999999994</v>
      </c>
      <c r="K124" s="28">
        <v>14</v>
      </c>
      <c r="L124" s="28"/>
    </row>
    <row r="125" spans="1:12" x14ac:dyDescent="0.3">
      <c r="A125" s="45"/>
      <c r="B125" s="24"/>
      <c r="C125" s="25"/>
      <c r="D125" s="74" t="s">
        <v>46</v>
      </c>
      <c r="E125" s="27" t="s">
        <v>45</v>
      </c>
      <c r="F125" s="28">
        <v>50</v>
      </c>
      <c r="G125" s="28">
        <v>3.7</v>
      </c>
      <c r="H125" s="28">
        <v>4.7</v>
      </c>
      <c r="I125" s="28">
        <v>36.56</v>
      </c>
      <c r="J125" s="28">
        <v>203.5</v>
      </c>
      <c r="K125" s="28">
        <v>430</v>
      </c>
      <c r="L125" s="28"/>
    </row>
    <row r="126" spans="1:12" x14ac:dyDescent="0.3">
      <c r="A126" s="45"/>
      <c r="B126" s="24"/>
      <c r="C126" s="25"/>
      <c r="D126" s="30" t="s">
        <v>34</v>
      </c>
      <c r="E126" s="27" t="s">
        <v>38</v>
      </c>
      <c r="F126" s="28">
        <v>30</v>
      </c>
      <c r="G126" s="28">
        <v>3.15</v>
      </c>
      <c r="H126" s="28">
        <v>1.35</v>
      </c>
      <c r="I126" s="28">
        <v>13.05</v>
      </c>
      <c r="J126" s="28">
        <v>82.2</v>
      </c>
      <c r="K126" s="28"/>
      <c r="L126" s="28"/>
    </row>
    <row r="127" spans="1:12" x14ac:dyDescent="0.3">
      <c r="A127" s="45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x14ac:dyDescent="0.3">
      <c r="A128" s="46"/>
      <c r="B128" s="32"/>
      <c r="C128" s="33"/>
      <c r="D128" s="34" t="s">
        <v>27</v>
      </c>
      <c r="E128" s="35"/>
      <c r="F128" s="36" t="s">
        <v>209</v>
      </c>
      <c r="G128" s="36" t="s">
        <v>210</v>
      </c>
      <c r="H128" s="36" t="s">
        <v>211</v>
      </c>
      <c r="I128" s="36" t="s">
        <v>212</v>
      </c>
      <c r="J128" s="36" t="s">
        <v>213</v>
      </c>
      <c r="K128" s="37"/>
      <c r="L128" s="36">
        <f>SUM(L121:L127)</f>
        <v>78.05</v>
      </c>
    </row>
    <row r="129" spans="1:12" x14ac:dyDescent="0.3">
      <c r="A129" s="39">
        <f>A121</f>
        <v>2</v>
      </c>
      <c r="B129" s="39">
        <f>B121</f>
        <v>2</v>
      </c>
      <c r="C129" s="40" t="s">
        <v>28</v>
      </c>
      <c r="D129" s="30" t="s">
        <v>29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3">
      <c r="A130" s="45"/>
      <c r="B130" s="24"/>
      <c r="C130" s="25"/>
      <c r="D130" s="30" t="s">
        <v>30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3">
      <c r="A131" s="45"/>
      <c r="B131" s="24"/>
      <c r="C131" s="25"/>
      <c r="D131" s="30" t="s">
        <v>31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30" t="s">
        <v>32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5"/>
      <c r="B133" s="24"/>
      <c r="C133" s="25"/>
      <c r="D133" s="30" t="s">
        <v>33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5"/>
      <c r="B134" s="24"/>
      <c r="C134" s="25"/>
      <c r="D134" s="30" t="s">
        <v>34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30" t="s">
        <v>35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5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x14ac:dyDescent="0.3">
      <c r="A138" s="46"/>
      <c r="B138" s="32"/>
      <c r="C138" s="33"/>
      <c r="D138" s="34" t="s">
        <v>27</v>
      </c>
      <c r="E138" s="35"/>
      <c r="F138" s="36">
        <f>SUM(F129:F137)</f>
        <v>0</v>
      </c>
      <c r="G138" s="36">
        <f>SUM(G129:G137)</f>
        <v>0</v>
      </c>
      <c r="H138" s="36">
        <f>SUM(H129:H137)</f>
        <v>0</v>
      </c>
      <c r="I138" s="36">
        <f>SUM(I129:I137)</f>
        <v>0</v>
      </c>
      <c r="J138" s="36">
        <f>SUM(J129:J137)</f>
        <v>0</v>
      </c>
      <c r="K138" s="37"/>
      <c r="L138" s="36">
        <f>SUM(L129:L137)</f>
        <v>0</v>
      </c>
    </row>
    <row r="139" spans="1:12" ht="15" customHeight="1" thickBot="1" x14ac:dyDescent="0.35">
      <c r="A139" s="47">
        <f>A121</f>
        <v>2</v>
      </c>
      <c r="B139" s="47">
        <f>B121</f>
        <v>2</v>
      </c>
      <c r="C139" s="90" t="s">
        <v>36</v>
      </c>
      <c r="D139" s="90"/>
      <c r="E139" s="43"/>
      <c r="F139" s="44">
        <f>F128+F138</f>
        <v>500</v>
      </c>
      <c r="G139" s="44">
        <f>G128+G138</f>
        <v>18.850000000000001</v>
      </c>
      <c r="H139" s="44">
        <f>H128+H138</f>
        <v>25.12</v>
      </c>
      <c r="I139" s="44">
        <f>I128+I138</f>
        <v>73.64</v>
      </c>
      <c r="J139" s="44">
        <f>J128+J138</f>
        <v>607.82000000000005</v>
      </c>
      <c r="K139" s="44"/>
      <c r="L139" s="44">
        <f>L128+L138</f>
        <v>78.05</v>
      </c>
    </row>
    <row r="140" spans="1:12" x14ac:dyDescent="0.3">
      <c r="A140" s="16">
        <v>2</v>
      </c>
      <c r="B140" s="17">
        <v>3</v>
      </c>
      <c r="C140" s="18" t="s">
        <v>23</v>
      </c>
      <c r="D140" s="76" t="s">
        <v>31</v>
      </c>
      <c r="E140" s="20" t="s">
        <v>58</v>
      </c>
      <c r="F140" s="21">
        <v>230</v>
      </c>
      <c r="G140" s="21">
        <v>19.64</v>
      </c>
      <c r="H140" s="21">
        <v>18.2</v>
      </c>
      <c r="I140" s="21">
        <v>23.46</v>
      </c>
      <c r="J140" s="21">
        <v>336.87</v>
      </c>
      <c r="K140" s="22">
        <v>302.02</v>
      </c>
      <c r="L140" s="21">
        <v>78.05</v>
      </c>
    </row>
    <row r="141" spans="1:12" ht="15" thickBot="1" x14ac:dyDescent="0.35">
      <c r="A141" s="23"/>
      <c r="B141" s="24"/>
      <c r="C141" s="25"/>
      <c r="D141" s="76" t="s">
        <v>40</v>
      </c>
      <c r="E141" s="27" t="s">
        <v>42</v>
      </c>
      <c r="F141" s="28">
        <v>10</v>
      </c>
      <c r="G141" s="28">
        <v>0.08</v>
      </c>
      <c r="H141" s="28">
        <v>7.25</v>
      </c>
      <c r="I141" s="28">
        <v>0.13</v>
      </c>
      <c r="J141" s="28">
        <v>66.099999999999994</v>
      </c>
      <c r="K141" s="29">
        <v>14</v>
      </c>
      <c r="L141" s="28"/>
    </row>
    <row r="142" spans="1:12" ht="15" thickBot="1" x14ac:dyDescent="0.35">
      <c r="A142" s="23"/>
      <c r="B142" s="24"/>
      <c r="C142" s="25"/>
      <c r="D142" s="77" t="s">
        <v>40</v>
      </c>
      <c r="E142" s="27" t="s">
        <v>44</v>
      </c>
      <c r="F142" s="28">
        <v>10</v>
      </c>
      <c r="G142" s="28">
        <v>2.37</v>
      </c>
      <c r="H142" s="28">
        <v>3.04</v>
      </c>
      <c r="I142" s="28"/>
      <c r="J142" s="28">
        <v>37.5</v>
      </c>
      <c r="K142" s="29">
        <v>15</v>
      </c>
      <c r="L142" s="28"/>
    </row>
    <row r="143" spans="1:12" ht="15.75" customHeight="1" x14ac:dyDescent="0.3">
      <c r="A143" s="23"/>
      <c r="B143" s="24"/>
      <c r="C143" s="25"/>
      <c r="D143" s="77" t="s">
        <v>34</v>
      </c>
      <c r="E143" s="27" t="s">
        <v>38</v>
      </c>
      <c r="F143" s="28">
        <v>30</v>
      </c>
      <c r="G143" s="28">
        <v>3.15</v>
      </c>
      <c r="H143" s="28">
        <v>1.35</v>
      </c>
      <c r="I143" s="28">
        <v>13.05</v>
      </c>
      <c r="J143" s="28">
        <v>82.2</v>
      </c>
      <c r="K143" s="29"/>
      <c r="L143" s="28"/>
    </row>
    <row r="144" spans="1:12" x14ac:dyDescent="0.3">
      <c r="A144" s="23"/>
      <c r="B144" s="24"/>
      <c r="C144" s="25"/>
      <c r="D144" s="76" t="s">
        <v>35</v>
      </c>
      <c r="E144" s="27" t="s">
        <v>49</v>
      </c>
      <c r="F144" s="28">
        <v>20</v>
      </c>
      <c r="G144" s="28">
        <v>1.7</v>
      </c>
      <c r="H144" s="28">
        <v>0.7</v>
      </c>
      <c r="I144" s="28">
        <v>8.5</v>
      </c>
      <c r="J144" s="28">
        <v>51.8</v>
      </c>
      <c r="K144" s="29"/>
      <c r="L144" s="28"/>
    </row>
    <row r="145" spans="1:12" x14ac:dyDescent="0.3">
      <c r="A145" s="23"/>
      <c r="B145" s="24"/>
      <c r="C145" s="25"/>
      <c r="D145" s="76" t="s">
        <v>25</v>
      </c>
      <c r="E145" s="27" t="s">
        <v>51</v>
      </c>
      <c r="F145" s="28" t="s">
        <v>72</v>
      </c>
      <c r="G145" s="28"/>
      <c r="H145" s="28"/>
      <c r="I145" s="28" t="s">
        <v>195</v>
      </c>
      <c r="J145" s="28" t="s">
        <v>196</v>
      </c>
      <c r="K145" s="29" t="s">
        <v>197</v>
      </c>
      <c r="L145" s="28"/>
    </row>
    <row r="146" spans="1:12" x14ac:dyDescent="0.3">
      <c r="A146" s="23"/>
      <c r="B146" s="24"/>
      <c r="C146" s="25"/>
      <c r="D146" s="78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31"/>
      <c r="B147" s="32"/>
      <c r="C147" s="33"/>
      <c r="D147" s="34" t="s">
        <v>27</v>
      </c>
      <c r="E147" s="35"/>
      <c r="F147" s="36" t="s">
        <v>209</v>
      </c>
      <c r="G147" s="36" t="s">
        <v>214</v>
      </c>
      <c r="H147" s="36" t="s">
        <v>215</v>
      </c>
      <c r="I147" s="36" t="s">
        <v>216</v>
      </c>
      <c r="J147" s="36" t="s">
        <v>217</v>
      </c>
      <c r="K147" s="37"/>
      <c r="L147" s="36">
        <f>SUM(L140:L146)</f>
        <v>78.05</v>
      </c>
    </row>
    <row r="148" spans="1:12" x14ac:dyDescent="0.3">
      <c r="A148" s="38">
        <f>A140</f>
        <v>2</v>
      </c>
      <c r="B148" s="39">
        <f>B140</f>
        <v>3</v>
      </c>
      <c r="C148" s="40" t="s">
        <v>28</v>
      </c>
      <c r="D148" s="30" t="s">
        <v>29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3">
      <c r="A149" s="23"/>
      <c r="B149" s="24"/>
      <c r="C149" s="25"/>
      <c r="D149" s="30" t="s">
        <v>30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3">
      <c r="A150" s="23"/>
      <c r="B150" s="24"/>
      <c r="C150" s="25"/>
      <c r="D150" s="30" t="s">
        <v>31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30" t="s">
        <v>32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23"/>
      <c r="B152" s="24"/>
      <c r="C152" s="25"/>
      <c r="D152" s="30" t="s">
        <v>33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0" t="s">
        <v>34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23"/>
      <c r="B154" s="24"/>
      <c r="C154" s="25"/>
      <c r="D154" s="30" t="s">
        <v>35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31"/>
      <c r="B157" s="32"/>
      <c r="C157" s="33"/>
      <c r="D157" s="34" t="s">
        <v>27</v>
      </c>
      <c r="E157" s="35"/>
      <c r="F157" s="36">
        <f>SUM(F148:F156)</f>
        <v>0</v>
      </c>
      <c r="G157" s="36">
        <f>SUM(G148:G156)</f>
        <v>0</v>
      </c>
      <c r="H157" s="36">
        <f>SUM(H148:H156)</f>
        <v>0</v>
      </c>
      <c r="I157" s="36">
        <f>SUM(I148:I156)</f>
        <v>0</v>
      </c>
      <c r="J157" s="36">
        <f>SUM(J148:J156)</f>
        <v>0</v>
      </c>
      <c r="K157" s="37"/>
      <c r="L157" s="36">
        <f>SUM(L148:L156)</f>
        <v>0</v>
      </c>
    </row>
    <row r="158" spans="1:12" ht="15" customHeight="1" thickBot="1" x14ac:dyDescent="0.35">
      <c r="A158" s="41">
        <f>A140</f>
        <v>2</v>
      </c>
      <c r="B158" s="42">
        <f>B140</f>
        <v>3</v>
      </c>
      <c r="C158" s="90" t="s">
        <v>36</v>
      </c>
      <c r="D158" s="90"/>
      <c r="E158" s="43"/>
      <c r="F158" s="44">
        <f>F147+F157</f>
        <v>500</v>
      </c>
      <c r="G158" s="44">
        <f>G147+G157</f>
        <v>26.94</v>
      </c>
      <c r="H158" s="44">
        <f>H147+H157</f>
        <v>30.54</v>
      </c>
      <c r="I158" s="44">
        <f>I147+I157</f>
        <v>56.12</v>
      </c>
      <c r="J158" s="44">
        <f>J147+J157</f>
        <v>618.36</v>
      </c>
      <c r="K158" s="44"/>
      <c r="L158" s="44">
        <f>L147+L157</f>
        <v>78.05</v>
      </c>
    </row>
    <row r="159" spans="1:12" ht="15" thickBot="1" x14ac:dyDescent="0.35">
      <c r="A159" s="16">
        <v>2</v>
      </c>
      <c r="B159" s="17">
        <v>4</v>
      </c>
      <c r="C159" s="18" t="s">
        <v>23</v>
      </c>
      <c r="D159" s="80" t="s">
        <v>24</v>
      </c>
      <c r="E159" s="20" t="s">
        <v>54</v>
      </c>
      <c r="F159" s="21">
        <v>205</v>
      </c>
      <c r="G159" s="21">
        <v>6.17</v>
      </c>
      <c r="H159" s="21">
        <v>10.06</v>
      </c>
      <c r="I159" s="21">
        <v>32.799999999999997</v>
      </c>
      <c r="J159" s="21">
        <v>247.27</v>
      </c>
      <c r="K159" s="22">
        <v>181</v>
      </c>
      <c r="L159" s="21">
        <v>78.05</v>
      </c>
    </row>
    <row r="160" spans="1:12" ht="15" thickBot="1" x14ac:dyDescent="0.35">
      <c r="A160" s="23"/>
      <c r="B160" s="24"/>
      <c r="C160" s="25"/>
      <c r="D160" s="80" t="s">
        <v>25</v>
      </c>
      <c r="E160" s="27" t="s">
        <v>43</v>
      </c>
      <c r="F160" s="28">
        <v>200</v>
      </c>
      <c r="G160" s="28">
        <v>2.9</v>
      </c>
      <c r="H160" s="28">
        <v>2.5</v>
      </c>
      <c r="I160" s="28">
        <v>15.78</v>
      </c>
      <c r="J160" s="28">
        <v>97.89</v>
      </c>
      <c r="K160" s="29">
        <v>379</v>
      </c>
      <c r="L160" s="28"/>
    </row>
    <row r="161" spans="1:12" ht="15" thickBot="1" x14ac:dyDescent="0.35">
      <c r="A161" s="23"/>
      <c r="B161" s="24"/>
      <c r="C161" s="25"/>
      <c r="D161" s="81" t="s">
        <v>40</v>
      </c>
      <c r="E161" s="27" t="s">
        <v>42</v>
      </c>
      <c r="F161" s="28">
        <v>10</v>
      </c>
      <c r="G161" s="28">
        <v>0.08</v>
      </c>
      <c r="H161" s="28">
        <v>7.25</v>
      </c>
      <c r="I161" s="28">
        <v>0.13</v>
      </c>
      <c r="J161" s="28">
        <v>66.099999999999994</v>
      </c>
      <c r="K161" s="29">
        <v>14</v>
      </c>
      <c r="L161" s="28"/>
    </row>
    <row r="162" spans="1:12" x14ac:dyDescent="0.3">
      <c r="A162" s="23"/>
      <c r="B162" s="24"/>
      <c r="C162" s="25"/>
      <c r="D162" s="81" t="s">
        <v>40</v>
      </c>
      <c r="E162" s="27" t="s">
        <v>44</v>
      </c>
      <c r="F162" s="28">
        <v>10</v>
      </c>
      <c r="G162" s="28">
        <v>2.37</v>
      </c>
      <c r="H162" s="28">
        <v>3.04</v>
      </c>
      <c r="I162" s="28"/>
      <c r="J162" s="28">
        <v>37.5</v>
      </c>
      <c r="K162" s="29">
        <v>15</v>
      </c>
      <c r="L162" s="28"/>
    </row>
    <row r="163" spans="1:12" x14ac:dyDescent="0.3">
      <c r="A163" s="23"/>
      <c r="B163" s="24"/>
      <c r="C163" s="25"/>
      <c r="D163" s="79" t="s">
        <v>34</v>
      </c>
      <c r="E163" s="27" t="s">
        <v>38</v>
      </c>
      <c r="F163" s="28">
        <v>30</v>
      </c>
      <c r="G163" s="28">
        <v>3.15</v>
      </c>
      <c r="H163" s="28">
        <v>1.35</v>
      </c>
      <c r="I163" s="28">
        <v>13.05</v>
      </c>
      <c r="J163" s="28">
        <v>82.2</v>
      </c>
      <c r="K163" s="29"/>
      <c r="L163" s="28"/>
    </row>
    <row r="164" spans="1:12" x14ac:dyDescent="0.3">
      <c r="A164" s="23"/>
      <c r="B164" s="24"/>
      <c r="C164" s="25"/>
      <c r="D164" s="82" t="s">
        <v>46</v>
      </c>
      <c r="E164" s="27" t="s">
        <v>45</v>
      </c>
      <c r="F164" s="28">
        <v>50</v>
      </c>
      <c r="G164" s="28">
        <v>3.7</v>
      </c>
      <c r="H164" s="28">
        <v>4.7</v>
      </c>
      <c r="I164" s="28">
        <v>36.56</v>
      </c>
      <c r="J164" s="28">
        <v>203.5</v>
      </c>
      <c r="K164" s="28">
        <v>430</v>
      </c>
      <c r="L164" s="28"/>
    </row>
    <row r="165" spans="1:12" x14ac:dyDescent="0.3">
      <c r="A165" s="23"/>
      <c r="B165" s="24"/>
      <c r="C165" s="25"/>
      <c r="D165" s="26"/>
      <c r="E165" s="27"/>
      <c r="F165" s="28"/>
      <c r="G165" s="28"/>
      <c r="H165" s="28"/>
      <c r="I165" s="28"/>
      <c r="J165" s="28"/>
      <c r="K165" s="29"/>
      <c r="L165" s="28"/>
    </row>
    <row r="166" spans="1:12" x14ac:dyDescent="0.3">
      <c r="A166" s="31"/>
      <c r="B166" s="32"/>
      <c r="C166" s="33"/>
      <c r="D166" s="34" t="s">
        <v>27</v>
      </c>
      <c r="E166" s="35"/>
      <c r="F166" s="36">
        <f>SUM(F159:F165)</f>
        <v>505</v>
      </c>
      <c r="G166" s="36">
        <f>SUM(G159:G165)</f>
        <v>18.37</v>
      </c>
      <c r="H166" s="36">
        <f>SUM(H159:H165)</f>
        <v>28.900000000000002</v>
      </c>
      <c r="I166" s="36">
        <f>SUM(I159:I165)</f>
        <v>98.320000000000007</v>
      </c>
      <c r="J166" s="36">
        <f>SUM(J159:J165)</f>
        <v>734.46</v>
      </c>
      <c r="K166" s="37"/>
      <c r="L166" s="36">
        <f>SUM(L159:L165)</f>
        <v>78.05</v>
      </c>
    </row>
    <row r="167" spans="1:12" x14ac:dyDescent="0.3">
      <c r="A167" s="38">
        <f>A159</f>
        <v>2</v>
      </c>
      <c r="B167" s="39">
        <f>B159</f>
        <v>4</v>
      </c>
      <c r="C167" s="40" t="s">
        <v>28</v>
      </c>
      <c r="D167" s="30" t="s">
        <v>29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23"/>
      <c r="B168" s="24"/>
      <c r="C168" s="25"/>
      <c r="D168" s="30" t="s">
        <v>30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3">
      <c r="A169" s="23"/>
      <c r="B169" s="24"/>
      <c r="C169" s="25"/>
      <c r="D169" s="30" t="s">
        <v>31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30" t="s">
        <v>32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3">
      <c r="A171" s="23"/>
      <c r="B171" s="24"/>
      <c r="C171" s="25"/>
      <c r="D171" s="30" t="s">
        <v>33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34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30" t="s">
        <v>35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x14ac:dyDescent="0.3">
      <c r="A176" s="31"/>
      <c r="B176" s="32"/>
      <c r="C176" s="33"/>
      <c r="D176" s="34" t="s">
        <v>27</v>
      </c>
      <c r="E176" s="35"/>
      <c r="F176" s="36">
        <f>SUM(F167:F175)</f>
        <v>0</v>
      </c>
      <c r="G176" s="36">
        <f>SUM(G167:G175)</f>
        <v>0</v>
      </c>
      <c r="H176" s="36">
        <f>SUM(H167:H175)</f>
        <v>0</v>
      </c>
      <c r="I176" s="36">
        <f>SUM(I167:I175)</f>
        <v>0</v>
      </c>
      <c r="J176" s="36">
        <f>SUM(J167:J175)</f>
        <v>0</v>
      </c>
      <c r="K176" s="37"/>
      <c r="L176" s="36">
        <f>SUM(L167:L175)</f>
        <v>0</v>
      </c>
    </row>
    <row r="177" spans="1:12" ht="15" customHeight="1" thickBot="1" x14ac:dyDescent="0.35">
      <c r="A177" s="41">
        <f>A159</f>
        <v>2</v>
      </c>
      <c r="B177" s="42">
        <f>B159</f>
        <v>4</v>
      </c>
      <c r="C177" s="90" t="s">
        <v>36</v>
      </c>
      <c r="D177" s="90"/>
      <c r="E177" s="43"/>
      <c r="F177" s="44">
        <f>F166+F176</f>
        <v>505</v>
      </c>
      <c r="G177" s="44">
        <f>G166+G176</f>
        <v>18.37</v>
      </c>
      <c r="H177" s="44">
        <f>H166+H176</f>
        <v>28.900000000000002</v>
      </c>
      <c r="I177" s="44">
        <f>I166+I176</f>
        <v>98.320000000000007</v>
      </c>
      <c r="J177" s="44">
        <f>J166+J176</f>
        <v>734.46</v>
      </c>
      <c r="K177" s="44"/>
      <c r="L177" s="44">
        <f>L166+L176</f>
        <v>78.05</v>
      </c>
    </row>
    <row r="178" spans="1:12" ht="15" thickBot="1" x14ac:dyDescent="0.35">
      <c r="A178" s="16">
        <v>2</v>
      </c>
      <c r="B178" s="17">
        <v>5</v>
      </c>
      <c r="C178" s="18" t="s">
        <v>23</v>
      </c>
      <c r="D178" s="84" t="s">
        <v>29</v>
      </c>
      <c r="E178" s="20" t="s">
        <v>60</v>
      </c>
      <c r="F178" s="21">
        <v>100</v>
      </c>
      <c r="G178" s="21">
        <v>1.31</v>
      </c>
      <c r="H178" s="21">
        <v>3.25</v>
      </c>
      <c r="I178" s="21">
        <v>6.47</v>
      </c>
      <c r="J178" s="21">
        <v>60.4</v>
      </c>
      <c r="K178" s="22">
        <v>45.01</v>
      </c>
      <c r="L178" s="21">
        <v>78.05</v>
      </c>
    </row>
    <row r="179" spans="1:12" x14ac:dyDescent="0.3">
      <c r="A179" s="23"/>
      <c r="B179" s="24"/>
      <c r="C179" s="25"/>
      <c r="D179" s="83" t="s">
        <v>24</v>
      </c>
      <c r="E179" s="27" t="s">
        <v>59</v>
      </c>
      <c r="F179" s="28">
        <v>200</v>
      </c>
      <c r="G179" s="28">
        <v>14.2</v>
      </c>
      <c r="H179" s="28">
        <v>35.869999999999997</v>
      </c>
      <c r="I179" s="28">
        <v>19.579999999999998</v>
      </c>
      <c r="J179" s="28">
        <v>458.9</v>
      </c>
      <c r="K179" s="29">
        <v>263.02</v>
      </c>
      <c r="L179" s="28"/>
    </row>
    <row r="180" spans="1:12" x14ac:dyDescent="0.3">
      <c r="A180" s="23"/>
      <c r="B180" s="24"/>
      <c r="C180" s="25"/>
      <c r="D180" s="82" t="s">
        <v>34</v>
      </c>
      <c r="E180" s="27" t="s">
        <v>38</v>
      </c>
      <c r="F180" s="28">
        <v>30</v>
      </c>
      <c r="G180" s="28">
        <v>3.15</v>
      </c>
      <c r="H180" s="28">
        <v>1.35</v>
      </c>
      <c r="I180" s="28">
        <v>13.05</v>
      </c>
      <c r="J180" s="28">
        <v>82.2</v>
      </c>
      <c r="K180" s="29"/>
      <c r="L180" s="28"/>
    </row>
    <row r="181" spans="1:12" x14ac:dyDescent="0.3">
      <c r="A181" s="23"/>
      <c r="B181" s="24"/>
      <c r="C181" s="25"/>
      <c r="D181" s="82" t="s">
        <v>35</v>
      </c>
      <c r="E181" s="27" t="s">
        <v>49</v>
      </c>
      <c r="F181" s="28">
        <v>20</v>
      </c>
      <c r="G181" s="28">
        <v>1.7</v>
      </c>
      <c r="H181" s="28">
        <v>0.7</v>
      </c>
      <c r="I181" s="28">
        <v>8.5</v>
      </c>
      <c r="J181" s="28">
        <v>51.8</v>
      </c>
      <c r="K181" s="29"/>
      <c r="L181" s="28"/>
    </row>
    <row r="182" spans="1:12" x14ac:dyDescent="0.3">
      <c r="A182" s="23"/>
      <c r="B182" s="24"/>
      <c r="C182" s="25"/>
      <c r="D182" s="84" t="s">
        <v>26</v>
      </c>
      <c r="E182" s="27" t="s">
        <v>52</v>
      </c>
      <c r="F182" s="28">
        <v>100</v>
      </c>
      <c r="G182" s="28">
        <v>0.4</v>
      </c>
      <c r="H182" s="28">
        <v>0.4</v>
      </c>
      <c r="I182" s="28">
        <v>9.8000000000000007</v>
      </c>
      <c r="J182" s="28">
        <v>47</v>
      </c>
      <c r="K182" s="29">
        <v>338</v>
      </c>
      <c r="L182" s="28"/>
    </row>
    <row r="183" spans="1:12" x14ac:dyDescent="0.3">
      <c r="A183" s="23"/>
      <c r="B183" s="24"/>
      <c r="C183" s="25"/>
      <c r="D183" s="85" t="s">
        <v>33</v>
      </c>
      <c r="E183" s="27" t="s">
        <v>61</v>
      </c>
      <c r="F183" s="28">
        <v>180</v>
      </c>
      <c r="G183" s="28">
        <v>0.9</v>
      </c>
      <c r="H183" s="28">
        <v>0.18</v>
      </c>
      <c r="I183" s="28">
        <v>18.18</v>
      </c>
      <c r="J183" s="28">
        <v>82.8</v>
      </c>
      <c r="K183" s="29">
        <v>389.01</v>
      </c>
      <c r="L183" s="28"/>
    </row>
    <row r="184" spans="1:12" ht="15.75" customHeight="1" x14ac:dyDescent="0.3">
      <c r="A184" s="31"/>
      <c r="B184" s="32"/>
      <c r="C184" s="33"/>
      <c r="D184" s="34" t="s">
        <v>27</v>
      </c>
      <c r="E184" s="35"/>
      <c r="F184" s="36">
        <f>SUM(F178:F183)</f>
        <v>630</v>
      </c>
      <c r="G184" s="36">
        <f>SUM(G178:G183)</f>
        <v>21.659999999999997</v>
      </c>
      <c r="H184" s="36">
        <f>SUM(H178:H183)</f>
        <v>41.75</v>
      </c>
      <c r="I184" s="36">
        <f>SUM(I178:I183)</f>
        <v>75.579999999999984</v>
      </c>
      <c r="J184" s="36">
        <f>SUM(J178:J183)</f>
        <v>783.09999999999991</v>
      </c>
      <c r="K184" s="37"/>
      <c r="L184" s="36">
        <f>SUM(L178:L183)</f>
        <v>78.05</v>
      </c>
    </row>
    <row r="185" spans="1:12" x14ac:dyDescent="0.3">
      <c r="A185" s="38">
        <f>A178</f>
        <v>2</v>
      </c>
      <c r="B185" s="39">
        <f>B178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3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3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thickBot="1" x14ac:dyDescent="0.35">
      <c r="A195" s="41">
        <f>A178</f>
        <v>2</v>
      </c>
      <c r="B195" s="42">
        <f>B178</f>
        <v>5</v>
      </c>
      <c r="C195" s="90" t="s">
        <v>36</v>
      </c>
      <c r="D195" s="90"/>
      <c r="E195" s="43"/>
      <c r="F195" s="44">
        <f>F184+F194</f>
        <v>630</v>
      </c>
      <c r="G195" s="44">
        <f>G184+G194</f>
        <v>21.659999999999997</v>
      </c>
      <c r="H195" s="44">
        <f>H184+H194</f>
        <v>41.75</v>
      </c>
      <c r="I195" s="44">
        <f>I184+I194</f>
        <v>75.579999999999984</v>
      </c>
      <c r="J195" s="44">
        <f>J184+J194</f>
        <v>783.09999999999991</v>
      </c>
      <c r="K195" s="44"/>
      <c r="L195" s="44">
        <f>L184+L194</f>
        <v>78.05</v>
      </c>
    </row>
    <row r="196" spans="1:12" ht="12.75" customHeight="1" x14ac:dyDescent="0.3">
      <c r="A196" s="48"/>
      <c r="B196" s="49"/>
      <c r="C196" s="91" t="s">
        <v>37</v>
      </c>
      <c r="D196" s="91"/>
      <c r="E196" s="91"/>
      <c r="F196" s="50">
        <f>(F25+F44+F63+F82+F101+F120+F139+F158+F177+F195)/(IF(F25=0,0,1)+IF(F44=0,0,1)+IF(F63=0,0,1)+IF(F82=0,0,1)+IF(F101=0,0,1)+IF(F120=0,0,1)+IF(F139=0,0,1)+IF(F158=0,0,1)+IF(F177=0,0,1)+IF(F195=0,0,1))</f>
        <v>549.5</v>
      </c>
      <c r="G196" s="50">
        <f>(G25+G44+G63+G82+G101+G120+G139+G158+G177+G195)/(IF(G25=0,0,1)+IF(G44=0,0,1)+IF(G63=0,0,1)+IF(G82=0,0,1)+IF(G101=0,0,1)+IF(G120=0,0,1)+IF(G139=0,0,1)+IF(G158=0,0,1)+IF(G177=0,0,1)+IF(G195=0,0,1))</f>
        <v>27.112000000000002</v>
      </c>
      <c r="H196" s="50">
        <f>(H25+H44+H63+H82+H101+H120+H139+H158+H177+H195)/(IF(H25=0,0,1)+IF(H44=0,0,1)+IF(H63=0,0,1)+IF(H82=0,0,1)+IF(H101=0,0,1)+IF(H120=0,0,1)+IF(H139=0,0,1)+IF(H158=0,0,1)+IF(H177=0,0,1)+IF(H195=0,0,1))</f>
        <v>30.75</v>
      </c>
      <c r="I196" s="50">
        <f>(I25+I44+I63+I82+I101+I120+I139+I158+I177+I195)/(IF(I25=0,0,1)+IF(I44=0,0,1)+IF(I63=0,0,1)+IF(I82=0,0,1)+IF(I101=0,0,1)+IF(I120=0,0,1)+IF(I139=0,0,1)+IF(I158=0,0,1)+IF(I177=0,0,1)+IF(I195=0,0,1))</f>
        <v>77.916000000000011</v>
      </c>
      <c r="J196" s="50">
        <f>(J25+J44+J63+J82+J101+J120+J139+J158+J177+J195)/(IF(J25=0,0,1)+IF(J44=0,0,1)+IF(J63=0,0,1)+IF(J82=0,0,1)+IF(J101=0,0,1)+IF(J120=0,0,1)+IF(J139=0,0,1)+IF(J158=0,0,1)+IF(J177=0,0,1)+IF(J195=0,0,1))</f>
        <v>710.50699999999995</v>
      </c>
      <c r="K196" s="50"/>
      <c r="L196" s="50">
        <f>(L25+L44+L63+L82+L101+L120+L139+L158+L177+L195)/(IF(L25=0,0,1)+IF(L44=0,0,1)+IF(L63=0,0,1)+IF(L82=0,0,1)+IF(L101=0,0,1)+IF(L120=0,0,1)+IF(L139=0,0,1)+IF(L158=0,0,1)+IF(L177=0,0,1)+IF(L195=0,0,1))</f>
        <v>78.049999999999983</v>
      </c>
    </row>
  </sheetData>
  <mergeCells count="14">
    <mergeCell ref="C158:D158"/>
    <mergeCell ref="C177:D177"/>
    <mergeCell ref="C195:D195"/>
    <mergeCell ref="C196:E196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dcterms:created xsi:type="dcterms:W3CDTF">2022-05-16T14:23:56Z</dcterms:created>
  <dcterms:modified xsi:type="dcterms:W3CDTF">2025-08-29T10:13:40Z</dcterms:modified>
  <dc:language>ru-RU</dc:language>
</cp:coreProperties>
</file>