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24-25 учебный год\питание 24-25\фуд\"/>
    </mc:Choice>
  </mc:AlternateContent>
  <xr:revisionPtr revIDLastSave="0" documentId="8_{CB95B6EA-BAE3-4D34-A23C-4E79BFCC7352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86" i="1" l="1"/>
  <c r="A186" i="1"/>
  <c r="L185" i="1"/>
  <c r="J185" i="1"/>
  <c r="I185" i="1"/>
  <c r="H185" i="1"/>
  <c r="G185" i="1"/>
  <c r="F185" i="1"/>
  <c r="B176" i="1"/>
  <c r="A176" i="1"/>
  <c r="L186" i="1"/>
  <c r="J175" i="1"/>
  <c r="J186" i="1" s="1"/>
  <c r="I175" i="1"/>
  <c r="I186" i="1" s="1"/>
  <c r="H175" i="1"/>
  <c r="H186" i="1" s="1"/>
  <c r="G175" i="1"/>
  <c r="G186" i="1" s="1"/>
  <c r="F175" i="1"/>
  <c r="F186" i="1" s="1"/>
  <c r="B167" i="1"/>
  <c r="A167" i="1"/>
  <c r="L166" i="1"/>
  <c r="J166" i="1"/>
  <c r="I166" i="1"/>
  <c r="H166" i="1"/>
  <c r="G166" i="1"/>
  <c r="F166" i="1"/>
  <c r="B157" i="1"/>
  <c r="A157" i="1"/>
  <c r="L167" i="1"/>
  <c r="J156" i="1"/>
  <c r="J167" i="1" s="1"/>
  <c r="I156" i="1"/>
  <c r="I167" i="1" s="1"/>
  <c r="H156" i="1"/>
  <c r="H167" i="1" s="1"/>
  <c r="G156" i="1"/>
  <c r="G167" i="1" s="1"/>
  <c r="F156" i="1"/>
  <c r="F167" i="1" s="1"/>
  <c r="B150" i="1"/>
  <c r="A150" i="1"/>
  <c r="L149" i="1"/>
  <c r="J149" i="1"/>
  <c r="I149" i="1"/>
  <c r="H149" i="1"/>
  <c r="G149" i="1"/>
  <c r="F149" i="1"/>
  <c r="B140" i="1"/>
  <c r="A140" i="1"/>
  <c r="L150" i="1"/>
  <c r="J139" i="1"/>
  <c r="J150" i="1" s="1"/>
  <c r="I139" i="1"/>
  <c r="I150" i="1" s="1"/>
  <c r="H139" i="1"/>
  <c r="H150" i="1" s="1"/>
  <c r="G139" i="1"/>
  <c r="G150" i="1" s="1"/>
  <c r="F139" i="1"/>
  <c r="F150" i="1" s="1"/>
  <c r="B132" i="1"/>
  <c r="A132" i="1"/>
  <c r="L131" i="1"/>
  <c r="J131" i="1"/>
  <c r="I131" i="1"/>
  <c r="H131" i="1"/>
  <c r="G131" i="1"/>
  <c r="F131" i="1"/>
  <c r="B122" i="1"/>
  <c r="A122" i="1"/>
  <c r="L132" i="1"/>
  <c r="J121" i="1"/>
  <c r="J132" i="1" s="1"/>
  <c r="I121" i="1"/>
  <c r="I132" i="1" s="1"/>
  <c r="H121" i="1"/>
  <c r="H132" i="1" s="1"/>
  <c r="G121" i="1"/>
  <c r="G132" i="1" s="1"/>
  <c r="F121" i="1"/>
  <c r="F132" i="1" s="1"/>
  <c r="B115" i="1"/>
  <c r="A115" i="1"/>
  <c r="L114" i="1"/>
  <c r="J114" i="1"/>
  <c r="I114" i="1"/>
  <c r="H114" i="1"/>
  <c r="G114" i="1"/>
  <c r="F114" i="1"/>
  <c r="B105" i="1"/>
  <c r="A105" i="1"/>
  <c r="L115" i="1"/>
  <c r="J104" i="1"/>
  <c r="J115" i="1" s="1"/>
  <c r="I104" i="1"/>
  <c r="I115" i="1" s="1"/>
  <c r="H104" i="1"/>
  <c r="H115" i="1" s="1"/>
  <c r="G104" i="1"/>
  <c r="G115" i="1" s="1"/>
  <c r="F104" i="1"/>
  <c r="F115" i="1" s="1"/>
  <c r="B98" i="1"/>
  <c r="A98" i="1"/>
  <c r="L97" i="1"/>
  <c r="J97" i="1"/>
  <c r="I97" i="1"/>
  <c r="H97" i="1"/>
  <c r="G97" i="1"/>
  <c r="F97" i="1"/>
  <c r="B88" i="1"/>
  <c r="A88" i="1"/>
  <c r="L98" i="1"/>
  <c r="J87" i="1"/>
  <c r="J98" i="1" s="1"/>
  <c r="I87" i="1"/>
  <c r="I98" i="1" s="1"/>
  <c r="H87" i="1"/>
  <c r="H98" i="1" s="1"/>
  <c r="G87" i="1"/>
  <c r="G98" i="1" s="1"/>
  <c r="F87" i="1"/>
  <c r="F98" i="1" s="1"/>
  <c r="B79" i="1"/>
  <c r="A79" i="1"/>
  <c r="L78" i="1"/>
  <c r="J78" i="1"/>
  <c r="I78" i="1"/>
  <c r="H78" i="1"/>
  <c r="G78" i="1"/>
  <c r="F78" i="1"/>
  <c r="B69" i="1"/>
  <c r="A69" i="1"/>
  <c r="L79" i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61" i="1"/>
  <c r="J50" i="1"/>
  <c r="J61" i="1" s="1"/>
  <c r="I50" i="1"/>
  <c r="I61" i="1" s="1"/>
  <c r="H50" i="1"/>
  <c r="H61" i="1" s="1"/>
  <c r="G50" i="1"/>
  <c r="F50" i="1"/>
  <c r="F61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I43" i="1" l="1"/>
  <c r="G61" i="1"/>
  <c r="I187" i="1"/>
  <c r="H187" i="1"/>
  <c r="L187" i="1"/>
  <c r="G187" i="1"/>
  <c r="J187" i="1"/>
  <c r="F187" i="1"/>
</calcChain>
</file>

<file path=xl/sharedStrings.xml><?xml version="1.0" encoding="utf-8"?>
<sst xmlns="http://schemas.openxmlformats.org/spreadsheetml/2006/main" count="301" uniqueCount="117">
  <si>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</si>
  <si>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</si>
  <si>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</si>
  <si>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</si>
  <si>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</si>
  <si>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</si>
  <si>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</si>
  <si>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</si>
  <si>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</si>
  <si>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</si>
  <si>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</si>
  <si>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</si>
  <si>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</si>
  <si>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</si>
  <si>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</si>
  <si>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</si>
  <si>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</si>
  <si>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</si>
  <si>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</si>
  <si>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</si>
  <si>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</si>
  <si>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</si>
  <si>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</si>
  <si>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</si>
  <si>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</si>
  <si>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</si>
  <si>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</si>
  <si>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</si>
  <si>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</si>
  <si>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</si>
  <si>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</si>
  <si>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</si>
  <si>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</si>
  <si>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</si>
  <si>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</si>
  <si>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</si>
  <si>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</si>
  <si>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Гарник О.В.</t>
  </si>
  <si>
    <t>Гор.блюдо</t>
  </si>
  <si>
    <t>18/2016</t>
  </si>
  <si>
    <t>19/2016</t>
  </si>
  <si>
    <t>403/2016</t>
  </si>
  <si>
    <t>Хлеб пшеничный</t>
  </si>
  <si>
    <t>Хлеб ржаной</t>
  </si>
  <si>
    <t>Гор.напиток</t>
  </si>
  <si>
    <t>кисломол.</t>
  </si>
  <si>
    <t>13/2016</t>
  </si>
  <si>
    <t>12.20/2010</t>
  </si>
  <si>
    <t>11.17/2010</t>
  </si>
  <si>
    <t>Пюре картофельное</t>
  </si>
  <si>
    <t>Чай с сахаром</t>
  </si>
  <si>
    <t>354/2016</t>
  </si>
  <si>
    <t>420/2016</t>
  </si>
  <si>
    <t>Хлеб бел.</t>
  </si>
  <si>
    <t xml:space="preserve">закуска </t>
  </si>
  <si>
    <t>пп</t>
  </si>
  <si>
    <t>232/2016</t>
  </si>
  <si>
    <t>198/2016</t>
  </si>
  <si>
    <t>16/2016</t>
  </si>
  <si>
    <t>хлеб ржаной</t>
  </si>
  <si>
    <t>352/2011</t>
  </si>
  <si>
    <t>МБОУ "Клёновская основная школа"</t>
  </si>
  <si>
    <t>икра кабачковая (пп)</t>
  </si>
  <si>
    <t>7.46/2010</t>
  </si>
  <si>
    <t>226/2016</t>
  </si>
  <si>
    <t>268/2016</t>
  </si>
  <si>
    <t>хлеб пшеничный</t>
  </si>
  <si>
    <t>кукуруза консервированная</t>
  </si>
  <si>
    <t>29/2016</t>
  </si>
  <si>
    <t>каша пшеничная молочная  с курагой</t>
  </si>
  <si>
    <t>Чай с сахаром и лимоном</t>
  </si>
  <si>
    <t>423/2016</t>
  </si>
  <si>
    <t>макароны, запеченные с сыром</t>
  </si>
  <si>
    <t>гор.блюдо</t>
  </si>
  <si>
    <t>гор.напиток</t>
  </si>
  <si>
    <t>фрукт</t>
  </si>
  <si>
    <t>яблоко свежее</t>
  </si>
  <si>
    <t>Каша  геркулесовая молочная</t>
  </si>
  <si>
    <t xml:space="preserve">Блинчики с повидлом </t>
  </si>
  <si>
    <t>7.46/2014</t>
  </si>
  <si>
    <t>яблоки</t>
  </si>
  <si>
    <t>чай с лимоном и сахаром</t>
  </si>
  <si>
    <t>54-3гн/2021</t>
  </si>
  <si>
    <t>каша рисовая молочная жидкая</t>
  </si>
  <si>
    <t>масло сливочное (порциями)</t>
  </si>
  <si>
    <t>булочное</t>
  </si>
  <si>
    <t>печенье сахарное</t>
  </si>
  <si>
    <t>чай с сахаром</t>
  </si>
  <si>
    <t>тефтели из мяса птицы с соусом 50/40</t>
  </si>
  <si>
    <t>605/2016</t>
  </si>
  <si>
    <t>сельдь (порциями)</t>
  </si>
  <si>
    <t>15/2016</t>
  </si>
  <si>
    <t>напиток из плодов шиповника</t>
  </si>
  <si>
    <t>сырники из творога</t>
  </si>
  <si>
    <t>243/2016</t>
  </si>
  <si>
    <t>молоко сгущенное с сахаром</t>
  </si>
  <si>
    <t>печенье с сахаром</t>
  </si>
  <si>
    <t>12.10\2014</t>
  </si>
  <si>
    <t>193/2016</t>
  </si>
  <si>
    <t>какао с молоком</t>
  </si>
  <si>
    <t>54-21ги/2022</t>
  </si>
  <si>
    <t xml:space="preserve">омлет </t>
  </si>
  <si>
    <t>горошек консервированный</t>
  </si>
  <si>
    <t>22/2016</t>
  </si>
  <si>
    <t>фтукты</t>
  </si>
  <si>
    <t>каша жидкая молочная из крупы Геркулес</t>
  </si>
  <si>
    <t>кисломолочное</t>
  </si>
  <si>
    <t>йогурт 1/125</t>
  </si>
  <si>
    <t>5.14/2014</t>
  </si>
  <si>
    <t>плов из птицы</t>
  </si>
  <si>
    <t>291/2017</t>
  </si>
  <si>
    <t>сыр (порциями)</t>
  </si>
  <si>
    <t>шницель рубленный куриный</t>
  </si>
  <si>
    <t>338/2016</t>
  </si>
  <si>
    <t>изделия макаронные отварные</t>
  </si>
  <si>
    <t>340/2016</t>
  </si>
  <si>
    <t>кисель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</si>
</sst>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zoomScale="80" zoomScaleNormal="8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72" sqref="N17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61</v>
      </c>
      <c r="D1" s="52"/>
      <c r="E1" s="52"/>
      <c r="F1" s="12" t="s">
        <v>16</v>
      </c>
      <c r="G1" s="2" t="s">
        <v>17</v>
      </c>
      <c r="H1" s="53" t="s">
        <v>36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37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73</v>
      </c>
      <c r="E6" s="39" t="s">
        <v>72</v>
      </c>
      <c r="F6" s="40">
        <v>150</v>
      </c>
      <c r="G6" s="40">
        <v>12.5</v>
      </c>
      <c r="H6" s="40">
        <v>14.8</v>
      </c>
      <c r="I6" s="40">
        <v>36.74</v>
      </c>
      <c r="J6" s="40">
        <v>312.8</v>
      </c>
      <c r="K6" s="41" t="s">
        <v>64</v>
      </c>
      <c r="L6" s="40"/>
    </row>
    <row r="7" spans="1:12" ht="14.4" x14ac:dyDescent="0.3">
      <c r="A7" s="23"/>
      <c r="B7" s="15"/>
      <c r="C7" s="11"/>
      <c r="D7" s="6" t="s">
        <v>23</v>
      </c>
      <c r="E7" s="42" t="s">
        <v>62</v>
      </c>
      <c r="F7" s="43">
        <v>30</v>
      </c>
      <c r="G7" s="43">
        <v>0.56999999999999995</v>
      </c>
      <c r="H7" s="43">
        <v>2.67</v>
      </c>
      <c r="I7" s="43">
        <v>2.31</v>
      </c>
      <c r="J7" s="43">
        <v>35.700000000000003</v>
      </c>
      <c r="K7" s="44" t="s">
        <v>79</v>
      </c>
      <c r="L7" s="43"/>
    </row>
    <row r="8" spans="1:12" ht="14.4" x14ac:dyDescent="0.3">
      <c r="A8" s="23"/>
      <c r="B8" s="15"/>
      <c r="C8" s="11"/>
      <c r="D8" s="7" t="s">
        <v>28</v>
      </c>
      <c r="E8" s="42" t="s">
        <v>66</v>
      </c>
      <c r="F8" s="43">
        <v>20</v>
      </c>
      <c r="G8" s="43">
        <v>1.52</v>
      </c>
      <c r="H8" s="43">
        <v>0.16</v>
      </c>
      <c r="I8" s="43">
        <v>9.84</v>
      </c>
      <c r="J8" s="43">
        <v>47</v>
      </c>
      <c r="K8" s="44" t="s">
        <v>39</v>
      </c>
      <c r="L8" s="43"/>
    </row>
    <row r="9" spans="1:12" ht="14.4" x14ac:dyDescent="0.3">
      <c r="A9" s="23"/>
      <c r="B9" s="15"/>
      <c r="C9" s="11"/>
      <c r="D9" s="7" t="s">
        <v>29</v>
      </c>
      <c r="E9" s="42" t="s">
        <v>59</v>
      </c>
      <c r="F9" s="43">
        <v>40</v>
      </c>
      <c r="G9" s="43">
        <v>2.64</v>
      </c>
      <c r="H9" s="43">
        <v>0.48</v>
      </c>
      <c r="I9" s="43">
        <v>13.36</v>
      </c>
      <c r="J9" s="43">
        <v>69.599999999999994</v>
      </c>
      <c r="K9" s="44" t="s">
        <v>40</v>
      </c>
      <c r="L9" s="43"/>
    </row>
    <row r="10" spans="1:12" ht="26.4" x14ac:dyDescent="0.3">
      <c r="A10" s="23"/>
      <c r="B10" s="15"/>
      <c r="C10" s="11"/>
      <c r="D10" s="7" t="s">
        <v>74</v>
      </c>
      <c r="E10" s="42" t="s">
        <v>81</v>
      </c>
      <c r="F10" s="43">
        <v>200</v>
      </c>
      <c r="G10" s="43">
        <v>0.06</v>
      </c>
      <c r="H10" s="43">
        <v>0.01</v>
      </c>
      <c r="I10" s="43">
        <v>7.2</v>
      </c>
      <c r="J10" s="43">
        <v>30.31</v>
      </c>
      <c r="K10" s="44" t="s">
        <v>82</v>
      </c>
      <c r="L10" s="43"/>
    </row>
    <row r="11" spans="1:12" ht="14.4" x14ac:dyDescent="0.3">
      <c r="A11" s="23"/>
      <c r="B11" s="15"/>
      <c r="C11" s="11"/>
      <c r="D11" s="6" t="s">
        <v>21</v>
      </c>
      <c r="E11" s="42" t="s">
        <v>80</v>
      </c>
      <c r="F11" s="43">
        <v>100</v>
      </c>
      <c r="G11" s="43">
        <v>0.4</v>
      </c>
      <c r="H11" s="43">
        <v>0.4</v>
      </c>
      <c r="I11" s="43">
        <v>9.8000000000000007</v>
      </c>
      <c r="J11" s="43">
        <v>47</v>
      </c>
      <c r="K11" s="44" t="s">
        <v>41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540</v>
      </c>
      <c r="G13" s="19">
        <f t="shared" ref="G13:J13" si="0">SUM(G6:G12)</f>
        <v>17.689999999999998</v>
      </c>
      <c r="H13" s="19">
        <f t="shared" si="0"/>
        <v>18.52</v>
      </c>
      <c r="I13" s="19">
        <f t="shared" si="0"/>
        <v>79.25</v>
      </c>
      <c r="J13" s="19">
        <f t="shared" si="0"/>
        <v>542.41000000000008</v>
      </c>
      <c r="K13" s="25"/>
      <c r="L13" s="19">
        <v>78.05</v>
      </c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540</v>
      </c>
      <c r="G24" s="32">
        <f t="shared" ref="G24:J24" si="3">G13+G23</f>
        <v>17.689999999999998</v>
      </c>
      <c r="H24" s="32">
        <f t="shared" si="3"/>
        <v>18.52</v>
      </c>
      <c r="I24" s="32">
        <f t="shared" si="3"/>
        <v>79.25</v>
      </c>
      <c r="J24" s="32">
        <f t="shared" si="3"/>
        <v>542.41000000000008</v>
      </c>
      <c r="K24" s="32"/>
      <c r="L24" s="32">
        <f t="shared" ref="L24" si="4">L13+L23</f>
        <v>78.05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73</v>
      </c>
      <c r="E25" s="39" t="s">
        <v>83</v>
      </c>
      <c r="F25" s="40">
        <v>250</v>
      </c>
      <c r="G25" s="40">
        <v>15.8</v>
      </c>
      <c r="H25" s="40">
        <v>8.5</v>
      </c>
      <c r="I25" s="40">
        <v>39.5</v>
      </c>
      <c r="J25" s="40">
        <v>258.5</v>
      </c>
      <c r="K25" s="41" t="s">
        <v>65</v>
      </c>
      <c r="L25" s="40"/>
    </row>
    <row r="26" spans="1:12" ht="14.4" x14ac:dyDescent="0.3">
      <c r="A26" s="14"/>
      <c r="B26" s="15"/>
      <c r="C26" s="11"/>
      <c r="D26" s="6"/>
      <c r="E26" s="42" t="s">
        <v>84</v>
      </c>
      <c r="F26" s="43">
        <v>10</v>
      </c>
      <c r="G26" s="43">
        <v>0.05</v>
      </c>
      <c r="H26" s="43">
        <v>8.25</v>
      </c>
      <c r="I26" s="43">
        <v>0.08</v>
      </c>
      <c r="J26" s="43">
        <v>74.8</v>
      </c>
      <c r="K26" s="44" t="s">
        <v>46</v>
      </c>
      <c r="L26" s="43"/>
    </row>
    <row r="27" spans="1:12" ht="14.4" x14ac:dyDescent="0.3">
      <c r="A27" s="14"/>
      <c r="B27" s="15"/>
      <c r="C27" s="11"/>
      <c r="D27" s="7" t="s">
        <v>28</v>
      </c>
      <c r="E27" s="42" t="s">
        <v>66</v>
      </c>
      <c r="F27" s="43">
        <v>30</v>
      </c>
      <c r="G27" s="43">
        <v>2.2799999999999998</v>
      </c>
      <c r="H27" s="43">
        <v>0.24</v>
      </c>
      <c r="I27" s="43">
        <v>14.76</v>
      </c>
      <c r="J27" s="43">
        <v>70.5</v>
      </c>
      <c r="K27" s="44" t="s">
        <v>39</v>
      </c>
      <c r="L27" s="43"/>
    </row>
    <row r="28" spans="1:12" ht="26.4" x14ac:dyDescent="0.3">
      <c r="A28" s="14"/>
      <c r="B28" s="15"/>
      <c r="C28" s="11"/>
      <c r="D28" s="7" t="s">
        <v>85</v>
      </c>
      <c r="E28" s="42" t="s">
        <v>86</v>
      </c>
      <c r="F28" s="43">
        <v>15</v>
      </c>
      <c r="G28" s="43">
        <v>1.1299999999999999</v>
      </c>
      <c r="H28" s="43">
        <v>1.47</v>
      </c>
      <c r="I28" s="43">
        <v>11.16</v>
      </c>
      <c r="J28" s="43">
        <v>62.1</v>
      </c>
      <c r="K28" s="44" t="s">
        <v>47</v>
      </c>
      <c r="L28" s="43"/>
    </row>
    <row r="29" spans="1:12" ht="14.4" x14ac:dyDescent="0.3">
      <c r="A29" s="14"/>
      <c r="B29" s="15"/>
      <c r="C29" s="11"/>
      <c r="D29" s="7" t="s">
        <v>74</v>
      </c>
      <c r="E29" s="42" t="s">
        <v>87</v>
      </c>
      <c r="F29" s="43">
        <v>200</v>
      </c>
      <c r="G29" s="43">
        <v>0</v>
      </c>
      <c r="H29" s="43">
        <v>0</v>
      </c>
      <c r="I29" s="43">
        <v>6.99</v>
      </c>
      <c r="J29" s="43">
        <v>27.93</v>
      </c>
      <c r="K29" s="44" t="s">
        <v>52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SUM(F25:F31)</f>
        <v>505</v>
      </c>
      <c r="G32" s="19">
        <f t="shared" ref="G32" si="5">SUM(G25:G31)</f>
        <v>19.260000000000002</v>
      </c>
      <c r="H32" s="19">
        <f t="shared" ref="H32" si="6">SUM(H25:H31)</f>
        <v>18.459999999999997</v>
      </c>
      <c r="I32" s="19">
        <f t="shared" ref="I32" si="7">SUM(I25:I31)</f>
        <v>72.489999999999995</v>
      </c>
      <c r="J32" s="19">
        <f t="shared" ref="J32" si="8">SUM(J25:J31)</f>
        <v>493.83000000000004</v>
      </c>
      <c r="K32" s="25"/>
      <c r="L32" s="19">
        <v>78.05</v>
      </c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505</v>
      </c>
      <c r="G43" s="32">
        <f t="shared" ref="G43" si="13">G32+G42</f>
        <v>19.260000000000002</v>
      </c>
      <c r="H43" s="32">
        <f t="shared" ref="H43" si="14">H32+H42</f>
        <v>18.459999999999997</v>
      </c>
      <c r="I43" s="32">
        <f t="shared" ref="I43" si="15">I32+I42</f>
        <v>72.489999999999995</v>
      </c>
      <c r="J43" s="32">
        <f t="shared" ref="J43:L43" si="16">J32+J42</f>
        <v>493.83000000000004</v>
      </c>
      <c r="K43" s="32"/>
      <c r="L43" s="32">
        <f t="shared" si="16"/>
        <v>78.05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38</v>
      </c>
      <c r="E44" s="39" t="s">
        <v>88</v>
      </c>
      <c r="F44" s="40">
        <v>90</v>
      </c>
      <c r="G44" s="40">
        <v>11.35</v>
      </c>
      <c r="H44" s="40">
        <v>5.13</v>
      </c>
      <c r="I44" s="40">
        <v>13.2</v>
      </c>
      <c r="J44" s="40">
        <v>139.5</v>
      </c>
      <c r="K44" s="41" t="s">
        <v>89</v>
      </c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49</v>
      </c>
      <c r="F45" s="43">
        <v>150</v>
      </c>
      <c r="G45" s="43">
        <v>3.23</v>
      </c>
      <c r="H45" s="43">
        <v>2.88</v>
      </c>
      <c r="I45" s="43">
        <v>28.99</v>
      </c>
      <c r="J45" s="43">
        <v>189.56</v>
      </c>
      <c r="K45" s="44" t="s">
        <v>51</v>
      </c>
      <c r="L45" s="43"/>
    </row>
    <row r="46" spans="1:12" ht="14.4" x14ac:dyDescent="0.3">
      <c r="A46" s="23"/>
      <c r="B46" s="15"/>
      <c r="C46" s="11"/>
      <c r="D46" s="7" t="s">
        <v>28</v>
      </c>
      <c r="E46" s="42" t="s">
        <v>42</v>
      </c>
      <c r="F46" s="43">
        <v>20</v>
      </c>
      <c r="G46" s="43">
        <v>1.52</v>
      </c>
      <c r="H46" s="43">
        <v>0.16</v>
      </c>
      <c r="I46" s="43">
        <v>9.84</v>
      </c>
      <c r="J46" s="43">
        <v>47</v>
      </c>
      <c r="K46" s="44" t="s">
        <v>39</v>
      </c>
      <c r="L46" s="43"/>
    </row>
    <row r="47" spans="1:12" ht="14.4" x14ac:dyDescent="0.3">
      <c r="A47" s="23"/>
      <c r="B47" s="15"/>
      <c r="C47" s="11"/>
      <c r="D47" s="7" t="s">
        <v>29</v>
      </c>
      <c r="E47" s="42" t="s">
        <v>43</v>
      </c>
      <c r="F47" s="43">
        <v>40</v>
      </c>
      <c r="G47" s="43">
        <v>2.64</v>
      </c>
      <c r="H47" s="43">
        <v>0.48</v>
      </c>
      <c r="I47" s="43">
        <v>13.36</v>
      </c>
      <c r="J47" s="43">
        <v>69.599999999999994</v>
      </c>
      <c r="K47" s="44" t="s">
        <v>40</v>
      </c>
      <c r="L47" s="43"/>
    </row>
    <row r="48" spans="1:12" ht="26.4" x14ac:dyDescent="0.3">
      <c r="A48" s="23"/>
      <c r="B48" s="15"/>
      <c r="C48" s="11"/>
      <c r="D48" s="7" t="s">
        <v>44</v>
      </c>
      <c r="E48" s="42" t="s">
        <v>92</v>
      </c>
      <c r="F48" s="43">
        <v>200</v>
      </c>
      <c r="G48" s="43">
        <v>0.51</v>
      </c>
      <c r="H48" s="43">
        <v>0.21</v>
      </c>
      <c r="I48" s="43">
        <v>10.24</v>
      </c>
      <c r="J48" s="43">
        <v>54.57</v>
      </c>
      <c r="K48" s="44" t="s">
        <v>48</v>
      </c>
      <c r="L48" s="43"/>
    </row>
    <row r="49" spans="1:12" ht="14.4" x14ac:dyDescent="0.3">
      <c r="A49" s="23"/>
      <c r="B49" s="15"/>
      <c r="C49" s="11"/>
      <c r="D49" s="6"/>
      <c r="E49" s="42" t="s">
        <v>90</v>
      </c>
      <c r="F49" s="43">
        <v>30</v>
      </c>
      <c r="G49" s="43">
        <v>5.0999999999999996</v>
      </c>
      <c r="H49" s="43">
        <v>9.85</v>
      </c>
      <c r="I49" s="43">
        <v>0</v>
      </c>
      <c r="J49" s="43">
        <v>43.5</v>
      </c>
      <c r="K49" s="44" t="s">
        <v>91</v>
      </c>
      <c r="L49" s="43"/>
    </row>
    <row r="50" spans="1:12" ht="14.4" x14ac:dyDescent="0.3">
      <c r="A50" s="24"/>
      <c r="B50" s="17"/>
      <c r="C50" s="8"/>
      <c r="D50" s="18" t="s">
        <v>30</v>
      </c>
      <c r="E50" s="9"/>
      <c r="F50" s="19">
        <f>SUM(F44:F49)</f>
        <v>530</v>
      </c>
      <c r="G50" s="19">
        <f>SUM(G44:G49)</f>
        <v>24.35</v>
      </c>
      <c r="H50" s="19">
        <f>SUM(H44:H49)</f>
        <v>18.71</v>
      </c>
      <c r="I50" s="19">
        <f>SUM(I44:I49)</f>
        <v>75.63</v>
      </c>
      <c r="J50" s="19">
        <f>SUM(J44:J49)</f>
        <v>543.73</v>
      </c>
      <c r="K50" s="25"/>
      <c r="L50" s="19">
        <v>78.05</v>
      </c>
    </row>
    <row r="51" spans="1:12" ht="14.4" x14ac:dyDescent="0.3">
      <c r="A51" s="26">
        <f>A44</f>
        <v>1</v>
      </c>
      <c r="B51" s="13">
        <f>B44</f>
        <v>3</v>
      </c>
      <c r="C51" s="10" t="s">
        <v>22</v>
      </c>
      <c r="D51" s="7" t="s">
        <v>23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7"/>
      <c r="C60" s="8"/>
      <c r="D60" s="18" t="s">
        <v>30</v>
      </c>
      <c r="E60" s="9"/>
      <c r="F60" s="19">
        <f>SUM(F51:F59)</f>
        <v>0</v>
      </c>
      <c r="G60" s="19">
        <f t="shared" ref="G60" si="17">SUM(G51:G59)</f>
        <v>0</v>
      </c>
      <c r="H60" s="19">
        <f t="shared" ref="H60" si="18">SUM(H51:H59)</f>
        <v>0</v>
      </c>
      <c r="I60" s="19">
        <f t="shared" ref="I60" si="19">SUM(I51:I59)</f>
        <v>0</v>
      </c>
      <c r="J60" s="19">
        <f t="shared" ref="J60:L60" si="20">SUM(J51:J59)</f>
        <v>0</v>
      </c>
      <c r="K60" s="25"/>
      <c r="L60" s="19">
        <f t="shared" si="20"/>
        <v>0</v>
      </c>
    </row>
    <row r="61" spans="1:12" ht="15.75" customHeight="1" x14ac:dyDescent="0.25">
      <c r="A61" s="29">
        <f>A44</f>
        <v>1</v>
      </c>
      <c r="B61" s="30">
        <f>B44</f>
        <v>3</v>
      </c>
      <c r="C61" s="54" t="s">
        <v>4</v>
      </c>
      <c r="D61" s="55"/>
      <c r="E61" s="31"/>
      <c r="F61" s="32">
        <f>F50+F60</f>
        <v>530</v>
      </c>
      <c r="G61" s="32">
        <f t="shared" ref="G61" si="21">G50+G60</f>
        <v>24.35</v>
      </c>
      <c r="H61" s="32">
        <f t="shared" ref="H61" si="22">H50+H60</f>
        <v>18.71</v>
      </c>
      <c r="I61" s="32">
        <f t="shared" ref="I61" si="23">I50+I60</f>
        <v>75.63</v>
      </c>
      <c r="J61" s="32">
        <f t="shared" ref="J61:L61" si="24">J50+J60</f>
        <v>543.73</v>
      </c>
      <c r="K61" s="32"/>
      <c r="L61" s="32">
        <f t="shared" si="24"/>
        <v>78.05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38</v>
      </c>
      <c r="E62" s="39" t="s">
        <v>93</v>
      </c>
      <c r="F62" s="40">
        <v>100</v>
      </c>
      <c r="G62" s="40">
        <v>19.77</v>
      </c>
      <c r="H62" s="40">
        <v>12.41</v>
      </c>
      <c r="I62" s="40">
        <v>12.76</v>
      </c>
      <c r="J62" s="40">
        <v>245.87</v>
      </c>
      <c r="K62" s="41" t="s">
        <v>94</v>
      </c>
      <c r="L62" s="40"/>
    </row>
    <row r="63" spans="1:12" ht="14.4" x14ac:dyDescent="0.3">
      <c r="A63" s="23"/>
      <c r="B63" s="15"/>
      <c r="C63" s="11"/>
      <c r="D63" s="6" t="s">
        <v>74</v>
      </c>
      <c r="E63" s="42" t="s">
        <v>87</v>
      </c>
      <c r="F63" s="43">
        <v>200</v>
      </c>
      <c r="G63" s="43">
        <v>0</v>
      </c>
      <c r="H63" s="43">
        <v>0</v>
      </c>
      <c r="I63" s="43">
        <v>6.99</v>
      </c>
      <c r="J63" s="43">
        <v>27.93</v>
      </c>
      <c r="K63" s="44" t="s">
        <v>52</v>
      </c>
      <c r="L63" s="43"/>
    </row>
    <row r="64" spans="1:12" ht="14.4" x14ac:dyDescent="0.3">
      <c r="A64" s="23"/>
      <c r="B64" s="15"/>
      <c r="C64" s="11"/>
      <c r="D64" s="7" t="s">
        <v>53</v>
      </c>
      <c r="E64" s="42" t="s">
        <v>42</v>
      </c>
      <c r="F64" s="43">
        <v>50</v>
      </c>
      <c r="G64" s="43">
        <v>3.8</v>
      </c>
      <c r="H64" s="43">
        <v>0.4</v>
      </c>
      <c r="I64" s="43">
        <v>24.6</v>
      </c>
      <c r="J64" s="43">
        <v>117.5</v>
      </c>
      <c r="K64" s="44" t="s">
        <v>39</v>
      </c>
      <c r="L64" s="43"/>
    </row>
    <row r="65" spans="1:12" ht="14.4" x14ac:dyDescent="0.3">
      <c r="A65" s="23"/>
      <c r="B65" s="15"/>
      <c r="C65" s="11"/>
      <c r="D65" s="7" t="s">
        <v>75</v>
      </c>
      <c r="E65" s="42" t="s">
        <v>76</v>
      </c>
      <c r="F65" s="43">
        <v>100</v>
      </c>
      <c r="G65" s="43">
        <v>0.4</v>
      </c>
      <c r="H65" s="43">
        <v>0.4</v>
      </c>
      <c r="I65" s="43">
        <v>9.8000000000000007</v>
      </c>
      <c r="J65" s="43">
        <v>47</v>
      </c>
      <c r="K65" s="44" t="s">
        <v>41</v>
      </c>
      <c r="L65" s="43"/>
    </row>
    <row r="66" spans="1:12" ht="14.4" x14ac:dyDescent="0.3">
      <c r="A66" s="23"/>
      <c r="B66" s="15"/>
      <c r="C66" s="11"/>
      <c r="D66" s="6"/>
      <c r="E66" s="42" t="s">
        <v>95</v>
      </c>
      <c r="F66" s="43">
        <v>20</v>
      </c>
      <c r="G66" s="43">
        <v>1.44</v>
      </c>
      <c r="H66" s="43">
        <v>1.7</v>
      </c>
      <c r="I66" s="43">
        <v>11.1</v>
      </c>
      <c r="J66" s="43">
        <v>65.599999999999994</v>
      </c>
      <c r="K66" s="44" t="s">
        <v>55</v>
      </c>
      <c r="L66" s="43"/>
    </row>
    <row r="67" spans="1:12" ht="26.4" x14ac:dyDescent="0.3">
      <c r="A67" s="23"/>
      <c r="B67" s="15"/>
      <c r="C67" s="11"/>
      <c r="D67" s="6" t="s">
        <v>85</v>
      </c>
      <c r="E67" s="42" t="s">
        <v>96</v>
      </c>
      <c r="F67" s="43">
        <v>30</v>
      </c>
      <c r="G67" s="43">
        <v>2.2599999999999998</v>
      </c>
      <c r="H67" s="43">
        <v>2.94</v>
      </c>
      <c r="I67" s="43">
        <v>22.32</v>
      </c>
      <c r="J67" s="43">
        <v>124.32</v>
      </c>
      <c r="K67" s="57" t="s">
        <v>97</v>
      </c>
      <c r="L67" s="43"/>
    </row>
    <row r="68" spans="1:12" ht="14.4" x14ac:dyDescent="0.3">
      <c r="A68" s="24"/>
      <c r="B68" s="17"/>
      <c r="C68" s="8"/>
      <c r="D68" s="18" t="s">
        <v>30</v>
      </c>
      <c r="E68" s="9"/>
      <c r="F68" s="19">
        <f>SUM(F62:F67)</f>
        <v>500</v>
      </c>
      <c r="G68" s="19">
        <f>SUM(G62:G67)</f>
        <v>27.67</v>
      </c>
      <c r="H68" s="19">
        <f>SUM(H62:H67)</f>
        <v>17.850000000000001</v>
      </c>
      <c r="I68" s="19">
        <f>SUM(I62:I67)</f>
        <v>87.57</v>
      </c>
      <c r="J68" s="19">
        <f>SUM(J62:J67)</f>
        <v>628.22</v>
      </c>
      <c r="K68" s="25"/>
      <c r="L68" s="19">
        <v>78.05</v>
      </c>
    </row>
    <row r="69" spans="1:12" ht="14.4" x14ac:dyDescent="0.3">
      <c r="A69" s="26">
        <f>A62</f>
        <v>1</v>
      </c>
      <c r="B69" s="13">
        <f>B62</f>
        <v>4</v>
      </c>
      <c r="C69" s="10" t="s">
        <v>22</v>
      </c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24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4"/>
      <c r="B78" s="17"/>
      <c r="C78" s="8"/>
      <c r="D78" s="18" t="s">
        <v>30</v>
      </c>
      <c r="E78" s="9"/>
      <c r="F78" s="19">
        <f>SUM(F69:F77)</f>
        <v>0</v>
      </c>
      <c r="G78" s="19">
        <f t="shared" ref="G78" si="25">SUM(G69:G77)</f>
        <v>0</v>
      </c>
      <c r="H78" s="19">
        <f t="shared" ref="H78" si="26">SUM(H69:H77)</f>
        <v>0</v>
      </c>
      <c r="I78" s="19">
        <f t="shared" ref="I78" si="27">SUM(I69:I77)</f>
        <v>0</v>
      </c>
      <c r="J78" s="19">
        <f t="shared" ref="J78:L78" si="28">SUM(J69:J77)</f>
        <v>0</v>
      </c>
      <c r="K78" s="25"/>
      <c r="L78" s="19">
        <f t="shared" si="28"/>
        <v>0</v>
      </c>
    </row>
    <row r="79" spans="1:12" ht="15.75" customHeight="1" thickBot="1" x14ac:dyDescent="0.3">
      <c r="A79" s="29">
        <f>A62</f>
        <v>1</v>
      </c>
      <c r="B79" s="30">
        <f>B62</f>
        <v>4</v>
      </c>
      <c r="C79" s="54" t="s">
        <v>4</v>
      </c>
      <c r="D79" s="55"/>
      <c r="E79" s="31"/>
      <c r="F79" s="32">
        <f>F68+F78</f>
        <v>500</v>
      </c>
      <c r="G79" s="32">
        <f t="shared" ref="G79" si="29">G68+G78</f>
        <v>27.67</v>
      </c>
      <c r="H79" s="32">
        <f t="shared" ref="H79" si="30">H68+H78</f>
        <v>17.850000000000001</v>
      </c>
      <c r="I79" s="32">
        <f t="shared" ref="I79" si="31">I68+I78</f>
        <v>87.57</v>
      </c>
      <c r="J79" s="32">
        <f t="shared" ref="J79:L79" si="32">J68+J78</f>
        <v>628.22</v>
      </c>
      <c r="K79" s="32"/>
      <c r="L79" s="32">
        <f t="shared" si="32"/>
        <v>78.05</v>
      </c>
    </row>
    <row r="80" spans="1:12" ht="14.4" x14ac:dyDescent="0.3">
      <c r="A80" s="20">
        <v>1</v>
      </c>
      <c r="B80" s="21">
        <v>5</v>
      </c>
      <c r="C80" s="22" t="s">
        <v>20</v>
      </c>
      <c r="D80" s="5" t="s">
        <v>38</v>
      </c>
      <c r="E80" s="39" t="s">
        <v>77</v>
      </c>
      <c r="F80" s="40">
        <v>200</v>
      </c>
      <c r="G80" s="40">
        <v>6.72</v>
      </c>
      <c r="H80" s="40">
        <v>10.06</v>
      </c>
      <c r="I80" s="40">
        <v>26.78</v>
      </c>
      <c r="J80" s="40">
        <v>225.27</v>
      </c>
      <c r="K80" s="41" t="s">
        <v>98</v>
      </c>
      <c r="L80" s="40"/>
    </row>
    <row r="81" spans="1:12" ht="14.4" x14ac:dyDescent="0.3">
      <c r="A81" s="23"/>
      <c r="B81" s="15"/>
      <c r="C81" s="11"/>
      <c r="D81" s="6" t="s">
        <v>54</v>
      </c>
      <c r="E81" s="42" t="s">
        <v>78</v>
      </c>
      <c r="F81" s="43">
        <v>75</v>
      </c>
      <c r="G81" s="43">
        <v>5.63</v>
      </c>
      <c r="H81" s="43">
        <v>6.6</v>
      </c>
      <c r="I81" s="43">
        <v>30.34</v>
      </c>
      <c r="J81" s="43">
        <v>180.64</v>
      </c>
      <c r="K81" s="44" t="s">
        <v>55</v>
      </c>
      <c r="L81" s="43"/>
    </row>
    <row r="82" spans="1:12" ht="14.4" x14ac:dyDescent="0.3">
      <c r="A82" s="23"/>
      <c r="B82" s="15"/>
      <c r="C82" s="11"/>
      <c r="D82" s="7" t="s">
        <v>53</v>
      </c>
      <c r="E82" s="42" t="s">
        <v>42</v>
      </c>
      <c r="F82" s="43">
        <v>30</v>
      </c>
      <c r="G82" s="43">
        <v>2.2799999999999998</v>
      </c>
      <c r="H82" s="43">
        <v>0.24</v>
      </c>
      <c r="I82" s="43">
        <v>14.76</v>
      </c>
      <c r="J82" s="43">
        <v>70.5</v>
      </c>
      <c r="K82" s="44" t="s">
        <v>39</v>
      </c>
      <c r="L82" s="43"/>
    </row>
    <row r="83" spans="1:12" ht="26.4" x14ac:dyDescent="0.3">
      <c r="A83" s="23"/>
      <c r="B83" s="15"/>
      <c r="C83" s="11"/>
      <c r="D83" s="7" t="s">
        <v>44</v>
      </c>
      <c r="E83" s="42" t="s">
        <v>99</v>
      </c>
      <c r="F83" s="43">
        <v>200</v>
      </c>
      <c r="G83" s="43">
        <v>5.32</v>
      </c>
      <c r="H83" s="43">
        <v>5.4</v>
      </c>
      <c r="I83" s="43">
        <v>14.44</v>
      </c>
      <c r="J83" s="43">
        <v>129.49</v>
      </c>
      <c r="K83" s="44" t="s">
        <v>100</v>
      </c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30</v>
      </c>
      <c r="E87" s="9"/>
      <c r="F87" s="19">
        <f>SUM(F80:F86)</f>
        <v>505</v>
      </c>
      <c r="G87" s="19">
        <f t="shared" ref="G87" si="33">SUM(G80:G86)</f>
        <v>19.95</v>
      </c>
      <c r="H87" s="19">
        <f t="shared" ref="H87" si="34">SUM(H80:H86)</f>
        <v>22.299999999999997</v>
      </c>
      <c r="I87" s="19">
        <f t="shared" ref="I87" si="35">SUM(I80:I86)</f>
        <v>86.320000000000007</v>
      </c>
      <c r="J87" s="19">
        <f t="shared" ref="J87" si="36">SUM(J80:J86)</f>
        <v>605.9</v>
      </c>
      <c r="K87" s="25"/>
      <c r="L87" s="19">
        <v>78.05</v>
      </c>
    </row>
    <row r="88" spans="1:12" ht="14.4" x14ac:dyDescent="0.3">
      <c r="A88" s="26">
        <f>A80</f>
        <v>1</v>
      </c>
      <c r="B88" s="13">
        <f>B80</f>
        <v>5</v>
      </c>
      <c r="C88" s="10" t="s">
        <v>22</v>
      </c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4"/>
      <c r="B97" s="17"/>
      <c r="C97" s="8"/>
      <c r="D97" s="18" t="s">
        <v>30</v>
      </c>
      <c r="E97" s="9"/>
      <c r="F97" s="19">
        <f>SUM(F88:F96)</f>
        <v>0</v>
      </c>
      <c r="G97" s="19">
        <f t="shared" ref="G97" si="37">SUM(G88:G96)</f>
        <v>0</v>
      </c>
      <c r="H97" s="19">
        <f t="shared" ref="H97" si="38">SUM(H88:H96)</f>
        <v>0</v>
      </c>
      <c r="I97" s="19">
        <f t="shared" ref="I97" si="39">SUM(I88:I96)</f>
        <v>0</v>
      </c>
      <c r="J97" s="19">
        <f t="shared" ref="J97:L97" si="40">SUM(J88:J96)</f>
        <v>0</v>
      </c>
      <c r="K97" s="25"/>
      <c r="L97" s="19">
        <f t="shared" si="40"/>
        <v>0</v>
      </c>
    </row>
    <row r="98" spans="1:12" ht="15.75" customHeight="1" thickBot="1" x14ac:dyDescent="0.3">
      <c r="A98" s="29">
        <f>A80</f>
        <v>1</v>
      </c>
      <c r="B98" s="30">
        <f>B80</f>
        <v>5</v>
      </c>
      <c r="C98" s="54" t="s">
        <v>4</v>
      </c>
      <c r="D98" s="55"/>
      <c r="E98" s="31"/>
      <c r="F98" s="32">
        <f>F87+F97</f>
        <v>505</v>
      </c>
      <c r="G98" s="32">
        <f t="shared" ref="G98" si="41">G87+G97</f>
        <v>19.95</v>
      </c>
      <c r="H98" s="32">
        <f t="shared" ref="H98" si="42">H87+H97</f>
        <v>22.299999999999997</v>
      </c>
      <c r="I98" s="32">
        <f t="shared" ref="I98" si="43">I87+I97</f>
        <v>86.320000000000007</v>
      </c>
      <c r="J98" s="32">
        <f t="shared" ref="J98:L98" si="44">J87+J97</f>
        <v>605.9</v>
      </c>
      <c r="K98" s="32"/>
      <c r="L98" s="32">
        <f t="shared" si="44"/>
        <v>78.05</v>
      </c>
    </row>
    <row r="99" spans="1:12" ht="14.4" x14ac:dyDescent="0.3">
      <c r="A99" s="20">
        <v>2</v>
      </c>
      <c r="B99" s="21">
        <v>1</v>
      </c>
      <c r="C99" s="22" t="s">
        <v>20</v>
      </c>
      <c r="D99" s="1" t="s">
        <v>38</v>
      </c>
      <c r="E99" s="39" t="s">
        <v>101</v>
      </c>
      <c r="F99" s="40">
        <v>150</v>
      </c>
      <c r="G99" s="40">
        <v>14.8</v>
      </c>
      <c r="H99" s="40">
        <v>17.600000000000001</v>
      </c>
      <c r="I99" s="40">
        <v>12.8</v>
      </c>
      <c r="J99" s="40">
        <v>312.5</v>
      </c>
      <c r="K99" s="41" t="s">
        <v>56</v>
      </c>
      <c r="L99" s="40"/>
    </row>
    <row r="100" spans="1:12" ht="14.4" x14ac:dyDescent="0.3">
      <c r="A100" s="23"/>
      <c r="B100" s="15"/>
      <c r="C100" s="11"/>
      <c r="D100" s="7" t="s">
        <v>28</v>
      </c>
      <c r="E100" s="42" t="s">
        <v>42</v>
      </c>
      <c r="F100" s="43">
        <v>30</v>
      </c>
      <c r="G100" s="43">
        <v>2.2799999999999998</v>
      </c>
      <c r="H100" s="43">
        <v>0.24</v>
      </c>
      <c r="I100" s="43">
        <v>14.76</v>
      </c>
      <c r="J100" s="43">
        <v>70.5</v>
      </c>
      <c r="K100" s="44" t="s">
        <v>39</v>
      </c>
      <c r="L100" s="43"/>
    </row>
    <row r="101" spans="1:12" ht="14.4" x14ac:dyDescent="0.3">
      <c r="A101" s="23"/>
      <c r="B101" s="15"/>
      <c r="C101" s="11"/>
      <c r="D101" s="7" t="s">
        <v>44</v>
      </c>
      <c r="E101" s="42" t="s">
        <v>50</v>
      </c>
      <c r="F101" s="43">
        <v>200</v>
      </c>
      <c r="G101" s="43">
        <v>0</v>
      </c>
      <c r="H101" s="43">
        <v>0</v>
      </c>
      <c r="I101" s="43">
        <v>6.99</v>
      </c>
      <c r="J101" s="43">
        <v>27.93</v>
      </c>
      <c r="K101" s="44" t="s">
        <v>52</v>
      </c>
      <c r="L101" s="43"/>
    </row>
    <row r="102" spans="1:12" ht="14.4" x14ac:dyDescent="0.3">
      <c r="A102" s="23"/>
      <c r="B102" s="15"/>
      <c r="C102" s="11"/>
      <c r="D102" s="6"/>
      <c r="E102" s="42" t="s">
        <v>102</v>
      </c>
      <c r="F102" s="43">
        <v>30</v>
      </c>
      <c r="G102" s="43">
        <v>0.93</v>
      </c>
      <c r="H102" s="43">
        <v>0.06</v>
      </c>
      <c r="I102" s="43">
        <v>23.9</v>
      </c>
      <c r="J102" s="43">
        <v>24.12</v>
      </c>
      <c r="K102" s="44" t="s">
        <v>103</v>
      </c>
      <c r="L102" s="43"/>
    </row>
    <row r="103" spans="1:12" ht="14.4" x14ac:dyDescent="0.3">
      <c r="A103" s="23"/>
      <c r="B103" s="15"/>
      <c r="C103" s="11"/>
      <c r="D103" s="6" t="s">
        <v>104</v>
      </c>
      <c r="E103" s="42" t="s">
        <v>80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 t="s">
        <v>41</v>
      </c>
      <c r="L103" s="43"/>
    </row>
    <row r="104" spans="1:12" ht="14.4" x14ac:dyDescent="0.3">
      <c r="A104" s="24"/>
      <c r="B104" s="17"/>
      <c r="C104" s="8"/>
      <c r="D104" s="18" t="s">
        <v>30</v>
      </c>
      <c r="E104" s="9"/>
      <c r="F104" s="19">
        <f>SUM(F99:F103)</f>
        <v>510</v>
      </c>
      <c r="G104" s="19">
        <f>SUM(G99:G103)</f>
        <v>18.41</v>
      </c>
      <c r="H104" s="19">
        <f>SUM(H99:H103)</f>
        <v>18.299999999999997</v>
      </c>
      <c r="I104" s="19">
        <f>SUM(I99:I103)</f>
        <v>68.25</v>
      </c>
      <c r="J104" s="19">
        <f>SUM(J99:J103)</f>
        <v>482.05</v>
      </c>
      <c r="K104" s="25"/>
      <c r="L104" s="19">
        <v>78.05</v>
      </c>
    </row>
    <row r="105" spans="1:12" ht="14.4" x14ac:dyDescent="0.3">
      <c r="A105" s="26">
        <f>A99</f>
        <v>2</v>
      </c>
      <c r="B105" s="13">
        <f>B99</f>
        <v>1</v>
      </c>
      <c r="C105" s="10" t="s">
        <v>22</v>
      </c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 t="s">
        <v>25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4"/>
      <c r="B114" s="17"/>
      <c r="C114" s="8"/>
      <c r="D114" s="18" t="s">
        <v>30</v>
      </c>
      <c r="E114" s="9"/>
      <c r="F114" s="19">
        <f>SUM(F105:F113)</f>
        <v>0</v>
      </c>
      <c r="G114" s="19">
        <f t="shared" ref="G114:J114" si="45">SUM(G105:G113)</f>
        <v>0</v>
      </c>
      <c r="H114" s="19">
        <f t="shared" si="45"/>
        <v>0</v>
      </c>
      <c r="I114" s="19">
        <f t="shared" si="45"/>
        <v>0</v>
      </c>
      <c r="J114" s="19">
        <f t="shared" si="45"/>
        <v>0</v>
      </c>
      <c r="K114" s="25"/>
      <c r="L114" s="19">
        <f t="shared" ref="L114" si="46">SUM(L105:L113)</f>
        <v>0</v>
      </c>
    </row>
    <row r="115" spans="1:12" ht="14.4" x14ac:dyDescent="0.25">
      <c r="A115" s="29">
        <f>A99</f>
        <v>2</v>
      </c>
      <c r="B115" s="30">
        <f>B99</f>
        <v>1</v>
      </c>
      <c r="C115" s="54" t="s">
        <v>4</v>
      </c>
      <c r="D115" s="55"/>
      <c r="E115" s="31"/>
      <c r="F115" s="32">
        <f>F104+F114</f>
        <v>510</v>
      </c>
      <c r="G115" s="32">
        <f t="shared" ref="G115" si="47">G104+G114</f>
        <v>18.41</v>
      </c>
      <c r="H115" s="32">
        <f t="shared" ref="H115" si="48">H104+H114</f>
        <v>18.299999999999997</v>
      </c>
      <c r="I115" s="32">
        <f t="shared" ref="I115" si="49">I104+I114</f>
        <v>68.25</v>
      </c>
      <c r="J115" s="32">
        <f t="shared" ref="J115:L115" si="50">J104+J114</f>
        <v>482.05</v>
      </c>
      <c r="K115" s="32"/>
      <c r="L115" s="32">
        <f t="shared" si="50"/>
        <v>78.05</v>
      </c>
    </row>
    <row r="116" spans="1:12" ht="14.4" x14ac:dyDescent="0.3">
      <c r="A116" s="14">
        <v>2</v>
      </c>
      <c r="B116" s="15">
        <v>2</v>
      </c>
      <c r="C116" s="22" t="s">
        <v>20</v>
      </c>
      <c r="D116" s="5" t="s">
        <v>38</v>
      </c>
      <c r="E116" s="39" t="s">
        <v>105</v>
      </c>
      <c r="F116" s="40">
        <v>200</v>
      </c>
      <c r="G116" s="40">
        <v>6.72</v>
      </c>
      <c r="H116" s="40">
        <v>10.06</v>
      </c>
      <c r="I116" s="40">
        <v>26.78</v>
      </c>
      <c r="J116" s="40">
        <v>225.27</v>
      </c>
      <c r="K116" s="41" t="s">
        <v>98</v>
      </c>
      <c r="L116" s="40"/>
    </row>
    <row r="117" spans="1:12" ht="14.4" x14ac:dyDescent="0.3">
      <c r="A117" s="14"/>
      <c r="B117" s="15"/>
      <c r="C117" s="11"/>
      <c r="D117" s="6" t="s">
        <v>106</v>
      </c>
      <c r="E117" s="42" t="s">
        <v>107</v>
      </c>
      <c r="F117" s="43">
        <v>125</v>
      </c>
      <c r="G117" s="43">
        <v>5.13</v>
      </c>
      <c r="H117" s="43">
        <v>5.8</v>
      </c>
      <c r="I117" s="43">
        <v>7.38</v>
      </c>
      <c r="J117" s="43">
        <v>71.25</v>
      </c>
      <c r="K117" s="44" t="s">
        <v>108</v>
      </c>
      <c r="L117" s="43"/>
    </row>
    <row r="118" spans="1:12" ht="14.4" x14ac:dyDescent="0.3">
      <c r="A118" s="14"/>
      <c r="B118" s="15"/>
      <c r="C118" s="11"/>
      <c r="D118" s="7" t="s">
        <v>28</v>
      </c>
      <c r="E118" s="42" t="s">
        <v>66</v>
      </c>
      <c r="F118" s="43">
        <v>40</v>
      </c>
      <c r="G118" s="43">
        <v>3.04</v>
      </c>
      <c r="H118" s="43">
        <v>0.32</v>
      </c>
      <c r="I118" s="43">
        <v>19.68</v>
      </c>
      <c r="J118" s="43">
        <v>94</v>
      </c>
      <c r="K118" s="44" t="s">
        <v>39</v>
      </c>
      <c r="L118" s="43"/>
    </row>
    <row r="119" spans="1:12" ht="26.4" x14ac:dyDescent="0.3">
      <c r="A119" s="14"/>
      <c r="B119" s="15"/>
      <c r="C119" s="11"/>
      <c r="D119" s="7" t="s">
        <v>85</v>
      </c>
      <c r="E119" s="42" t="s">
        <v>96</v>
      </c>
      <c r="F119" s="43">
        <v>40</v>
      </c>
      <c r="G119" s="43">
        <v>3</v>
      </c>
      <c r="H119" s="43">
        <v>3.92</v>
      </c>
      <c r="I119" s="43">
        <v>29.76</v>
      </c>
      <c r="J119" s="43">
        <v>165.6</v>
      </c>
      <c r="K119" s="44" t="s">
        <v>97</v>
      </c>
      <c r="L119" s="43"/>
    </row>
    <row r="120" spans="1:12" ht="14.4" x14ac:dyDescent="0.3">
      <c r="A120" s="14"/>
      <c r="B120" s="15"/>
      <c r="C120" s="11"/>
      <c r="D120" s="6" t="s">
        <v>75</v>
      </c>
      <c r="E120" s="42" t="s">
        <v>80</v>
      </c>
      <c r="F120" s="43">
        <v>100</v>
      </c>
      <c r="G120" s="43">
        <v>0.4</v>
      </c>
      <c r="H120" s="43">
        <v>0.4</v>
      </c>
      <c r="I120" s="43">
        <v>9.8000000000000007</v>
      </c>
      <c r="J120" s="43">
        <v>47</v>
      </c>
      <c r="K120" s="44" t="s">
        <v>41</v>
      </c>
      <c r="L120" s="43"/>
    </row>
    <row r="121" spans="1:12" ht="14.4" x14ac:dyDescent="0.3">
      <c r="A121" s="16"/>
      <c r="B121" s="17"/>
      <c r="C121" s="8"/>
      <c r="D121" s="18" t="s">
        <v>30</v>
      </c>
      <c r="E121" s="9"/>
      <c r="F121" s="19">
        <f>SUM(F116:F120)</f>
        <v>505</v>
      </c>
      <c r="G121" s="19">
        <f>SUM(G116:G120)</f>
        <v>18.29</v>
      </c>
      <c r="H121" s="19">
        <f>SUM(H116:H120)</f>
        <v>20.5</v>
      </c>
      <c r="I121" s="19">
        <f>SUM(I116:I120)</f>
        <v>93.4</v>
      </c>
      <c r="J121" s="19">
        <f>SUM(J116:J120)</f>
        <v>603.12</v>
      </c>
      <c r="K121" s="25"/>
      <c r="L121" s="19">
        <v>78.05</v>
      </c>
    </row>
    <row r="122" spans="1:12" ht="14.4" x14ac:dyDescent="0.3">
      <c r="A122" s="13">
        <f>A116</f>
        <v>2</v>
      </c>
      <c r="B122" s="13">
        <f>B116</f>
        <v>2</v>
      </c>
      <c r="C122" s="10" t="s">
        <v>22</v>
      </c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25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7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29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6"/>
      <c r="B131" s="17"/>
      <c r="C131" s="8"/>
      <c r="D131" s="18" t="s">
        <v>30</v>
      </c>
      <c r="E131" s="9"/>
      <c r="F131" s="19">
        <f>SUM(F122:F130)</f>
        <v>0</v>
      </c>
      <c r="G131" s="19">
        <f t="shared" ref="G131:J131" si="51">SUM(G122:G130)</f>
        <v>0</v>
      </c>
      <c r="H131" s="19">
        <f t="shared" si="51"/>
        <v>0</v>
      </c>
      <c r="I131" s="19">
        <f t="shared" si="51"/>
        <v>0</v>
      </c>
      <c r="J131" s="19">
        <f t="shared" si="51"/>
        <v>0</v>
      </c>
      <c r="K131" s="25"/>
      <c r="L131" s="19">
        <f t="shared" ref="L131" si="52">SUM(L122:L130)</f>
        <v>0</v>
      </c>
    </row>
    <row r="132" spans="1:12" ht="14.4" x14ac:dyDescent="0.25">
      <c r="A132" s="33">
        <f>A116</f>
        <v>2</v>
      </c>
      <c r="B132" s="33">
        <f>B116</f>
        <v>2</v>
      </c>
      <c r="C132" s="54" t="s">
        <v>4</v>
      </c>
      <c r="D132" s="55"/>
      <c r="E132" s="31"/>
      <c r="F132" s="32">
        <f>F121+F131</f>
        <v>505</v>
      </c>
      <c r="G132" s="32">
        <f t="shared" ref="G132" si="53">G121+G131</f>
        <v>18.29</v>
      </c>
      <c r="H132" s="32">
        <f t="shared" ref="H132" si="54">H121+H131</f>
        <v>20.5</v>
      </c>
      <c r="I132" s="32">
        <f t="shared" ref="I132" si="55">I121+I131</f>
        <v>93.4</v>
      </c>
      <c r="J132" s="32">
        <f t="shared" ref="J132:L132" si="56">J121+J131</f>
        <v>603.12</v>
      </c>
      <c r="K132" s="32"/>
      <c r="L132" s="32">
        <f t="shared" si="56"/>
        <v>78.05</v>
      </c>
    </row>
    <row r="133" spans="1:12" ht="14.4" x14ac:dyDescent="0.3">
      <c r="A133" s="20">
        <v>2</v>
      </c>
      <c r="B133" s="21">
        <v>3</v>
      </c>
      <c r="C133" s="22" t="s">
        <v>20</v>
      </c>
      <c r="D133" s="5" t="s">
        <v>73</v>
      </c>
      <c r="E133" s="39" t="s">
        <v>109</v>
      </c>
      <c r="F133" s="40">
        <v>200</v>
      </c>
      <c r="G133" s="40">
        <v>20.350000000000001</v>
      </c>
      <c r="H133" s="40">
        <v>15.8</v>
      </c>
      <c r="I133" s="40">
        <v>37.549999999999997</v>
      </c>
      <c r="J133" s="40">
        <v>293.17</v>
      </c>
      <c r="K133" s="41" t="s">
        <v>110</v>
      </c>
      <c r="L133" s="40"/>
    </row>
    <row r="134" spans="1:12" ht="14.4" x14ac:dyDescent="0.3">
      <c r="A134" s="23"/>
      <c r="B134" s="15"/>
      <c r="C134" s="11"/>
      <c r="D134" s="7" t="s">
        <v>28</v>
      </c>
      <c r="E134" s="42" t="s">
        <v>42</v>
      </c>
      <c r="F134" s="43">
        <v>40</v>
      </c>
      <c r="G134" s="43">
        <v>3.04</v>
      </c>
      <c r="H134" s="43">
        <v>0.32</v>
      </c>
      <c r="I134" s="43">
        <v>19.68</v>
      </c>
      <c r="J134" s="43">
        <v>94</v>
      </c>
      <c r="K134" s="44" t="s">
        <v>39</v>
      </c>
      <c r="L134" s="43"/>
    </row>
    <row r="135" spans="1:12" ht="15.75" customHeight="1" x14ac:dyDescent="0.3">
      <c r="A135" s="23"/>
      <c r="B135" s="15"/>
      <c r="C135" s="11"/>
      <c r="D135" s="7" t="s">
        <v>29</v>
      </c>
      <c r="E135" s="42" t="s">
        <v>43</v>
      </c>
      <c r="F135" s="43">
        <v>30</v>
      </c>
      <c r="G135" s="43">
        <v>1.98</v>
      </c>
      <c r="H135" s="43">
        <v>0.36</v>
      </c>
      <c r="I135" s="43">
        <v>10.02</v>
      </c>
      <c r="J135" s="43">
        <v>52.2</v>
      </c>
      <c r="K135" s="44" t="s">
        <v>40</v>
      </c>
      <c r="L135" s="43"/>
    </row>
    <row r="136" spans="1:12" ht="14.4" x14ac:dyDescent="0.3">
      <c r="A136" s="23"/>
      <c r="B136" s="15"/>
      <c r="C136" s="11"/>
      <c r="D136" s="7" t="s">
        <v>74</v>
      </c>
      <c r="E136" s="42" t="s">
        <v>87</v>
      </c>
      <c r="F136" s="43">
        <v>200</v>
      </c>
      <c r="G136" s="43">
        <v>0</v>
      </c>
      <c r="H136" s="43">
        <v>0</v>
      </c>
      <c r="I136" s="43">
        <v>6.99</v>
      </c>
      <c r="J136" s="43">
        <v>27.93</v>
      </c>
      <c r="K136" s="44" t="s">
        <v>52</v>
      </c>
      <c r="L136" s="43"/>
    </row>
    <row r="137" spans="1:12" ht="14.4" x14ac:dyDescent="0.3">
      <c r="A137" s="23"/>
      <c r="B137" s="15"/>
      <c r="C137" s="11"/>
      <c r="D137" s="6"/>
      <c r="E137" s="42" t="s">
        <v>67</v>
      </c>
      <c r="F137" s="43">
        <v>30</v>
      </c>
      <c r="G137" s="43">
        <v>0.66</v>
      </c>
      <c r="H137" s="43">
        <v>0.12</v>
      </c>
      <c r="I137" s="43">
        <v>3.36</v>
      </c>
      <c r="J137" s="43">
        <v>17.399999999999999</v>
      </c>
      <c r="K137" s="44" t="s">
        <v>68</v>
      </c>
      <c r="L137" s="43"/>
    </row>
    <row r="138" spans="1:12" ht="14.4" x14ac:dyDescent="0.3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4"/>
      <c r="B139" s="17"/>
      <c r="C139" s="8"/>
      <c r="D139" s="18" t="s">
        <v>30</v>
      </c>
      <c r="E139" s="9"/>
      <c r="F139" s="19">
        <f>SUM(F133:F138)</f>
        <v>500</v>
      </c>
      <c r="G139" s="19">
        <f>SUM(G133:G138)</f>
        <v>26.03</v>
      </c>
      <c r="H139" s="19">
        <f>SUM(H133:H138)</f>
        <v>16.600000000000001</v>
      </c>
      <c r="I139" s="19">
        <f>SUM(I133:I138)</f>
        <v>77.599999999999994</v>
      </c>
      <c r="J139" s="19">
        <f>SUM(J133:J138)</f>
        <v>484.7</v>
      </c>
      <c r="K139" s="25"/>
      <c r="L139" s="19">
        <v>78.05</v>
      </c>
    </row>
    <row r="140" spans="1:12" ht="14.4" x14ac:dyDescent="0.3">
      <c r="A140" s="26">
        <f>A133</f>
        <v>2</v>
      </c>
      <c r="B140" s="13">
        <f>B133</f>
        <v>3</v>
      </c>
      <c r="C140" s="10" t="s">
        <v>22</v>
      </c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7" t="s">
        <v>25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4"/>
      <c r="B149" s="17"/>
      <c r="C149" s="8"/>
      <c r="D149" s="18" t="s">
        <v>30</v>
      </c>
      <c r="E149" s="9"/>
      <c r="F149" s="19">
        <f>SUM(F140:F148)</f>
        <v>0</v>
      </c>
      <c r="G149" s="19">
        <f t="shared" ref="G149:J149" si="57">SUM(G140:G148)</f>
        <v>0</v>
      </c>
      <c r="H149" s="19">
        <f t="shared" si="57"/>
        <v>0</v>
      </c>
      <c r="I149" s="19">
        <f t="shared" si="57"/>
        <v>0</v>
      </c>
      <c r="J149" s="19">
        <f t="shared" si="57"/>
        <v>0</v>
      </c>
      <c r="K149" s="25"/>
      <c r="L149" s="19">
        <f t="shared" ref="L149" si="58">SUM(L140:L148)</f>
        <v>0</v>
      </c>
    </row>
    <row r="150" spans="1:12" ht="14.4" x14ac:dyDescent="0.25">
      <c r="A150" s="29">
        <f>A133</f>
        <v>2</v>
      </c>
      <c r="B150" s="30">
        <f>B133</f>
        <v>3</v>
      </c>
      <c r="C150" s="54" t="s">
        <v>4</v>
      </c>
      <c r="D150" s="55"/>
      <c r="E150" s="31"/>
      <c r="F150" s="32">
        <f>F139+F149</f>
        <v>500</v>
      </c>
      <c r="G150" s="32">
        <f t="shared" ref="G150" si="59">G139+G149</f>
        <v>26.03</v>
      </c>
      <c r="H150" s="32">
        <f t="shared" ref="H150" si="60">H139+H149</f>
        <v>16.600000000000001</v>
      </c>
      <c r="I150" s="32">
        <f t="shared" ref="I150" si="61">I139+I149</f>
        <v>77.599999999999994</v>
      </c>
      <c r="J150" s="32">
        <f t="shared" ref="J150:L150" si="62">J139+J149</f>
        <v>484.7</v>
      </c>
      <c r="K150" s="32"/>
      <c r="L150" s="32">
        <f t="shared" si="62"/>
        <v>78.05</v>
      </c>
    </row>
    <row r="151" spans="1:12" ht="14.4" x14ac:dyDescent="0.3">
      <c r="A151" s="20">
        <v>2</v>
      </c>
      <c r="B151" s="21">
        <v>4</v>
      </c>
      <c r="C151" s="22" t="s">
        <v>20</v>
      </c>
      <c r="D151" s="5" t="s">
        <v>73</v>
      </c>
      <c r="E151" s="39" t="s">
        <v>69</v>
      </c>
      <c r="F151" s="40">
        <v>170</v>
      </c>
      <c r="G151" s="40">
        <v>10.199999999999999</v>
      </c>
      <c r="H151" s="40">
        <v>12.13</v>
      </c>
      <c r="I151" s="40">
        <v>32.5</v>
      </c>
      <c r="J151" s="40">
        <v>287.3</v>
      </c>
      <c r="K151" s="41" t="s">
        <v>57</v>
      </c>
      <c r="L151" s="40"/>
    </row>
    <row r="152" spans="1:12" ht="14.4" x14ac:dyDescent="0.3">
      <c r="A152" s="23"/>
      <c r="B152" s="15"/>
      <c r="C152" s="11"/>
      <c r="D152" s="6" t="s">
        <v>74</v>
      </c>
      <c r="E152" s="42" t="s">
        <v>70</v>
      </c>
      <c r="F152" s="43">
        <v>200</v>
      </c>
      <c r="G152" s="43">
        <v>0.06</v>
      </c>
      <c r="H152" s="43">
        <v>0.01</v>
      </c>
      <c r="I152" s="43">
        <v>7.2</v>
      </c>
      <c r="J152" s="43">
        <v>30.31</v>
      </c>
      <c r="K152" s="44" t="s">
        <v>71</v>
      </c>
      <c r="L152" s="43"/>
    </row>
    <row r="153" spans="1:12" ht="14.4" x14ac:dyDescent="0.3">
      <c r="A153" s="23"/>
      <c r="B153" s="15"/>
      <c r="C153" s="11"/>
      <c r="D153" s="7" t="s">
        <v>28</v>
      </c>
      <c r="E153" s="42" t="s">
        <v>42</v>
      </c>
      <c r="F153" s="43">
        <v>40</v>
      </c>
      <c r="G153" s="43">
        <v>3.04</v>
      </c>
      <c r="H153" s="43">
        <v>0.32</v>
      </c>
      <c r="I153" s="43">
        <v>19.68</v>
      </c>
      <c r="J153" s="43">
        <v>94</v>
      </c>
      <c r="K153" s="44" t="s">
        <v>39</v>
      </c>
      <c r="L153" s="43"/>
    </row>
    <row r="154" spans="1:12" ht="14.4" x14ac:dyDescent="0.3">
      <c r="A154" s="23"/>
      <c r="B154" s="15"/>
      <c r="C154" s="11"/>
      <c r="D154" s="7" t="s">
        <v>21</v>
      </c>
      <c r="E154" s="42" t="s">
        <v>80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 t="s">
        <v>41</v>
      </c>
      <c r="L154" s="43"/>
    </row>
    <row r="155" spans="1:12" ht="14.4" x14ac:dyDescent="0.3">
      <c r="A155" s="23"/>
      <c r="B155" s="15"/>
      <c r="C155" s="11"/>
      <c r="D155" s="6" t="s">
        <v>45</v>
      </c>
      <c r="E155" s="42" t="s">
        <v>111</v>
      </c>
      <c r="F155" s="43">
        <v>10</v>
      </c>
      <c r="G155" s="43">
        <v>2.3199999999999998</v>
      </c>
      <c r="H155" s="43">
        <v>2.95</v>
      </c>
      <c r="I155" s="43">
        <v>0</v>
      </c>
      <c r="J155" s="43">
        <v>36.4</v>
      </c>
      <c r="K155" s="44" t="s">
        <v>58</v>
      </c>
      <c r="L155" s="43"/>
    </row>
    <row r="156" spans="1:12" ht="14.4" x14ac:dyDescent="0.3">
      <c r="A156" s="24"/>
      <c r="B156" s="17"/>
      <c r="C156" s="8"/>
      <c r="D156" s="18" t="s">
        <v>30</v>
      </c>
      <c r="E156" s="9"/>
      <c r="F156" s="19">
        <f>SUM(F151:F155)</f>
        <v>520</v>
      </c>
      <c r="G156" s="19">
        <f>SUM(G151:G155)</f>
        <v>16.02</v>
      </c>
      <c r="H156" s="19">
        <f>SUM(H151:H155)</f>
        <v>15.810000000000002</v>
      </c>
      <c r="I156" s="19">
        <f>SUM(I151:I155)</f>
        <v>69.180000000000007</v>
      </c>
      <c r="J156" s="19">
        <f>SUM(J151:J155)</f>
        <v>495.01</v>
      </c>
      <c r="K156" s="25"/>
      <c r="L156" s="19">
        <v>78.05</v>
      </c>
    </row>
    <row r="157" spans="1:12" ht="14.4" x14ac:dyDescent="0.3">
      <c r="A157" s="26">
        <f>A151</f>
        <v>2</v>
      </c>
      <c r="B157" s="13">
        <f>B151</f>
        <v>4</v>
      </c>
      <c r="C157" s="10" t="s">
        <v>22</v>
      </c>
      <c r="D157" s="7" t="s">
        <v>23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25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30</v>
      </c>
      <c r="E166" s="9"/>
      <c r="F166" s="19">
        <f>SUM(F157:F165)</f>
        <v>0</v>
      </c>
      <c r="G166" s="19">
        <f t="shared" ref="G166:J166" si="63">SUM(G157:G165)</f>
        <v>0</v>
      </c>
      <c r="H166" s="19">
        <f t="shared" si="63"/>
        <v>0</v>
      </c>
      <c r="I166" s="19">
        <f t="shared" si="63"/>
        <v>0</v>
      </c>
      <c r="J166" s="19">
        <f t="shared" si="63"/>
        <v>0</v>
      </c>
      <c r="K166" s="25"/>
      <c r="L166" s="19">
        <f t="shared" ref="L166" si="64">SUM(L157:L165)</f>
        <v>0</v>
      </c>
    </row>
    <row r="167" spans="1:12" ht="14.4" x14ac:dyDescent="0.25">
      <c r="A167" s="29">
        <f>A151</f>
        <v>2</v>
      </c>
      <c r="B167" s="30">
        <f>B151</f>
        <v>4</v>
      </c>
      <c r="C167" s="54" t="s">
        <v>4</v>
      </c>
      <c r="D167" s="55"/>
      <c r="E167" s="31"/>
      <c r="F167" s="32">
        <f>F156+F166</f>
        <v>520</v>
      </c>
      <c r="G167" s="32">
        <f t="shared" ref="G167" si="65">G156+G166</f>
        <v>16.02</v>
      </c>
      <c r="H167" s="32">
        <f t="shared" ref="H167" si="66">H156+H166</f>
        <v>15.810000000000002</v>
      </c>
      <c r="I167" s="32">
        <f t="shared" ref="I167" si="67">I156+I166</f>
        <v>69.180000000000007</v>
      </c>
      <c r="J167" s="32">
        <f t="shared" ref="J167:L167" si="68">J156+J166</f>
        <v>495.01</v>
      </c>
      <c r="K167" s="32"/>
      <c r="L167" s="32">
        <f t="shared" si="68"/>
        <v>78.05</v>
      </c>
    </row>
    <row r="168" spans="1:12" ht="14.4" x14ac:dyDescent="0.3">
      <c r="A168" s="20">
        <v>2</v>
      </c>
      <c r="B168" s="21">
        <v>5</v>
      </c>
      <c r="C168" s="22" t="s">
        <v>20</v>
      </c>
      <c r="D168" s="5" t="s">
        <v>73</v>
      </c>
      <c r="E168" s="39" t="s">
        <v>112</v>
      </c>
      <c r="F168" s="40">
        <v>90</v>
      </c>
      <c r="G168" s="40">
        <v>16.5</v>
      </c>
      <c r="H168" s="40">
        <v>11.84</v>
      </c>
      <c r="I168" s="40">
        <v>12.24</v>
      </c>
      <c r="J168" s="40">
        <v>143.69</v>
      </c>
      <c r="K168" s="41" t="s">
        <v>113</v>
      </c>
      <c r="L168" s="40"/>
    </row>
    <row r="169" spans="1:12" ht="14.4" x14ac:dyDescent="0.3">
      <c r="A169" s="23"/>
      <c r="B169" s="15"/>
      <c r="C169" s="11"/>
      <c r="D169" s="6" t="s">
        <v>26</v>
      </c>
      <c r="E169" s="42" t="s">
        <v>114</v>
      </c>
      <c r="F169" s="43">
        <v>150</v>
      </c>
      <c r="G169" s="43">
        <v>5.51</v>
      </c>
      <c r="H169" s="43">
        <v>4.8</v>
      </c>
      <c r="I169" s="43">
        <v>35.24</v>
      </c>
      <c r="J169" s="43">
        <v>191.27</v>
      </c>
      <c r="K169" s="44" t="s">
        <v>115</v>
      </c>
      <c r="L169" s="43"/>
    </row>
    <row r="170" spans="1:12" ht="14.4" x14ac:dyDescent="0.3">
      <c r="A170" s="23"/>
      <c r="B170" s="15"/>
      <c r="C170" s="11"/>
      <c r="D170" s="7" t="s">
        <v>28</v>
      </c>
      <c r="E170" s="42" t="s">
        <v>42</v>
      </c>
      <c r="F170" s="43">
        <v>20</v>
      </c>
      <c r="G170" s="43">
        <v>1.52</v>
      </c>
      <c r="H170" s="43">
        <v>0.16</v>
      </c>
      <c r="I170" s="43">
        <v>9.84</v>
      </c>
      <c r="J170" s="43">
        <v>47</v>
      </c>
      <c r="K170" s="44" t="s">
        <v>39</v>
      </c>
      <c r="L170" s="43"/>
    </row>
    <row r="171" spans="1:12" ht="14.4" x14ac:dyDescent="0.3">
      <c r="A171" s="23"/>
      <c r="B171" s="15"/>
      <c r="C171" s="11"/>
      <c r="D171" s="7" t="s">
        <v>29</v>
      </c>
      <c r="E171" s="42" t="s">
        <v>43</v>
      </c>
      <c r="F171" s="43">
        <v>20</v>
      </c>
      <c r="G171" s="43">
        <v>1.32</v>
      </c>
      <c r="H171" s="43">
        <v>0.24</v>
      </c>
      <c r="I171" s="43">
        <v>6.68</v>
      </c>
      <c r="J171" s="43">
        <v>34.799999999999997</v>
      </c>
      <c r="K171" s="44" t="s">
        <v>40</v>
      </c>
      <c r="L171" s="43"/>
    </row>
    <row r="172" spans="1:12" ht="14.4" x14ac:dyDescent="0.3">
      <c r="A172" s="23"/>
      <c r="B172" s="15"/>
      <c r="C172" s="11"/>
      <c r="D172" s="7" t="s">
        <v>74</v>
      </c>
      <c r="E172" s="42" t="s">
        <v>116</v>
      </c>
      <c r="F172" s="43">
        <v>200</v>
      </c>
      <c r="G172" s="43">
        <v>0.09</v>
      </c>
      <c r="H172" s="43">
        <v>0.08</v>
      </c>
      <c r="I172" s="43">
        <v>15.2</v>
      </c>
      <c r="J172" s="43">
        <v>62.37</v>
      </c>
      <c r="K172" s="44" t="s">
        <v>60</v>
      </c>
      <c r="L172" s="43"/>
    </row>
    <row r="173" spans="1:12" ht="14.4" x14ac:dyDescent="0.3">
      <c r="A173" s="23"/>
      <c r="B173" s="15"/>
      <c r="C173" s="11"/>
      <c r="D173" s="6" t="s">
        <v>23</v>
      </c>
      <c r="E173" s="42" t="s">
        <v>62</v>
      </c>
      <c r="F173" s="43">
        <v>60</v>
      </c>
      <c r="G173" s="43">
        <v>1.1399999999999999</v>
      </c>
      <c r="H173" s="43">
        <v>5.34</v>
      </c>
      <c r="I173" s="43">
        <v>4.62</v>
      </c>
      <c r="J173" s="43">
        <v>71.400000000000006</v>
      </c>
      <c r="K173" s="44" t="s">
        <v>63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.75" customHeight="1" x14ac:dyDescent="0.3">
      <c r="A175" s="24"/>
      <c r="B175" s="17"/>
      <c r="C175" s="8"/>
      <c r="D175" s="18" t="s">
        <v>30</v>
      </c>
      <c r="E175" s="9"/>
      <c r="F175" s="19">
        <f>SUM(F168:F174)</f>
        <v>540</v>
      </c>
      <c r="G175" s="19">
        <f t="shared" ref="G175:J175" si="69">SUM(G168:G174)</f>
        <v>26.08</v>
      </c>
      <c r="H175" s="19">
        <f t="shared" si="69"/>
        <v>22.459999999999997</v>
      </c>
      <c r="I175" s="19">
        <f t="shared" si="69"/>
        <v>83.820000000000007</v>
      </c>
      <c r="J175" s="19">
        <f t="shared" si="69"/>
        <v>550.53000000000009</v>
      </c>
      <c r="K175" s="25"/>
      <c r="L175" s="19">
        <v>78.05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22</v>
      </c>
      <c r="D176" s="7" t="s">
        <v>23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24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7" t="s">
        <v>25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4.4" x14ac:dyDescent="0.3">
      <c r="A185" s="24"/>
      <c r="B185" s="17"/>
      <c r="C185" s="8"/>
      <c r="D185" s="18" t="s">
        <v>30</v>
      </c>
      <c r="E185" s="9"/>
      <c r="F185" s="19">
        <f>SUM(F176:F184)</f>
        <v>0</v>
      </c>
      <c r="G185" s="19">
        <f t="shared" ref="G185:J185" si="70">SUM(G176:G184)</f>
        <v>0</v>
      </c>
      <c r="H185" s="19">
        <f t="shared" si="70"/>
        <v>0</v>
      </c>
      <c r="I185" s="19">
        <f t="shared" si="70"/>
        <v>0</v>
      </c>
      <c r="J185" s="19">
        <f t="shared" si="70"/>
        <v>0</v>
      </c>
      <c r="K185" s="25"/>
      <c r="L185" s="19">
        <f t="shared" ref="L185" si="71">SUM(L176:L184)</f>
        <v>0</v>
      </c>
    </row>
    <row r="186" spans="1:12" ht="14.4" x14ac:dyDescent="0.25">
      <c r="A186" s="29">
        <f>A168</f>
        <v>2</v>
      </c>
      <c r="B186" s="30">
        <f>B168</f>
        <v>5</v>
      </c>
      <c r="C186" s="54" t="s">
        <v>4</v>
      </c>
      <c r="D186" s="55"/>
      <c r="E186" s="31"/>
      <c r="F186" s="32">
        <f>F175+F185</f>
        <v>540</v>
      </c>
      <c r="G186" s="32">
        <f t="shared" ref="G186" si="72">G175+G185</f>
        <v>26.08</v>
      </c>
      <c r="H186" s="32">
        <f t="shared" ref="H186" si="73">H175+H185</f>
        <v>22.459999999999997</v>
      </c>
      <c r="I186" s="32">
        <f t="shared" ref="I186" si="74">I175+I185</f>
        <v>83.820000000000007</v>
      </c>
      <c r="J186" s="32">
        <f t="shared" ref="J186:L186" si="75">J175+J185</f>
        <v>550.53000000000009</v>
      </c>
      <c r="K186" s="32"/>
      <c r="L186" s="32">
        <f t="shared" si="75"/>
        <v>78.05</v>
      </c>
    </row>
    <row r="187" spans="1:12" x14ac:dyDescent="0.25">
      <c r="A187" s="27"/>
      <c r="B187" s="28"/>
      <c r="C187" s="56" t="s">
        <v>5</v>
      </c>
      <c r="D187" s="56"/>
      <c r="E187" s="56"/>
      <c r="F187" s="34">
        <f>(F24+F43+F61+F79+F98+F115+F132+F150+F167+F186)/(IF(F24=0,0,1)+IF(F43=0,0,1)+IF(F61=0,0,1)+IF(F79=0,0,1)+IF(F98=0,0,1)+IF(F115=0,0,1)+IF(F132=0,0,1)+IF(F150=0,0,1)+IF(F167=0,0,1)+IF(F186=0,0,1))</f>
        <v>515.5</v>
      </c>
      <c r="G187" s="34">
        <f>(G24+G43+G61+G79+G98+G115+G132+G150+G167+G186)/(IF(G24=0,0,1)+IF(G43=0,0,1)+IF(G61=0,0,1)+IF(G79=0,0,1)+IF(G98=0,0,1)+IF(G115=0,0,1)+IF(G132=0,0,1)+IF(G150=0,0,1)+IF(G167=0,0,1)+IF(G186=0,0,1))</f>
        <v>21.375</v>
      </c>
      <c r="H187" s="34">
        <f>(H24+H43+H61+H79+H98+H115+H132+H150+H167+H186)/(IF(H24=0,0,1)+IF(H43=0,0,1)+IF(H61=0,0,1)+IF(H79=0,0,1)+IF(H98=0,0,1)+IF(H115=0,0,1)+IF(H132=0,0,1)+IF(H150=0,0,1)+IF(H167=0,0,1)+IF(H186=0,0,1))</f>
        <v>18.951000000000001</v>
      </c>
      <c r="I187" s="34">
        <f>(I24+I43+I61+I79+I98+I115+I132+I150+I167+I186)/(IF(I24=0,0,1)+IF(I43=0,0,1)+IF(I61=0,0,1)+IF(I79=0,0,1)+IF(I98=0,0,1)+IF(I115=0,0,1)+IF(I132=0,0,1)+IF(I150=0,0,1)+IF(I167=0,0,1)+IF(I186=0,0,1))</f>
        <v>79.351000000000013</v>
      </c>
      <c r="J187" s="34">
        <f>(J24+J43+J61+J79+J98+J115+J132+J150+J167+J186)/(IF(J24=0,0,1)+IF(J43=0,0,1)+IF(J61=0,0,1)+IF(J79=0,0,1)+IF(J98=0,0,1)+IF(J115=0,0,1)+IF(J132=0,0,1)+IF(J150=0,0,1)+IF(J167=0,0,1)+IF(J186=0,0,1))</f>
        <v>542.95000000000005</v>
      </c>
      <c r="K187" s="34"/>
      <c r="L187" s="34">
        <f>(L24+L43+L61+L79+L98+L115+L132+L150+L167+L186)/(IF(L24=0,0,1)+IF(L43=0,0,1)+IF(L61=0,0,1)+IF(L79=0,0,1)+IF(L98=0,0,1)+IF(L115=0,0,1)+IF(L132=0,0,1)+IF(L150=0,0,1)+IF(L167=0,0,1)+IF(L186=0,0,1))</f>
        <v>78.049999999999983</v>
      </c>
    </row>
  </sheetData>
  <mergeCells count="14">
    <mergeCell ref="C79:D79"/>
    <mergeCell ref="C98:D98"/>
    <mergeCell ref="C24:D24"/>
    <mergeCell ref="C187:E187"/>
    <mergeCell ref="C186:D186"/>
    <mergeCell ref="C115:D115"/>
    <mergeCell ref="C132:D132"/>
    <mergeCell ref="C150:D150"/>
    <mergeCell ref="C167:D167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2022-05-16T14:23:56Z</dcterms:created>
  <dcterms:modified xsi:type="dcterms:W3CDTF">2025-01-12T20:29:43Z</dcterms:modified>
</cp:coreProperties>
</file>