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J6" i="1"/>
  <c r="I6" i="1"/>
  <c r="H6" i="1"/>
  <c r="J4" i="1"/>
  <c r="I4" i="1"/>
  <c r="H4" i="1"/>
  <c r="G8" i="1"/>
  <c r="G6" i="1"/>
  <c r="G4" i="1"/>
  <c r="E4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<sst xmlns="http://schemas.openxmlformats.org/spreadsheetml/2006/main" count="31" uniqueCount="31">
  <si>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</si>
  <si>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</si>
  <si>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</si>
  <si>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</si>
  <si>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</si>
  <si>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</si>
  <si>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</si>
  <si>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</si>
  <si>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</si>
  <si>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</si>
  <si>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</si>
  <si>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</si>
  <si>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</si>
  <si>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</si>
  <si>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</si>
  <si>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</si>
  <si>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кисломол.</t>
  </si>
  <si>
    <t>гарнир</t>
  </si>
  <si>
    <t>хлеб черн.</t>
  </si>
  <si>
    <t>напиток</t>
  </si>
  <si>
    <t>210/22/2016</t>
  </si>
  <si>
    <t>13/2016</t>
  </si>
  <si>
    <t>ПП</t>
  </si>
  <si>
    <t>19/2016</t>
  </si>
  <si>
    <t>349/2017</t>
  </si>
  <si>
    <t>Омлет натуральный, горошек консервированный</t>
  </si>
  <si>
    <t>Масло сливочное</t>
  </si>
  <si>
    <t>Батон пшеничный</t>
  </si>
  <si>
    <t>Хлеб ржаной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</si>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</sst>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3" borderId="2" xfId="0" applyFill="1" applyBorder="1"/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1" xfId="0" applyFill="1" applyBorder="1"/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1" t="s">
        <v>30</v>
      </c>
      <c r="C1" s="52"/>
      <c r="D1" s="53"/>
      <c r="E1" s="22" t="s">
        <v>11</v>
      </c>
      <c r="F1" s="23" t="s">
        <v>15</v>
      </c>
      <c r="G1" s="22"/>
      <c r="H1" s="22">
        <v>1</v>
      </c>
      <c r="I1" s="22" t="s">
        <v>1</v>
      </c>
      <c r="J1" s="24">
        <v>46139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30.75" thickBot="1" x14ac:dyDescent="0.3">
      <c r="A4" s="1" t="s">
        <v>10</v>
      </c>
      <c r="B4" s="45" t="s">
        <v>17</v>
      </c>
      <c r="C4" s="47" t="s">
        <v>20</v>
      </c>
      <c r="D4" s="49" t="s">
        <v>25</v>
      </c>
      <c r="E4" s="44">
        <f>150+40</f>
        <v>190</v>
      </c>
      <c r="F4" s="40">
        <v>85.55</v>
      </c>
      <c r="G4" s="44">
        <f>161.88+16</f>
        <v>177.88</v>
      </c>
      <c r="H4" s="44">
        <f>10.21+1.24</f>
        <v>11.450000000000001</v>
      </c>
      <c r="I4" s="44">
        <f>11.9+0.08</f>
        <v>11.98</v>
      </c>
      <c r="J4" s="44">
        <f>1.92+2.6</f>
        <v>4.5199999999999996</v>
      </c>
    </row>
    <row r="5" spans="1:10" ht="15.75" thickBot="1" x14ac:dyDescent="0.3">
      <c r="A5" s="1"/>
      <c r="B5" s="45" t="s">
        <v>16</v>
      </c>
      <c r="C5" s="47" t="s">
        <v>21</v>
      </c>
      <c r="D5" s="43" t="s">
        <v>26</v>
      </c>
      <c r="E5" s="44">
        <v>10</v>
      </c>
      <c r="F5" s="37"/>
      <c r="G5" s="44">
        <v>74.8</v>
      </c>
      <c r="H5" s="44">
        <v>0.05</v>
      </c>
      <c r="I5" s="44">
        <v>8.25</v>
      </c>
      <c r="J5" s="44">
        <v>0.08</v>
      </c>
    </row>
    <row r="6" spans="1:10" ht="15.75" thickBot="1" x14ac:dyDescent="0.3">
      <c r="A6" s="1"/>
      <c r="B6" s="1" t="s">
        <v>12</v>
      </c>
      <c r="C6" s="47" t="s">
        <v>22</v>
      </c>
      <c r="D6" s="50" t="s">
        <v>27</v>
      </c>
      <c r="E6" s="44">
        <v>50</v>
      </c>
      <c r="F6" s="37"/>
      <c r="G6" s="44">
        <f>103.6*50/40</f>
        <v>129.5</v>
      </c>
      <c r="H6" s="44">
        <f>3.08*50/40</f>
        <v>3.85</v>
      </c>
      <c r="I6" s="44">
        <f>1.2*50/40</f>
        <v>1.5</v>
      </c>
      <c r="J6" s="44">
        <f>20.04*50/40</f>
        <v>25.05</v>
      </c>
    </row>
    <row r="7" spans="1:10" ht="15.75" thickBot="1" x14ac:dyDescent="0.3">
      <c r="A7" s="1"/>
      <c r="B7" s="1" t="s">
        <v>18</v>
      </c>
      <c r="C7" s="48" t="s">
        <v>23</v>
      </c>
      <c r="D7" s="41" t="s">
        <v>28</v>
      </c>
      <c r="E7" s="42">
        <v>50</v>
      </c>
      <c r="F7" s="37"/>
      <c r="G7" s="42">
        <v>87</v>
      </c>
      <c r="H7" s="42">
        <v>3.3</v>
      </c>
      <c r="I7" s="42">
        <v>0.6</v>
      </c>
      <c r="J7" s="42">
        <v>16.7</v>
      </c>
    </row>
    <row r="8" spans="1:10" ht="30.75" thickBot="1" x14ac:dyDescent="0.3">
      <c r="A8" s="1"/>
      <c r="B8" s="46" t="s">
        <v>19</v>
      </c>
      <c r="C8" s="47" t="s">
        <v>24</v>
      </c>
      <c r="D8" s="50" t="s">
        <v>29</v>
      </c>
      <c r="E8" s="44">
        <v>200</v>
      </c>
      <c r="F8" s="37"/>
      <c r="G8" s="44">
        <f>176.74*200/180</f>
        <v>196.37777777777777</v>
      </c>
      <c r="H8" s="44">
        <f>1.04*200/180</f>
        <v>1.1555555555555554</v>
      </c>
      <c r="I8" s="44">
        <f>0.27*200/180</f>
        <v>0.3</v>
      </c>
      <c r="J8" s="44">
        <f>42.53*200/180</f>
        <v>47.255555555555553</v>
      </c>
    </row>
    <row r="9" spans="1:10" x14ac:dyDescent="0.25">
      <c r="A9" s="5"/>
      <c r="B9" s="38"/>
      <c r="C9" s="3"/>
      <c r="D9" s="21"/>
      <c r="E9" s="13"/>
      <c r="F9" s="17"/>
      <c r="G9" s="13"/>
      <c r="H9" s="13"/>
      <c r="I9" s="13"/>
      <c r="J9" s="14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F0E4B-8696-4E8F-938E-E88DF020ADE9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