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C:\Users\ФБС\Desktop\БОКС 2025!!!!!!!!!!!!!!!!!\ОТЧЕТ 2025!\ЕКП 2026\"/>
    </mc:Choice>
  </mc:AlternateContent>
  <xr:revisionPtr revIDLastSave="0" documentId="13_ncr:1_{0E5D2AED-62FE-4470-95B9-EEC5462241D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L378" i="1" l="1"/>
  <c r="L379" i="1" s="1"/>
  <c r="L374" i="1"/>
  <c r="L375" i="1" s="1"/>
  <c r="L370" i="1"/>
  <c r="L371" i="1" s="1"/>
  <c r="L366" i="1"/>
  <c r="L367" i="1" s="1"/>
  <c r="L322" i="1"/>
  <c r="L324" i="1" s="1"/>
  <c r="L321" i="1"/>
  <c r="L320" i="1"/>
  <c r="L317" i="1"/>
  <c r="L319" i="1" s="1"/>
  <c r="L316" i="1"/>
  <c r="L315" i="1"/>
  <c r="L312" i="1"/>
  <c r="L314" i="1" s="1"/>
  <c r="L311" i="1"/>
  <c r="L310" i="1"/>
  <c r="L308" i="1"/>
  <c r="L309" i="1" s="1"/>
  <c r="L306" i="1"/>
  <c r="L305" i="1"/>
  <c r="L303" i="1"/>
  <c r="L304" i="1" s="1"/>
  <c r="L301" i="1"/>
  <c r="L300" i="1"/>
  <c r="L297" i="1"/>
  <c r="L299" i="1" s="1"/>
  <c r="L296" i="1"/>
  <c r="L295" i="1"/>
  <c r="L292" i="1"/>
  <c r="L294" i="1" s="1"/>
  <c r="L291" i="1"/>
  <c r="L290" i="1"/>
  <c r="L288" i="1"/>
  <c r="L289" i="1" s="1"/>
  <c r="L286" i="1"/>
  <c r="L284" i="1"/>
  <c r="L283" i="1"/>
  <c r="L281" i="1"/>
  <c r="L278" i="1"/>
  <c r="L279" i="1" s="1"/>
  <c r="L276" i="1"/>
  <c r="L272" i="1"/>
  <c r="L271" i="1"/>
  <c r="L270" i="1"/>
  <c r="L273" i="1" s="1"/>
  <c r="L268" i="1"/>
  <c r="L269" i="1" s="1"/>
  <c r="L267" i="1"/>
  <c r="L266" i="1"/>
  <c r="L264" i="1"/>
  <c r="L263" i="1"/>
  <c r="L265" i="1" s="1"/>
  <c r="L262" i="1"/>
  <c r="L260" i="1"/>
  <c r="L259" i="1"/>
  <c r="L261" i="1" s="1"/>
  <c r="L258" i="1"/>
  <c r="L256" i="1"/>
  <c r="L257" i="1" s="1"/>
  <c r="L255" i="1"/>
  <c r="L254" i="1"/>
  <c r="L252" i="1"/>
  <c r="L251" i="1"/>
  <c r="L253" i="1" s="1"/>
  <c r="L250" i="1"/>
  <c r="L248" i="1"/>
  <c r="L247" i="1"/>
  <c r="L249" i="1" s="1"/>
  <c r="L246" i="1"/>
  <c r="L244" i="1"/>
  <c r="L245" i="1" s="1"/>
  <c r="L243" i="1"/>
  <c r="L242" i="1"/>
  <c r="L240" i="1"/>
  <c r="L239" i="1"/>
  <c r="L241" i="1" s="1"/>
  <c r="L238" i="1"/>
  <c r="L236" i="1"/>
  <c r="L235" i="1"/>
  <c r="L237" i="1" s="1"/>
  <c r="L234" i="1"/>
  <c r="L232" i="1"/>
  <c r="L233" i="1" s="1"/>
  <c r="L231" i="1"/>
  <c r="L230" i="1"/>
  <c r="L228" i="1"/>
  <c r="L227" i="1"/>
  <c r="L229" i="1" s="1"/>
  <c r="L226" i="1"/>
  <c r="L225" i="1"/>
  <c r="L223" i="1"/>
  <c r="L220" i="1"/>
  <c r="L221" i="1" s="1"/>
  <c r="L219" i="1"/>
  <c r="L218" i="1"/>
  <c r="L217" i="1"/>
  <c r="L216" i="1"/>
  <c r="L215" i="1"/>
  <c r="L214" i="1"/>
  <c r="L213" i="1"/>
  <c r="L211" i="1"/>
  <c r="L208" i="1"/>
  <c r="L207" i="1"/>
  <c r="L209" i="1" s="1"/>
  <c r="L206" i="1"/>
  <c r="L204" i="1"/>
  <c r="L205" i="1" s="1"/>
  <c r="L203" i="1"/>
  <c r="L202" i="1"/>
  <c r="L200" i="1"/>
  <c r="L199" i="1"/>
  <c r="L201" i="1" s="1"/>
  <c r="L198" i="1"/>
  <c r="L196" i="1"/>
  <c r="L195" i="1"/>
  <c r="L197" i="1" s="1"/>
  <c r="L194" i="1"/>
  <c r="L192" i="1"/>
  <c r="L193" i="1" s="1"/>
  <c r="L191" i="1"/>
  <c r="L190" i="1"/>
  <c r="L187" i="1"/>
  <c r="L189" i="1" s="1"/>
  <c r="L184" i="1"/>
  <c r="L183" i="1"/>
  <c r="L185" i="1" s="1"/>
  <c r="L182" i="1"/>
  <c r="L180" i="1"/>
  <c r="L181" i="1" s="1"/>
  <c r="L179" i="1"/>
  <c r="L178" i="1"/>
  <c r="L177" i="1"/>
  <c r="L176" i="1"/>
  <c r="L175" i="1"/>
  <c r="L174" i="1"/>
  <c r="L172" i="1"/>
  <c r="L171" i="1"/>
  <c r="L173" i="1" s="1"/>
  <c r="L170" i="1"/>
  <c r="L168" i="1"/>
  <c r="L169" i="1" s="1"/>
  <c r="L167" i="1"/>
  <c r="L166" i="1"/>
  <c r="L165" i="1"/>
  <c r="L164" i="1"/>
  <c r="L163" i="1"/>
  <c r="L162" i="1"/>
  <c r="L160" i="1"/>
  <c r="L159" i="1"/>
  <c r="L161" i="1" s="1"/>
  <c r="L158" i="1"/>
  <c r="L156" i="1"/>
  <c r="L157" i="1" s="1"/>
  <c r="L155" i="1"/>
  <c r="L154" i="1"/>
  <c r="L153" i="1"/>
  <c r="L151" i="1"/>
  <c r="L148" i="1"/>
  <c r="L149" i="1" s="1"/>
  <c r="L147" i="1"/>
  <c r="L146" i="1"/>
  <c r="L144" i="1"/>
  <c r="L143" i="1"/>
  <c r="L145" i="1" s="1"/>
  <c r="L142" i="1"/>
  <c r="L140" i="1"/>
  <c r="L141" i="1" s="1"/>
  <c r="L139" i="1"/>
  <c r="L138" i="1"/>
  <c r="L136" i="1"/>
  <c r="L137" i="1" s="1"/>
  <c r="L135" i="1"/>
  <c r="L134" i="1"/>
  <c r="L132" i="1"/>
  <c r="L131" i="1"/>
  <c r="L133" i="1" s="1"/>
  <c r="L130" i="1"/>
  <c r="L128" i="1"/>
  <c r="L129" i="1" s="1"/>
  <c r="L127" i="1"/>
  <c r="L126" i="1"/>
  <c r="L124" i="1"/>
  <c r="L125" i="1" s="1"/>
  <c r="L120" i="1"/>
  <c r="L119" i="1"/>
  <c r="L121" i="1" s="1"/>
  <c r="L118" i="1"/>
  <c r="L116" i="1"/>
  <c r="L117" i="1" s="1"/>
  <c r="L115" i="1"/>
  <c r="L114" i="1"/>
  <c r="L113" i="1"/>
  <c r="L112" i="1"/>
  <c r="L111" i="1"/>
  <c r="L110" i="1"/>
  <c r="L108" i="1"/>
  <c r="L107" i="1"/>
  <c r="L109" i="1" s="1"/>
  <c r="L106" i="1"/>
  <c r="L104" i="1"/>
  <c r="L105" i="1" s="1"/>
  <c r="L103" i="1"/>
  <c r="L102" i="1"/>
  <c r="L101" i="1"/>
  <c r="L100" i="1"/>
  <c r="L99" i="1"/>
  <c r="L98" i="1"/>
  <c r="L96" i="1"/>
  <c r="L95" i="1"/>
  <c r="L97" i="1" s="1"/>
  <c r="L94" i="1"/>
  <c r="L92" i="1"/>
  <c r="L93" i="1" s="1"/>
  <c r="L91" i="1"/>
  <c r="L90" i="1"/>
  <c r="L89" i="1"/>
  <c r="L88" i="1"/>
  <c r="L87" i="1"/>
  <c r="L86" i="1"/>
  <c r="L84" i="1"/>
  <c r="L83" i="1"/>
  <c r="L85" i="1" s="1"/>
  <c r="L82" i="1"/>
  <c r="L80" i="1"/>
  <c r="L81" i="1" s="1"/>
  <c r="L79" i="1"/>
  <c r="L78" i="1"/>
  <c r="L77" i="1"/>
  <c r="L76" i="1"/>
  <c r="L75" i="1"/>
  <c r="L74" i="1"/>
  <c r="L72" i="1"/>
  <c r="L71" i="1"/>
  <c r="L73" i="1" s="1"/>
  <c r="L70" i="1"/>
  <c r="L68" i="1"/>
  <c r="L69" i="1" s="1"/>
  <c r="L67" i="1"/>
  <c r="L66" i="1"/>
  <c r="L65" i="1"/>
  <c r="L64" i="1"/>
  <c r="L63" i="1"/>
  <c r="L62" i="1"/>
  <c r="L60" i="1"/>
  <c r="L59" i="1"/>
  <c r="L61" i="1" s="1"/>
  <c r="L58" i="1"/>
  <c r="L56" i="1"/>
  <c r="L57" i="1" s="1"/>
  <c r="L55" i="1"/>
  <c r="L54" i="1"/>
  <c r="L53" i="1"/>
  <c r="L51" i="1"/>
  <c r="L48" i="1"/>
  <c r="L49" i="1" s="1"/>
  <c r="L47" i="1"/>
  <c r="L46" i="1"/>
  <c r="H42" i="1"/>
  <c r="H33" i="1"/>
  <c r="H34" i="1" s="1"/>
  <c r="H32" i="1"/>
  <c r="H31" i="1"/>
  <c r="H30" i="1"/>
  <c r="H22" i="1"/>
  <c r="H21" i="1"/>
  <c r="H20" i="1"/>
  <c r="H19" i="1"/>
  <c r="H18" i="1"/>
  <c r="H9" i="1"/>
  <c r="H10" i="1" s="1"/>
  <c r="H8" i="1"/>
  <c r="H7" i="1"/>
</calcChain>
</file>

<file path=xl/sharedStrings.xml><?xml version="1.0" encoding="utf-8"?>
<sst xmlns="http://schemas.openxmlformats.org/spreadsheetml/2006/main" count="721" uniqueCount="227">
  <si>
    <t xml:space="preserve">« У Т В Е Р Ж Д А Ю »
                                                                                                                 Начальник управления молодежи,  спорта
                                                                                                                                 и туризма администрации г. Симферополя                                                                                                                                                                                                                                                                                                                                                  
                                                                                                                                         _____________________ А.В. Голубица                                                                                                                                                                                                                            «______»___________________ 20___ г.
</t>
  </si>
  <si>
    <r>
      <rPr>
        <b/>
        <sz val="10"/>
        <color theme="1"/>
        <rFont val="Times New Roman"/>
      </rPr>
      <t xml:space="preserve">ЗАЯВКА НА ВКЛЮЧЕНИЕ В ЕДИНЫЙ КАЛЕНДАРНЫЙ ПЛАН ФИЗКУЛЬТУРНЫХ  И СПОРТИВНЫХ МЕРОПРИЯТИЙ   МУНИЦИПАЛЬНОГО ОБРАЗОВАНИЯ ГОРОДСКОЙ ОКРУГ СИМФЕРОПОЛЬ НА 2025 ГОД      </t>
    </r>
    <r>
      <rPr>
        <sz val="10"/>
        <color theme="1"/>
        <rFont val="Times New Roman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виду спорта          БОКС           код вида спорта (0250008611Я)          </t>
    </r>
  </si>
  <si>
    <t>РАЗДЕЛ 1. СПОРТИВНЫЕ МЕРОПРИЯТИЯ ПО ВИДАМ СПОРТА 
(муниципальные, межмуниципальные, республиканские, межрегиональные, всероссийские  спортивные соревнования, а также тренировочные мероприятия сборных команд)</t>
  </si>
  <si>
    <t xml:space="preserve">Проведение официальных муниципальных соревнований городского округа Симферополь </t>
  </si>
  <si>
    <t>№п/п</t>
  </si>
  <si>
    <t>Название мероприятия Наименование мероприятия Возрастная группа</t>
  </si>
  <si>
    <t>Дата и месяц проведения.              Место проведения.</t>
  </si>
  <si>
    <t>Проводящая организация</t>
  </si>
  <si>
    <t>*Планируемое количество:                             судей, тренеров, спортсменов;</t>
  </si>
  <si>
    <t>*Планируемое количество наградного материала:</t>
  </si>
  <si>
    <t xml:space="preserve">Планируемое количество участников соревнований </t>
  </si>
  <si>
    <t>УМСиТ города, Управление образования города, ОО "Федерация бокса г.Симферополь"</t>
  </si>
  <si>
    <t>Кубок 1</t>
  </si>
  <si>
    <t>Кубок 2</t>
  </si>
  <si>
    <t>Кубок 3</t>
  </si>
  <si>
    <t>Итого:</t>
  </si>
  <si>
    <t>Медали</t>
  </si>
  <si>
    <t>Аренда спортивного сооружения</t>
  </si>
  <si>
    <t>Грамоты</t>
  </si>
  <si>
    <t>Статуэтки</t>
  </si>
  <si>
    <t xml:space="preserve">Медицинское обслуживание </t>
  </si>
  <si>
    <t>Обеспечение безопасности</t>
  </si>
  <si>
    <t>Открытые муниципальные соревнования по боксу среди  юниоров  17-18 лет, юношей 15-16 лет, юношей   13-14 лет, посященное Победе в Великой Отечественной Войне</t>
  </si>
  <si>
    <t xml:space="preserve">  Мая    г.Симферополь, ул.Пушкина, 46,      ГБУ РК "ЦСП СК РК"</t>
  </si>
  <si>
    <t>Чемпионат г.Симферополя по боксу среди мужчин и женщин 19-40 лет.  Первенство г.Симферополя по боксу среди  юниоров и юниорок 17-18 лет.                                                     Первенство г. Симферополя по боксу среди  юношей и девушек  15-16 лет, юношей и девушек  13-14 лет,   посвященное памяти тренера-преподователя Д.Бланка</t>
  </si>
  <si>
    <t xml:space="preserve">   05-09 Октября          г.Симферополь, ул.Пушкина, 46,      ГБУ РК "ЦСП СК РК"</t>
  </si>
  <si>
    <t>Участие спортсменов сборных команд по видам спорта, муниципального образования городской округ Симферополь в официальных межмуниципальных, региональных, межрегиональных и всероссийских соревнованиях</t>
  </si>
  <si>
    <t xml:space="preserve">Планируемое количество участников соревнований (спортсмены/тренера) </t>
  </si>
  <si>
    <t>Виды возмещаемых услуг</t>
  </si>
  <si>
    <t>кол-во  чел.</t>
  </si>
  <si>
    <t xml:space="preserve">оплата:                  руб/сут.,              в обе стороны </t>
  </si>
  <si>
    <t>кол-во                 дней</t>
  </si>
  <si>
    <t xml:space="preserve">Участие спортсменов города во Всероссийских соревнованиях по боксу  юношей 15-16 лет, и юниорок 17-18 лет "на призы Чемпиона мира в супертяжелом весе Николая Валуева"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</si>
  <si>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
13-19 января, г.Санкт-Питербург
</t>
  </si>
  <si>
    <t>Федерация бокса г.Санкт-Питербург</t>
  </si>
  <si>
    <t>Проживание **(Обоснование)</t>
  </si>
  <si>
    <t>Питание</t>
  </si>
  <si>
    <t>Проезд **(Обоснование)</t>
  </si>
  <si>
    <t xml:space="preserve">Участие спортсменов города в Чемпионате Республики  Крым  по боксу среди мужчин и женщин 19-40 лет.                                                       Первенстве Республики Крым среди  юниорок 17-18 лет. юноши и девушек  15-16 лет,  девушек  13-14 лет.  </t>
  </si>
  <si>
    <t xml:space="preserve"> 12-16 Января   г.Симферополь, ул.Пушкина, 46,      ГБУ РК "ЦСП СК РК"</t>
  </si>
  <si>
    <t>УМСиТгорода, Управление образования города, ОО "Федерация бокса г.Симферополь"</t>
  </si>
  <si>
    <t>Участие спортсменов города во Всероссийских сиревнованиях по боксу среди   юниорок 17-18 лет, юниоров и юниорок 19-22 года "Памяти героя Социалистического Труда Н.Ф.Семизорова на призы С.А.Онищенко и РСФСР Спартак"</t>
  </si>
  <si>
    <t>16-23 Января г.Тальяти Самарская область</t>
  </si>
  <si>
    <t xml:space="preserve">  </t>
  </si>
  <si>
    <t>Участие спортсменов города во Всероссийских соревнованиях по боксу "на призы Общество Динамо,памяти ЗТ СССР А.А.Лаврова"среди юниоров и юниорок 17-18 лет.</t>
  </si>
  <si>
    <t>02-08 Февраля Краснодарский край,    г.Краснодар</t>
  </si>
  <si>
    <t>Участие спортсменов города в Межрегиональных соревнованиях по боксу памяти ЗТ Л.С.Антонюка"на призы Национальной студенческой лиги бокса" среди юношей и девушек 15-16 лет.</t>
  </si>
  <si>
    <t xml:space="preserve">  08-16 февраля          г.Симферополь, ул.Пушкина, 46,      ГБУ РК "ЦСП СК РК"</t>
  </si>
  <si>
    <t xml:space="preserve">Участие спортсменов города в                                                    Первенстве Республики Крым среди  юниоров 17-18 лет. юноши 13-14 лет.  </t>
  </si>
  <si>
    <t xml:space="preserve">  16-20 февраля          г.Симферополь, ул.Пушкина, 46,      ГБУ РК "ЦСП СК РК"</t>
  </si>
  <si>
    <t>Участие спортсменов города во Всероссийских соревнованиях по боксу на призы памяти МС СССР, Ю.Капитонова,В.Кузина, и ЗТР А.Д.Щедрина,среди мужчин и женщин 19-40 лет</t>
  </si>
  <si>
    <t>09-15 февраля г.Люберцы д.4, ДС "ТРИУМФ"</t>
  </si>
  <si>
    <t>Участие спортсменов города в открытых республиканских соревнованиях по боксу "Памяти тренера А.А.Пащука на призы СК"Золотые перчатки",с участием дружественных Республик</t>
  </si>
  <si>
    <t xml:space="preserve">  Февраль  г.Донецк            МБУ ДК "Заперевальный"</t>
  </si>
  <si>
    <t>Участие спортсменов города во Всероссийских соревнованиях по боксу на призы "Спартака" среди юношей и девушек 15-16 лет</t>
  </si>
  <si>
    <t xml:space="preserve">по назначению   </t>
  </si>
  <si>
    <t>Участие спортсменов города в Межрегиональных соревнованиях по боксу "На призы Общества Динамо" среди юношей и девушек 15-16 лет</t>
  </si>
  <si>
    <t>03-09 марта Кабардино-Балкарская республика г.Нальчик</t>
  </si>
  <si>
    <t>Участие спортсменов города во Всероссийских соревнованиях по боксу "Памяти МС братьев Герасимовых на призы"Спартака"среди юниоров 17-18 лет</t>
  </si>
  <si>
    <t>8-15 Марта г.Тальятти Самарская область</t>
  </si>
  <si>
    <t>Участие спортсменов в Межрегиональных соревнованиях «На призы РОФСО «Юность
России» среди юношей и девушек 15-16 лет (2011-2010 гг.р.)</t>
  </si>
  <si>
    <t>16-22 марта
2026 года Смоленская область,
г. Рославль</t>
  </si>
  <si>
    <t>Участие спортсменов города в Первенстве Южного Федерального округа по боксу среди юношей и девушек 15-16 лет.</t>
  </si>
  <si>
    <t xml:space="preserve"> 15-22 Марта      Республика Калмыкия г.Элиста</t>
  </si>
  <si>
    <t xml:space="preserve">Участие спортсменов города во Всероссийских соревнованиях по боксу среди юниоров и юниорок 17-18 лет, </t>
  </si>
  <si>
    <t>23-29  Марта      Краснодарский край, с.Кабардинка</t>
  </si>
  <si>
    <t>Участие спортсменов города в Открытых муниципальных соревнованиях по боксу памяти ЗТУ В.В. Дубина  (юноши 13-14 лет, юноши 15-16 лет)</t>
  </si>
  <si>
    <t xml:space="preserve"> Март                   г.Керчь           Спортивный комплекс "Судостроитель"
</t>
  </si>
  <si>
    <t>Участие спортсменов города во Всероссийских соревнованиях по боксу "посвященные Дню Возрождения репрессированного балкарского народа"среди мужчин 19-40 лет</t>
  </si>
  <si>
    <t>23-29 Марта       г.Нальчик Кабардино-Балкарская Республика</t>
  </si>
  <si>
    <t>Участие спортсменов города в Первенстве Южного Федерального округа по боксу среди юношей и девушек 13-14 лет.</t>
  </si>
  <si>
    <t>29.03-05.04.2026г. Ростовская область, г.Таганрог</t>
  </si>
  <si>
    <t>Участие спортсменов города в Всероссийские соревнования «Чемпионат и Первенство ЦС
ФСОП «Россия» среди женщин (2007-1986 гг.р), юниорок
19-22 года (2004-2007 гг.р), юниорок 17-18 лет (2008-2009 гг.р),
юношей и девушек 13-14 лет (2012-2013 гг.р.), девушек 15-16</t>
  </si>
  <si>
    <t>05-12 апреля
Карачаево-Черкесская
Республика,
п. Домбай</t>
  </si>
  <si>
    <t>Участие спортсменов города в "V-открытые межрегиональные соревнования по боксу "Кубок Домбая"посвященные празднованию 80-летия победы в Великой Отечественной войне</t>
  </si>
  <si>
    <t xml:space="preserve"> Апрель пос.Домбай       СОБ "Домбай"Карачаево-Черкесская Республика</t>
  </si>
  <si>
    <t>Участие спортсменов города во Всероссийских соревнованиях среди студентов по боксу памяти двукратного серебрянного призера Олимпийских игр,ЗТ СССР профессора  А.И.Киселева среди юниоров и юниорок 18-25 лет(2007-2000г.г.р)</t>
  </si>
  <si>
    <t>по назначению</t>
  </si>
  <si>
    <t>Участие спортсменов города в Первенстве Южного Федерального округа по боксу среди юниоров и юниорок 19-22 года, юниоров и юниорок 17-18 лет,</t>
  </si>
  <si>
    <t>19-25 апреля Волгоградская область г.Волгоград</t>
  </si>
  <si>
    <t>Участие спортсменов города в Первенстве России по боксу среди юношей и девушек 15-16 лет.</t>
  </si>
  <si>
    <t>17-26 Апреля                Московская область        г.Чехов</t>
  </si>
  <si>
    <t>Участие спортсменов города во Всероссийских соревнованиях по боксу"на призы двукратного Чемпиона Европпы и Мира,серебрянного и бронзового призера Олимпийских Игр ЗМС России Р.Х.Малахбекова,среди юниоров 19-22 года</t>
  </si>
  <si>
    <t>7-13 Апреля г.Самара Самарская область</t>
  </si>
  <si>
    <t>Участие спортсменов города во Всероссийских соревнованиях по боксу"на призы ЗМС,Олимпийского чемпиона,обладателя Большого шлема А.Б.Лебзяка, среди юниоров 17-18 лет.</t>
  </si>
  <si>
    <t>7-13 Апреля г.Химки Московская область</t>
  </si>
  <si>
    <t>Участие спортсменов города в Межрегиональные соревнования по боксу «На призы РОФСО
«Юность России» среди юниоров и юниорок 17-18 лет (2008-
2009 гг.р), юниоров и юниорок 19-22 года (2004-2007 гг.р)</t>
  </si>
  <si>
    <t>12-18 апреля Московская область,
Одинцовский
городской округ,
посёлок Д/О
Покровское</t>
  </si>
  <si>
    <t>Участие спортсменов города во Всероссийских соревнованиях по боксу"на призы "Спартака" среди юношей и девушек 13-14 лет</t>
  </si>
  <si>
    <t>18-26 Апреля г.Тула    ЦФО</t>
  </si>
  <si>
    <t>Участие спортсменов города в открытых муниципальных соревнованиях по боксу посвященное Победе в Великой Отечественной Войне среди юниоров 17-18 лет ,юношей 15-16 лет,13-14лет</t>
  </si>
  <si>
    <t xml:space="preserve"> Мая    г.Симферополь, ул.Пушкина, 46,      ГБУ РК "ЦСП СК РК"</t>
  </si>
  <si>
    <t>Участие спортсменов города в Первенстве России по боксу среди юношей и девушек 13-14 лет.</t>
  </si>
  <si>
    <t>14-24 Май                         Одинцовский городской округ,поселок Д/О Покровское</t>
  </si>
  <si>
    <t>Участие спортсменов города в Межрегиональных соревнованиях по боксу "На призы МСМК,чемпиона Мира среди военнослужащих,чемпиона Европы Дмитрия Двали" среди юношей и девушек 15-16 лет</t>
  </si>
  <si>
    <t>10-16 мая Московская область, г. Балашиха</t>
  </si>
  <si>
    <t>Участие спортсменов города в Первенстве России по боксу среди  юниоров 17-18 лет</t>
  </si>
  <si>
    <t>04-15 Май Калининградская область, г.Калининград</t>
  </si>
  <si>
    <t>Участие спортсменов города во Всероссийских соревнованиях по боксу"Чемпионат Вооруженных сил Российской Федерации"среди мужчин</t>
  </si>
  <si>
    <t>25-31 мая Саратовская область    г.Саратов</t>
  </si>
  <si>
    <t>Участие спортсменов города во Всероссийских соревнованиях по боксу посвященные памяти Турпал-Али-Кукаева среди мужчин 19-40 лет</t>
  </si>
  <si>
    <t>26.05-01.06.2026 Чеченская Республика г.Грозный</t>
  </si>
  <si>
    <t xml:space="preserve"> Участие в Первенстве России по боксу среди юниоров 19-22 года</t>
  </si>
  <si>
    <t>Июнь  г.Краснодар</t>
  </si>
  <si>
    <t>Участие спортсменов города во Всероссийских соревнованиях по боксу "на призы ЗМС,Олимпийского чемпиона А.Б.Лебзяка среди юниоров и юниорок 17-18 лет</t>
  </si>
  <si>
    <t>15-21 июня Московская область      г.Химки</t>
  </si>
  <si>
    <t>Участие спортсменов города в Первенстве России по боксу  среди юниорок 17-18 лет, юниорок 19-22 года</t>
  </si>
  <si>
    <t xml:space="preserve">    Июнь                по назначению</t>
  </si>
  <si>
    <t>Участие спортсменов города в Республиканских соревнований по боксу"Посвященные Дню России"среди юношей 15-16 лет юниоров 17-18 лет</t>
  </si>
  <si>
    <t>15-19 июня    г.Симферополь, ул.Пушкина, 46,      ГБУ РК "ЦСП СК РК"</t>
  </si>
  <si>
    <t>Участие спортсменов города в Чемпионате Южного Федерального округа среди мужчин и женщин 19-40 лет</t>
  </si>
  <si>
    <t>22-28 июня г.Краснодар Краснодарский край</t>
  </si>
  <si>
    <t>Всероссийские соревнования по боксу «памяти Заслуженного тренера СССР А.А. Дементьева и Заслуженного мастера спорта СССР по боксу В.Ю. Александрова» среди юниоров и юниорок 17-18 лет.</t>
  </si>
  <si>
    <t xml:space="preserve">29.06-06.07. 2026г  Ставропольский край г. Невинномысск </t>
  </si>
  <si>
    <t>Участие спортсменов города в Межрегиональных соревнованиях по боксу "Памяти ЗТР Мезенцева Алексея Дмитриевича и ЗТР Щевелюхина Ивана Семеновича" среди юниорок 17-18 лет, юношей 15-16 лет</t>
  </si>
  <si>
    <t>27.07-02.08.2026 Ставропольский край, с.Кочубеевское</t>
  </si>
  <si>
    <t>Участие спортсменов города в IV-открытых межрегиональных соревнованиях по боксу посвященные памяти МС СССР Анзора Текеева (все возроста)</t>
  </si>
  <si>
    <t>4-10 Августа п.Домбай Карачаево-Черкесская Республика        СОБ "Домбай"</t>
  </si>
  <si>
    <t xml:space="preserve"> Участие спортсменов города в Чемпионате России по боксу среди мужчин 19-49 лет</t>
  </si>
  <si>
    <t>26.08-06.09.2026г   республика Мордовия г.Саранск</t>
  </si>
  <si>
    <t>Участие спортсменов города в 47-х Всероссийских соревнованиях по боксу среди мужчин,"Памяти ЗТ по боксу,двукратного чемпиона Европы среди боксеров профессионалов Педро СеэсБенедикто</t>
  </si>
  <si>
    <t xml:space="preserve">12-18 октября    г.Симферополь, ул.Пушкина, 46,      ГБУ РК "ЦСП СК РК" </t>
  </si>
  <si>
    <t>II-открытый межрегиональный турнир по боксу среди юношей на призы ООО «Канатные дороги Домбая» посвященного защитникам Специальной Военной Операции.</t>
  </si>
  <si>
    <t>октябрь   п.Домбай Карачаево-Черкесская Республика        СОБ "Домбай"</t>
  </si>
  <si>
    <t>Участие спортсменов города во Всероссийских соревнованиях по боксу"Памяти Олимпийского чемпиона Б.Н.Лагутина среди юношей 15-16 лет</t>
  </si>
  <si>
    <t>сеньтябрь г.Москва</t>
  </si>
  <si>
    <t>Участие спортсменов города во Всероссийских соревнованиях по боксу"Памяти ЗТ по боксу,двукратного Чемпиона Европпы среди профессионалов Педро Саэс Бенедикто"среди мужчин 19-40 лет</t>
  </si>
  <si>
    <t xml:space="preserve"> 12-18 Октября г.Симферополь, ул.Пушкина, 46,      ГБУ РК "ЦСП СК РК"</t>
  </si>
  <si>
    <t>Участие спортсменов города во Всероссийских соревнованиях по боксу"Памяти ЗМС СССР ЗТ России,ЗТ Болгарии Б.Н.Никонорова среди юниоров 17-18 лет</t>
  </si>
  <si>
    <t xml:space="preserve">  12-18  Октября  г.Москва</t>
  </si>
  <si>
    <t>Участие спортсменов города во Всероссийских соревнованиях по боксу"Памяти МС СССР,заслуженного работника физической культуры Республики Мордовия  В.Д.Михайлова " среди юношей 15-16 лет</t>
  </si>
  <si>
    <t>05-11 Октября г.Саранск Республика Мордовия</t>
  </si>
  <si>
    <t>III-открытые межрегиональные соревнования по боксу посвященные памяти ЗТ России,Заслуженного работника физической культуры КЧР А.С.Давыдова</t>
  </si>
  <si>
    <t>6-11 Октября п.Домбай Карачаево-Черкесская Республика        СОБ "Домбай"</t>
  </si>
  <si>
    <t>Участие спортсменов города во Всероссийских соревнованиях по боксу"на призы Главы Чеченской Республики,Героя России Р.А.Кадырова среди мужчин 19-40 лет</t>
  </si>
  <si>
    <t>19-25 октября Чеченская Республика г.Грозный</t>
  </si>
  <si>
    <t xml:space="preserve">Межрегиональные соревнования по боксу «Памяти дважды Героя СССР, Героя Монголии, генерала Армии И.А. Плиева Юноши и Девушки 15-16 лет. </t>
  </si>
  <si>
    <t xml:space="preserve">03-08 ноября  Республика Северная Осетия Алания, г. Владикавказ          </t>
  </si>
  <si>
    <t xml:space="preserve">Участие спортсменов города во Всероссийских соревнованиях по боксу"Памяти ЗТР России, МС СССР Л.Н.Пивоварова" среди юношей 13-14 лет,  девушек 15-16 лет. </t>
  </si>
  <si>
    <t>20-26 Октября г.Санкт-Петербург</t>
  </si>
  <si>
    <t>Участие спортсменов города во Всероссийских соревнованиях по боксу на призы МСМК СССР,ЗТ России Н.Д.Хромова среди юношей 15-16 лет</t>
  </si>
  <si>
    <t xml:space="preserve">  Ноября г.Москва</t>
  </si>
  <si>
    <t>Участие спортсменов города во Всероссийских соревнованиях по боксу"на призы ЗМС СССР,Чемпиона Мира,трехкратного Чемпиона Европпы,пятикратного Чемпиона СССР В.А.Шишова среди мужчин 19-40 лет.</t>
  </si>
  <si>
    <t>10-16 Ноября г.Самара Самарская область</t>
  </si>
  <si>
    <t>Участие спортсменов города во Всероссийских соревнованиях по боксу памяти В.С.Аксенова среди юношей 15-16  лет</t>
  </si>
  <si>
    <t xml:space="preserve">Ноябрь                  по назначению </t>
  </si>
  <si>
    <t>Участие спортсменов города во Всероссийских соревнованиях по боксу Кубок Никифорова-Динисова среди юниоров 17-18 лет</t>
  </si>
  <si>
    <t>Ноябрь         г.Санкт-Петербург</t>
  </si>
  <si>
    <t>Участие спортсменов города во Всероссийских соревнованиях по боксу ЗТ России Б.Н.Грекова среди юношей 13-14лет</t>
  </si>
  <si>
    <t>Ноябрь       г.Москва</t>
  </si>
  <si>
    <t>Участие спортсменов города во Всероссийских соревнованиях по боксу "на призы ЗМС Чемпиона Мира А.К.Хаматова"среди юниоров 17-18 лет</t>
  </si>
  <si>
    <t>16-22 Ноября      г.Казань Республика Татарстан</t>
  </si>
  <si>
    <t>Тренировочные мероприятия спортсменов сборных команд по видам спорта, муниципального образования городской округ Симферополь для подготовки к участию в официальных региональных, межрегиональных и всероссийских соревнованиях</t>
  </si>
  <si>
    <t xml:space="preserve">Тренировочное мероприятие по подготовке сборной города Симферополя к Чемпионату 19-40 лет.  Первенству Республики Крым по боксу среди  юниоров и юниорок 17-18 лет, девушек и девочек   15-16 лет, 13-14 лет.иИ к  Всероссийским соревнованиям по боксу  юношей 15-16 лет, и юниорок 17-18 лет "на призы Чемпиона мира в супертяжелом весе Николая Валуева" </t>
  </si>
  <si>
    <t xml:space="preserve">2-12 Января                      г.Симферополь  
</t>
  </si>
  <si>
    <t>УМСиТ города, Управление образования города,  ОО "Федерация бокса г.Симферополь"</t>
  </si>
  <si>
    <t>Проживание</t>
  </si>
  <si>
    <t>Проезд</t>
  </si>
  <si>
    <t>Тренировочное мероприятие по подготовке сборной города Симферополя к Первенству Южного Федерального округа по боксу среди юнторов и юниорок 19-22 года, юниоров и юниорок 17-18 лет,девушек 13-14 лет, 15-16 лет.</t>
  </si>
  <si>
    <t>19-30 Января г.Симферополь</t>
  </si>
  <si>
    <t xml:space="preserve"> Тренировочное мероприятие по подготовке сборной города Симферополя к Первенству Южного Федерального округа по боксу среди юношей 13-14 лет,15-16 лет. И к Всероссийским соревнованиям по боксу "Памяти МС братьев Герасимовых на призы"Спартака"среди юниоров 17-18 лет</t>
  </si>
  <si>
    <t>1-10 Марта г.Симферополь</t>
  </si>
  <si>
    <t xml:space="preserve"> Тренировочное мероприятие по подготовке сборной города Симферополя к  Первенстве России по боксу среди юношей и девушек 15-16 лет.</t>
  </si>
  <si>
    <t xml:space="preserve"> Марта-                  Апреля                по назначению</t>
  </si>
  <si>
    <t xml:space="preserve"> Тренировочное мероприятие по подготовке сборной города Симферополя к  Первенстве России по боксу среди юношей и девушек 13-14 лет.</t>
  </si>
  <si>
    <t>Май                         по назначению</t>
  </si>
  <si>
    <t xml:space="preserve"> Тренировочное мероприятие по подготовке сборной города Симферополя к  Всероссийским соревнованиям по боксу"памяти ЗТ СССР А.А.Дементьева и ЗМС СССР Ю.В.Александрова",среди юниоров 17-18 лет.</t>
  </si>
  <si>
    <t>Июнь                       по назначению</t>
  </si>
  <si>
    <t xml:space="preserve"> Тренировочное мероприятие по подготовке сборной города Симферополя к Всероссийским соревнованиям по боксу"Памяти ЗТ по боксу,двукратного Чемпиона Европпы среди профессионалов Педро Саэс Бенедикто"среди мужчин 19-40 лет. </t>
  </si>
  <si>
    <t xml:space="preserve"> Октября  г.Симферополь    </t>
  </si>
  <si>
    <t xml:space="preserve"> Тренировочное мероприятие по подготовке сборной города Симферополя к Всероссийским соревнованиям по боксу памяти В.С.Аксенова, среди  юношей 15-16 лет</t>
  </si>
  <si>
    <t>Ноябрь по назначению</t>
  </si>
  <si>
    <t xml:space="preserve"> Тренировочное мероприятие по подготовке сборной города Симферополя к Всероссийским соревнованиям по боксу "Кубок Никифорова-Денисова, среди юниоров 17-18 лет</t>
  </si>
  <si>
    <t>Тренировочное мероприятие по подготовке сборной города Симферополя к Всероссийским соревнованиям по боксу памяти В.С.Грекова среди юношей 12-13 лет</t>
  </si>
  <si>
    <t>Ноябрь -Декабрь по назначению</t>
  </si>
  <si>
    <t>РАЗДЕЛ 2. ФУЗКУЛЬТУРНЫЕ  МЕРОПРИЯТИЯ ПО ВИДАМ СПОРТА
(Проведение физкультурных, физкультурно-массовых, комплексных физкультурных мероприятий, муниципальных соревнований,  межмуниципальных, республиканских, межрегиональных и всероссийских мероприятий включающие в себя спартакиады) на территории муниципального образования городской округ Симферополь</t>
  </si>
  <si>
    <t xml:space="preserve">Проведение официальных физкультурных мероприятий муниципального образования городской округ Симферополь </t>
  </si>
  <si>
    <r>
      <rPr>
        <sz val="8"/>
        <color theme="1"/>
        <rFont val="Times New Roman"/>
      </rPr>
      <t>Чел.           (</t>
    </r>
    <r>
      <rPr>
        <b/>
        <sz val="8"/>
        <color theme="1"/>
        <rFont val="Times New Roman"/>
      </rPr>
      <t>колл-во в цифре)</t>
    </r>
  </si>
  <si>
    <t>Дн.</t>
  </si>
  <si>
    <t>Руб.по нормам</t>
  </si>
  <si>
    <t>Сумма</t>
  </si>
  <si>
    <t>Атрибутика</t>
  </si>
  <si>
    <t>кол-во</t>
  </si>
  <si>
    <t>цена руб.</t>
  </si>
  <si>
    <t>сумма</t>
  </si>
  <si>
    <t>Спортсмены</t>
  </si>
  <si>
    <t>Тренера</t>
  </si>
  <si>
    <t>Общее              кол-во</t>
  </si>
  <si>
    <t>УМСиТ города, Управление образования города, федерации по видам спорта</t>
  </si>
  <si>
    <t xml:space="preserve">Гл.Суд. </t>
  </si>
  <si>
    <t>Секретарь</t>
  </si>
  <si>
    <t>Суд.Мед.  Суд.</t>
  </si>
  <si>
    <t>Дней</t>
  </si>
  <si>
    <t>кол/час</t>
  </si>
  <si>
    <t>руб./час</t>
  </si>
  <si>
    <t>Итого</t>
  </si>
  <si>
    <t>Физкультурно-массовые мероприятия, посвященные чему либо знаменательному (ПОБЕДЕ В ВЕЛИКОЙ ОТЕЧЕСТВЕННОЙ ВОЙНЕ (ВОВ), день города, день флага, день народного единства, велопробеги, легкоатлетические забеги, и т.д.</t>
  </si>
  <si>
    <t>Участие спортсменов сборных команд по видам спорта муниципального образования городской округ Симферополь в официальных межмуниципальных, региональных, межрегиональных и всероссийских физкультурных мероприятиях</t>
  </si>
  <si>
    <t>Участие спортсменов города во Всероссийских соревнованиях Национальной студенческой лиги бокса дивизион "Магистр" среди юниоров 18-25 лет (18-25 лет)</t>
  </si>
  <si>
    <t xml:space="preserve"> Январь-                Февраль г.Грозный Чеченская Республика</t>
  </si>
  <si>
    <t>Участие спортсменов города во Всероссийских соревнованиях Национальной студенческой лиги бокса среди юношей 15-16 лет.</t>
  </si>
  <si>
    <t xml:space="preserve"> Февраль г.Грозный Чеченская Республика.</t>
  </si>
  <si>
    <t>Участие спортсменов города во Всероссийских соревнованиях Национальной студенческой лиги бокса среди юниоров 17-18 лет</t>
  </si>
  <si>
    <t xml:space="preserve"> Март    г.Грозный Чеченская Республика</t>
  </si>
  <si>
    <t>Участие спортсменов города во Всероссийских физкультурных мероприятий"ХХII турнир по боксу памяти Владислава Стрижова юношей и девушек 13-14 лет, юношей и девушек 15-16 лет</t>
  </si>
  <si>
    <t>28 Ноября-                2 Декабря г.Надым Ямало-Ненецкий автономный округ МАУ ДО"СШ Арктика"Олимпийский микрорайон 22</t>
  </si>
  <si>
    <t>Департамент по физической культуре и спорту Ямало-Ненецкого автономного округа</t>
  </si>
  <si>
    <t>Тренировочные мероприятия спортсменов сборных команд в физкультурных мероприятиях, муниципального образования городской округ Симферополь для подготовки к участию в официальных региональных, межрегиональных и всероссийских физкультурных мкроприятиях</t>
  </si>
  <si>
    <t xml:space="preserve">РАЗДЕЛ 3. СПОРТИВНЫЕ  И ФИЗКУЛЬТУРНЫЕ МЕРОПРИЯТИЯ СРЕДИ ИНВАЛИДОВ И ЛИЦ С ОРГАНИЧЕННЫМИ ВОЗМОЖНОСТЯМИ ЗДОРОВЬЯ ПО АДАПТИВНЫМ ВИДАМ СПОРТА (муниципальные, межмуниципальные, республиканские, межрегиональные и всероссийские  спортивные соревнования, а также тренировочные мероприятия сборных команд города Симферополя)
</t>
  </si>
  <si>
    <t xml:space="preserve">Проведение официальных  соревнований  муниципального образования городской округ Симферополь </t>
  </si>
  <si>
    <r>
      <rPr>
        <sz val="8"/>
        <color theme="1"/>
        <rFont val="Times New Roman"/>
      </rPr>
      <t xml:space="preserve">Чел.           кол-во </t>
    </r>
    <r>
      <rPr>
        <b/>
        <sz val="8"/>
        <color theme="1"/>
        <rFont val="Times New Roman"/>
      </rPr>
      <t>(колл-во в цифре)</t>
    </r>
  </si>
  <si>
    <t>Руб.</t>
  </si>
  <si>
    <t xml:space="preserve">Первенство/Чемпионат/Кубок г. Симферополь по___________среди </t>
  </si>
  <si>
    <t xml:space="preserve">март       
г. Симферополь,
</t>
  </si>
  <si>
    <t>руб/час</t>
  </si>
  <si>
    <t>Участие спортсменов по адаптивным видам спорта входящих в составы сборных команд муниципального образования городской округ Симферополь в республиканских и всероссийских соревнованиях</t>
  </si>
  <si>
    <t>Участие спортсменов по адаптивным видам спорта входящих в составы сборных команд муниципального образования городской округ Симферополь в Чемпионате/Кубке/Первенстве ЮФО/России/Республики Крым</t>
  </si>
  <si>
    <t xml:space="preserve">13-15                                                                                                                                                                                                                                                                                           Марта            Спортивный комплекс медицинской академии им. С.Г. Георгиевского, 
бул. Ленина 5/7
</t>
  </si>
  <si>
    <t>Тренировочные мероприятия для спортсменов по адаптивным видам спорта входящих в составы сборных команд муниципального образования городской округ Симферополь для подготовки к участию в официальных региональных, межрегиональных и всероссийских соревнованиях</t>
  </si>
  <si>
    <r>
      <rPr>
        <sz val="8"/>
        <color theme="1"/>
        <rFont val="Times New Roman"/>
      </rPr>
      <t xml:space="preserve">Тренировочное мероприятие по подготовке сборной города Симферополя к Чемпионату/Кубку/Первенству Республики Крым, а так же Чемпионату/Кубку/ПервенствуРоссийской Федерации или  ЮФО (по виду спорта)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8"/>
        <color theme="1"/>
        <rFont val="Times New Roman"/>
      </rPr>
      <t>(Количество тренировочных дней  должны соответствовать статусу мероприятия согласно федеральных стандартов по виду спорта)</t>
    </r>
  </si>
  <si>
    <t xml:space="preserve">13-23               Марта            Спортивный комплекс 
</t>
  </si>
  <si>
    <t>* Финансирование мероприятий осуществляется в пределах бюджетных ассигнований выделенных Управлению молодежи, спорта и туризма администрации города Симферополя на реализацию «Единого календарного плана официальных физкультурных мероприятий и спортивных мероприятий муниципального образования городской округ Симферополь Республики Крым» на 2021 год (далее ЕКП 2021г.)  с учетом решеня комиссии  по определению размера и объема предоставления субсидии спортивным федерациям для реализации ЕКП 2021г. конкретно в каждом случае.</t>
  </si>
  <si>
    <t>** Обоснование (СУММА)проживания и проезда должна подтверждаться тремя коммерческими предложениями в разделе "Участие спортсменов города в республиканских и всероссийских соревнованиях"</t>
  </si>
  <si>
    <t>Гарантируем проведение соревнований на высоком организационном уровне, с соблюдением всех необходимых условий, обусловленных правилами проведения соревнований по виду спорта. А так же обязуемся предоставлять отчеты об итогах их проведения с предоставлением полного пакета документов в соответствии с установленными требованиями в трехдневный срок после завершения соревнований в Управление молодежи, спорта и туризма администрации города Симферополя Республики Крым.</t>
  </si>
  <si>
    <r>
      <rPr>
        <sz val="14"/>
        <color theme="1"/>
        <rFont val="Times New Roman"/>
      </rPr>
      <t xml:space="preserve">                                Председатель </t>
    </r>
    <r>
      <rPr>
        <sz val="11"/>
        <color theme="1"/>
        <rFont val="Calibri"/>
      </rPr>
      <t xml:space="preserve">
</t>
    </r>
    <r>
      <rPr>
        <sz val="14"/>
        <color theme="1"/>
        <rFont val="Times New Roman"/>
      </rPr>
      <t xml:space="preserve">                                Федерации бокса г. Симферополя                                                            Д.В. Фомин</t>
    </r>
    <r>
      <rPr>
        <sz val="11"/>
        <color theme="1"/>
        <rFont val="Calibri"/>
      </rPr>
      <t xml:space="preserve">
</t>
    </r>
  </si>
  <si>
    <t xml:space="preserve">   09-16 Февраля г.Симферополь ул.Пушкина, 46,      ГБУ РК "ЦСП СК РК" </t>
  </si>
  <si>
    <t xml:space="preserve"> Открытый муниципальный Кубок по боксу среди мужчин 19-40 лет(2007-1986 г.р.), юношей и девушек 15-16 лет (2011-2010г.г.р.), юношей и девушек 13-14 лет(2013-2012г.г.р) "Памяти заслуженного тренера Леонида Степановича Антонюка"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</si>
</sst>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dd\.mm\.yyyy"/>
  </numFmts>
  <fonts count="11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Times New Roman"/>
    </font>
    <font>
      <b/>
      <i/>
      <sz val="10"/>
      <color theme="1"/>
      <name val="Times New Roman"/>
    </font>
    <font>
      <sz val="8"/>
      <color theme="1"/>
      <name val="Times New Roman"/>
    </font>
    <font>
      <b/>
      <sz val="8"/>
      <color theme="1"/>
      <name val="Times New Roman"/>
    </font>
    <font>
      <b/>
      <i/>
      <sz val="8"/>
      <color theme="1"/>
      <name val="Times New Roman"/>
    </font>
    <font>
      <i/>
      <sz val="8"/>
      <color theme="1"/>
      <name val="Times New Roman"/>
    </font>
    <font>
      <sz val="8"/>
      <color theme="1"/>
      <name val="Calibri"/>
      <scheme val="minor"/>
    </font>
    <font>
      <sz val="14"/>
      <color theme="1"/>
      <name val="Times New Roman"/>
    </font>
    <font>
      <b/>
      <sz val="10"/>
      <color theme="1"/>
      <name val="Times New Roman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2">
    <xf numFmtId="0" fontId="1" fillId="0" borderId="0" xfId="0" applyNumberFormat="1" applyFont="1"/>
    <xf numFmtId="0" fontId="2" fillId="0" borderId="0" xfId="0" applyNumberFormat="1" applyFont="1" applyAlignment="1">
      <alignment horizontal="center" vertical="top" wrapText="1"/>
    </xf>
    <xf numFmtId="0" fontId="4" fillId="0" borderId="7" xfId="0" applyNumberFormat="1" applyFont="1" applyBorder="1" applyAlignment="1">
      <alignment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top"/>
    </xf>
    <xf numFmtId="164" fontId="4" fillId="0" borderId="4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top" wrapText="1"/>
    </xf>
    <xf numFmtId="164" fontId="7" fillId="0" borderId="4" xfId="0" applyNumberFormat="1" applyFont="1" applyBorder="1" applyAlignment="1">
      <alignment horizontal="left" vertical="top" wrapText="1"/>
    </xf>
    <xf numFmtId="0" fontId="6" fillId="0" borderId="9" xfId="0" applyNumberFormat="1" applyFont="1" applyBorder="1" applyAlignment="1">
      <alignment horizontal="left" vertical="top" wrapText="1"/>
    </xf>
    <xf numFmtId="0" fontId="6" fillId="0" borderId="10" xfId="0" applyNumberFormat="1" applyFont="1" applyBorder="1" applyAlignment="1">
      <alignment horizontal="left" vertical="top" wrapText="1"/>
    </xf>
    <xf numFmtId="0" fontId="6" fillId="0" borderId="11" xfId="0" applyNumberFormat="1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horizontal="left" vertical="top" wrapText="1"/>
    </xf>
    <xf numFmtId="165" fontId="4" fillId="0" borderId="4" xfId="0" applyNumberFormat="1" applyFont="1" applyBorder="1" applyAlignment="1">
      <alignment horizontal="center" vertical="top" wrapText="1"/>
    </xf>
    <xf numFmtId="0" fontId="4" fillId="0" borderId="7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top" wrapText="1"/>
    </xf>
    <xf numFmtId="0" fontId="5" fillId="0" borderId="9" xfId="0" applyNumberFormat="1" applyFont="1" applyBorder="1" applyAlignment="1">
      <alignment horizontal="left" vertical="top" wrapText="1"/>
    </xf>
    <xf numFmtId="0" fontId="5" fillId="0" borderId="10" xfId="0" applyNumberFormat="1" applyFont="1" applyBorder="1" applyAlignment="1">
      <alignment horizontal="left" vertical="top" wrapText="1"/>
    </xf>
    <xf numFmtId="0" fontId="5" fillId="0" borderId="11" xfId="0" applyNumberFormat="1" applyFont="1" applyBorder="1" applyAlignment="1">
      <alignment horizontal="left" vertical="top" wrapText="1"/>
    </xf>
    <xf numFmtId="0" fontId="4" fillId="0" borderId="16" xfId="0" applyNumberFormat="1" applyFont="1" applyBorder="1" applyAlignment="1">
      <alignment horizontal="center" vertical="center" wrapText="1"/>
    </xf>
    <xf numFmtId="0" fontId="4" fillId="0" borderId="16" xfId="0" applyNumberFormat="1" applyFont="1" applyBorder="1" applyAlignment="1">
      <alignment horizontal="center" vertical="top" wrapText="1"/>
    </xf>
    <xf numFmtId="0" fontId="4" fillId="0" borderId="17" xfId="0" applyNumberFormat="1" applyFont="1" applyBorder="1" applyAlignment="1">
      <alignment horizontal="center" vertical="center" wrapText="1"/>
    </xf>
    <xf numFmtId="0" fontId="4" fillId="0" borderId="17" xfId="0" applyNumberFormat="1" applyFont="1" applyBorder="1" applyAlignment="1">
      <alignment horizontal="left" vertical="top" wrapText="1"/>
    </xf>
    <xf numFmtId="0" fontId="4" fillId="0" borderId="17" xfId="0" applyNumberFormat="1" applyFont="1" applyBorder="1" applyAlignment="1">
      <alignment horizontal="center" vertical="top" wrapText="1"/>
    </xf>
    <xf numFmtId="165" fontId="4" fillId="0" borderId="17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0" fontId="8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right" vertical="top" wrapText="1"/>
    </xf>
    <xf numFmtId="0" fontId="2" fillId="0" borderId="0" xfId="0" applyNumberFormat="1" applyFont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3" fillId="0" borderId="4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6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top" wrapText="1"/>
    </xf>
    <xf numFmtId="0" fontId="4" fillId="0" borderId="6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left" vertical="top" wrapText="1"/>
    </xf>
    <xf numFmtId="0" fontId="5" fillId="0" borderId="5" xfId="0" applyNumberFormat="1" applyFont="1" applyBorder="1" applyAlignment="1">
      <alignment horizontal="left" vertical="top" wrapText="1"/>
    </xf>
    <xf numFmtId="0" fontId="5" fillId="0" borderId="6" xfId="0" applyNumberFormat="1" applyFont="1" applyBorder="1" applyAlignment="1">
      <alignment horizontal="left" vertical="top" wrapText="1"/>
    </xf>
    <xf numFmtId="0" fontId="6" fillId="0" borderId="4" xfId="0" applyNumberFormat="1" applyFont="1" applyBorder="1" applyAlignment="1">
      <alignment horizontal="left" vertical="top" wrapText="1"/>
    </xf>
    <xf numFmtId="0" fontId="6" fillId="0" borderId="5" xfId="0" applyNumberFormat="1" applyFont="1" applyBorder="1" applyAlignment="1">
      <alignment horizontal="left" vertical="top" wrapText="1"/>
    </xf>
    <xf numFmtId="0" fontId="6" fillId="0" borderId="6" xfId="0" applyNumberFormat="1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top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top" wrapText="1"/>
    </xf>
    <xf numFmtId="0" fontId="4" fillId="0" borderId="5" xfId="0" applyNumberFormat="1" applyFont="1" applyBorder="1" applyAlignment="1">
      <alignment horizontal="left" vertical="top" wrapText="1"/>
    </xf>
    <xf numFmtId="0" fontId="4" fillId="0" borderId="6" xfId="0" applyNumberFormat="1" applyFont="1" applyBorder="1" applyAlignment="1">
      <alignment horizontal="left" vertical="top" wrapText="1"/>
    </xf>
    <xf numFmtId="0" fontId="4" fillId="0" borderId="8" xfId="0" applyNumberFormat="1" applyFont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center" vertical="top" wrapText="1"/>
    </xf>
    <xf numFmtId="165" fontId="4" fillId="0" borderId="8" xfId="0" applyNumberFormat="1" applyFont="1" applyBorder="1" applyAlignment="1">
      <alignment horizontal="center" vertical="top" wrapText="1"/>
    </xf>
    <xf numFmtId="165" fontId="4" fillId="0" borderId="12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top" wrapText="1"/>
    </xf>
    <xf numFmtId="0" fontId="4" fillId="0" borderId="13" xfId="0" applyNumberFormat="1" applyFont="1" applyBorder="1" applyAlignment="1">
      <alignment horizontal="left" vertical="top" wrapText="1"/>
    </xf>
    <xf numFmtId="0" fontId="4" fillId="0" borderId="14" xfId="0" applyNumberFormat="1" applyFont="1" applyBorder="1" applyAlignment="1">
      <alignment horizontal="left" vertical="top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top" wrapText="1"/>
    </xf>
    <xf numFmtId="0" fontId="4" fillId="0" borderId="14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left" vertical="top" wrapText="1"/>
    </xf>
    <xf numFmtId="0" fontId="9" fillId="0" borderId="0" xfId="0" applyNumberFormat="1" applyFont="1" applyAlignment="1">
      <alignment horizontal="left" vertical="top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left" vertical="top" wrapText="1"/>
    </xf>
    <xf numFmtId="0" fontId="4" fillId="0" borderId="19" xfId="0" applyNumberFormat="1" applyFont="1" applyBorder="1" applyAlignment="1">
      <alignment horizontal="left" vertical="top" wrapText="1"/>
    </xf>
    <xf numFmtId="0" fontId="4" fillId="0" borderId="19" xfId="0" applyNumberFormat="1" applyFont="1" applyBorder="1" applyAlignment="1">
      <alignment horizontal="center" vertical="top" wrapText="1"/>
    </xf>
    <xf numFmtId="165" fontId="4" fillId="0" borderId="7" xfId="0" applyNumberFormat="1" applyFont="1" applyBorder="1" applyAlignment="1">
      <alignment horizontal="center" vertical="top" wrapText="1"/>
    </xf>
    <xf numFmtId="165" fontId="4" fillId="0" borderId="19" xfId="0" applyNumberFormat="1" applyFont="1" applyBorder="1" applyAlignment="1">
      <alignment horizontal="center" vertical="top" wrapText="1"/>
    </xf>
    <xf numFmtId="0" fontId="4" fillId="0" borderId="17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8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left" vertical="top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33"/>
  <sheetViews>
    <sheetView tabSelected="1" topLeftCell="A7" workbookViewId="0">
      <selection activeCell="S17" sqref="S17"/>
    </sheetView>
  </sheetViews>
  <sheetFormatPr defaultColWidth="9" defaultRowHeight="15" x14ac:dyDescent="0.25"/>
  <cols>
    <col min="1" max="1" width="2.28515625" customWidth="1"/>
    <col min="2" max="2" width="39.28515625" customWidth="1"/>
    <col min="3" max="3" width="13.28515625" customWidth="1"/>
    <col min="4" max="4" width="10.28515625" customWidth="1"/>
    <col min="5" max="5" width="7.140625" customWidth="1"/>
    <col min="6" max="6" width="5.7109375" customWidth="1"/>
    <col min="7" max="7" width="6" customWidth="1"/>
    <col min="8" max="8" width="9.140625" customWidth="1"/>
    <col min="9" max="9" width="14.140625" customWidth="1"/>
    <col min="10" max="10" width="6" customWidth="1"/>
    <col min="11" max="11" width="4.42578125" customWidth="1"/>
    <col min="12" max="12" width="7.42578125" customWidth="1"/>
    <col min="13" max="13" width="3.140625" customWidth="1"/>
    <col min="14" max="14" width="2.7109375" customWidth="1"/>
    <col min="15" max="15" width="3.42578125" customWidth="1"/>
    <col min="16" max="16" width="13" customWidth="1"/>
  </cols>
  <sheetData>
    <row r="2" spans="1:15" ht="92.25" customHeigh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46.5" customHeigh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40.5" customHeight="1" x14ac:dyDescent="0.25">
      <c r="A4" s="38" t="s">
        <v>2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/>
    </row>
    <row r="5" spans="1:15" x14ac:dyDescent="0.25">
      <c r="A5" s="41" t="s">
        <v>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5" ht="57.75" customHeight="1" x14ac:dyDescent="0.25">
      <c r="A6" s="2" t="s">
        <v>4</v>
      </c>
      <c r="B6" s="2" t="s">
        <v>5</v>
      </c>
      <c r="C6" s="2" t="s">
        <v>6</v>
      </c>
      <c r="D6" s="2" t="s">
        <v>7</v>
      </c>
      <c r="E6" s="44" t="s">
        <v>8</v>
      </c>
      <c r="F6" s="45"/>
      <c r="G6" s="45"/>
      <c r="H6" s="46"/>
      <c r="I6" s="44" t="s">
        <v>9</v>
      </c>
      <c r="J6" s="45"/>
      <c r="K6" s="45"/>
      <c r="L6" s="46"/>
      <c r="M6" s="44" t="s">
        <v>10</v>
      </c>
      <c r="N6" s="45"/>
      <c r="O6" s="46"/>
    </row>
    <row r="7" spans="1:15" ht="24.75" customHeight="1" x14ac:dyDescent="0.25">
      <c r="A7" s="53">
        <v>1</v>
      </c>
      <c r="B7" s="53" t="s">
        <v>226</v>
      </c>
      <c r="C7" s="53" t="s">
        <v>225</v>
      </c>
      <c r="D7" s="53" t="s">
        <v>11</v>
      </c>
      <c r="E7" s="5">
        <v>2</v>
      </c>
      <c r="F7" s="3">
        <v>5</v>
      </c>
      <c r="G7" s="3">
        <v>1000</v>
      </c>
      <c r="H7" s="3">
        <f>G7*F7*E7</f>
        <v>10000</v>
      </c>
      <c r="I7" s="3" t="s">
        <v>12</v>
      </c>
      <c r="J7" s="3">
        <v>42</v>
      </c>
      <c r="K7" s="3"/>
      <c r="L7" s="3"/>
      <c r="M7" s="3">
        <v>150</v>
      </c>
      <c r="N7" s="6">
        <v>25</v>
      </c>
      <c r="O7" s="6">
        <v>175</v>
      </c>
    </row>
    <row r="8" spans="1:15" ht="24.75" customHeight="1" x14ac:dyDescent="0.25">
      <c r="A8" s="54"/>
      <c r="B8" s="54"/>
      <c r="C8" s="54"/>
      <c r="D8" s="54"/>
      <c r="E8" s="5">
        <v>1</v>
      </c>
      <c r="F8" s="3">
        <v>5</v>
      </c>
      <c r="G8" s="3">
        <v>1000</v>
      </c>
      <c r="H8" s="3">
        <f>G8*F8*E8</f>
        <v>5000</v>
      </c>
      <c r="I8" s="3" t="s">
        <v>13</v>
      </c>
      <c r="J8" s="3">
        <v>2</v>
      </c>
      <c r="K8" s="3"/>
      <c r="L8" s="3"/>
      <c r="M8" s="3"/>
      <c r="N8" s="6"/>
      <c r="O8" s="6"/>
    </row>
    <row r="9" spans="1:15" ht="24.75" customHeight="1" x14ac:dyDescent="0.25">
      <c r="A9" s="54"/>
      <c r="B9" s="54"/>
      <c r="C9" s="54"/>
      <c r="D9" s="54"/>
      <c r="E9" s="5">
        <v>20</v>
      </c>
      <c r="F9" s="3">
        <v>4</v>
      </c>
      <c r="G9" s="3">
        <v>1000</v>
      </c>
      <c r="H9" s="7">
        <f>G9*F9*E9</f>
        <v>80000</v>
      </c>
      <c r="I9" s="3" t="s">
        <v>14</v>
      </c>
      <c r="J9" s="3">
        <v>2</v>
      </c>
      <c r="K9" s="3"/>
      <c r="L9" s="3"/>
      <c r="M9" s="3"/>
      <c r="N9" s="6"/>
      <c r="O9" s="6"/>
    </row>
    <row r="10" spans="1:15" ht="24.75" customHeight="1" x14ac:dyDescent="0.25">
      <c r="A10" s="54"/>
      <c r="B10" s="54"/>
      <c r="C10" s="54"/>
      <c r="D10" s="54"/>
      <c r="E10" s="47" t="s">
        <v>15</v>
      </c>
      <c r="F10" s="48"/>
      <c r="G10" s="49"/>
      <c r="H10" s="8">
        <f>H9+H8+H7</f>
        <v>95000</v>
      </c>
      <c r="I10" s="3" t="s">
        <v>16</v>
      </c>
      <c r="J10" s="3">
        <v>168</v>
      </c>
      <c r="K10" s="3"/>
      <c r="L10" s="3"/>
      <c r="M10" s="3"/>
      <c r="N10" s="6"/>
      <c r="O10" s="6"/>
    </row>
    <row r="11" spans="1:15" ht="24.75" customHeight="1" x14ac:dyDescent="0.25">
      <c r="A11" s="54"/>
      <c r="B11" s="54"/>
      <c r="C11" s="54"/>
      <c r="D11" s="54"/>
      <c r="E11" s="50" t="s">
        <v>17</v>
      </c>
      <c r="F11" s="51"/>
      <c r="G11" s="51"/>
      <c r="H11" s="52"/>
      <c r="I11" s="3" t="s">
        <v>18</v>
      </c>
      <c r="J11" s="3">
        <v>168</v>
      </c>
      <c r="K11" s="3"/>
      <c r="L11" s="3"/>
      <c r="M11" s="3"/>
      <c r="N11" s="6"/>
      <c r="O11" s="6"/>
    </row>
    <row r="12" spans="1:15" ht="24.75" customHeight="1" x14ac:dyDescent="0.25">
      <c r="A12" s="54"/>
      <c r="B12" s="54"/>
      <c r="C12" s="54"/>
      <c r="D12" s="54"/>
      <c r="E12" s="9">
        <v>5</v>
      </c>
      <c r="F12" s="9">
        <v>4</v>
      </c>
      <c r="G12" s="9">
        <v>5000</v>
      </c>
      <c r="H12" s="10">
        <v>160000</v>
      </c>
      <c r="I12" s="3" t="s">
        <v>19</v>
      </c>
      <c r="J12" s="3">
        <v>10</v>
      </c>
      <c r="K12" s="3"/>
      <c r="L12" s="3"/>
      <c r="M12" s="3"/>
      <c r="N12" s="6"/>
      <c r="O12" s="6"/>
    </row>
    <row r="13" spans="1:15" ht="24.75" customHeight="1" x14ac:dyDescent="0.25">
      <c r="A13" s="54"/>
      <c r="B13" s="54"/>
      <c r="C13" s="54"/>
      <c r="D13" s="54"/>
      <c r="E13" s="50" t="s">
        <v>20</v>
      </c>
      <c r="F13" s="51"/>
      <c r="G13" s="51"/>
      <c r="H13" s="52"/>
      <c r="I13" s="3"/>
      <c r="J13" s="3"/>
      <c r="K13" s="3"/>
      <c r="L13" s="3"/>
      <c r="M13" s="3"/>
      <c r="N13" s="6"/>
      <c r="O13" s="6"/>
    </row>
    <row r="14" spans="1:15" ht="24.75" customHeight="1" x14ac:dyDescent="0.25">
      <c r="A14" s="54"/>
      <c r="B14" s="54"/>
      <c r="C14" s="54"/>
      <c r="D14" s="54"/>
      <c r="E14" s="9">
        <v>5</v>
      </c>
      <c r="F14" s="9">
        <v>4</v>
      </c>
      <c r="G14" s="9">
        <v>2500</v>
      </c>
      <c r="H14" s="10">
        <v>80000</v>
      </c>
      <c r="I14" s="3"/>
      <c r="J14" s="3"/>
      <c r="K14" s="3"/>
      <c r="L14" s="3"/>
      <c r="M14" s="3"/>
      <c r="N14" s="6"/>
      <c r="O14" s="6"/>
    </row>
    <row r="15" spans="1:15" ht="24.75" customHeight="1" x14ac:dyDescent="0.25">
      <c r="A15" s="54"/>
      <c r="B15" s="54"/>
      <c r="C15" s="54"/>
      <c r="D15" s="54"/>
      <c r="E15" s="50" t="s">
        <v>21</v>
      </c>
      <c r="F15" s="51"/>
      <c r="G15" s="51"/>
      <c r="H15" s="52"/>
      <c r="I15" s="3"/>
      <c r="J15" s="3"/>
      <c r="K15" s="3"/>
      <c r="L15" s="3"/>
      <c r="M15" s="3"/>
      <c r="N15" s="6"/>
      <c r="O15" s="6"/>
    </row>
    <row r="16" spans="1:15" ht="24.75" customHeight="1" x14ac:dyDescent="0.25">
      <c r="A16" s="54"/>
      <c r="B16" s="54"/>
      <c r="C16" s="54"/>
      <c r="D16" s="54"/>
      <c r="E16" s="11"/>
      <c r="F16" s="12"/>
      <c r="G16" s="12"/>
      <c r="H16" s="13"/>
      <c r="I16" s="3"/>
      <c r="J16" s="3"/>
      <c r="K16" s="3"/>
      <c r="L16" s="3"/>
      <c r="M16" s="3"/>
      <c r="N16" s="6"/>
      <c r="O16" s="6"/>
    </row>
    <row r="17" spans="1:15" ht="24.75" customHeight="1" x14ac:dyDescent="0.25">
      <c r="A17" s="54"/>
      <c r="B17" s="54"/>
      <c r="C17" s="54"/>
      <c r="D17" s="54"/>
      <c r="E17" s="9">
        <v>5</v>
      </c>
      <c r="F17" s="9">
        <v>4</v>
      </c>
      <c r="G17" s="9">
        <v>400</v>
      </c>
      <c r="H17" s="10">
        <v>8000</v>
      </c>
      <c r="I17" s="3"/>
      <c r="J17" s="3"/>
      <c r="K17" s="3"/>
      <c r="L17" s="3"/>
      <c r="M17" s="3"/>
      <c r="N17" s="6"/>
      <c r="O17" s="6"/>
    </row>
    <row r="18" spans="1:15" ht="24.75" customHeight="1" x14ac:dyDescent="0.25">
      <c r="A18" s="55"/>
      <c r="B18" s="55"/>
      <c r="C18" s="55"/>
      <c r="D18" s="55"/>
      <c r="E18" s="50" t="s">
        <v>15</v>
      </c>
      <c r="F18" s="51"/>
      <c r="G18" s="52"/>
      <c r="H18" s="14">
        <f>H17+H14+H12</f>
        <v>248000</v>
      </c>
      <c r="I18" s="3"/>
      <c r="J18" s="3"/>
      <c r="K18" s="3"/>
      <c r="L18" s="3"/>
      <c r="M18" s="3"/>
      <c r="N18" s="6"/>
      <c r="O18" s="6"/>
    </row>
    <row r="19" spans="1:15" ht="24.75" customHeight="1" x14ac:dyDescent="0.25">
      <c r="A19" s="53">
        <v>2</v>
      </c>
      <c r="B19" s="53" t="s">
        <v>22</v>
      </c>
      <c r="C19" s="53" t="s">
        <v>23</v>
      </c>
      <c r="D19" s="53" t="s">
        <v>11</v>
      </c>
      <c r="E19" s="5">
        <v>2</v>
      </c>
      <c r="F19" s="3">
        <v>5</v>
      </c>
      <c r="G19" s="3">
        <v>1000</v>
      </c>
      <c r="H19" s="3">
        <f>E19*F19*G19</f>
        <v>10000</v>
      </c>
      <c r="I19" s="3" t="s">
        <v>12</v>
      </c>
      <c r="J19" s="3">
        <v>42</v>
      </c>
      <c r="K19" s="3"/>
      <c r="L19" s="3"/>
      <c r="M19" s="3">
        <v>150</v>
      </c>
      <c r="N19" s="6">
        <v>25</v>
      </c>
      <c r="O19" s="6">
        <v>175</v>
      </c>
    </row>
    <row r="20" spans="1:15" ht="24.75" customHeight="1" x14ac:dyDescent="0.25">
      <c r="A20" s="54"/>
      <c r="B20" s="54"/>
      <c r="C20" s="54"/>
      <c r="D20" s="54"/>
      <c r="E20" s="5">
        <v>1</v>
      </c>
      <c r="F20" s="3">
        <v>5</v>
      </c>
      <c r="G20" s="3">
        <v>1000</v>
      </c>
      <c r="H20" s="3">
        <f>E20*F20*G20</f>
        <v>5000</v>
      </c>
      <c r="I20" s="3" t="s">
        <v>13</v>
      </c>
      <c r="J20" s="3">
        <v>2</v>
      </c>
      <c r="K20" s="3"/>
      <c r="L20" s="3"/>
      <c r="M20" s="3"/>
      <c r="N20" s="6"/>
      <c r="O20" s="6"/>
    </row>
    <row r="21" spans="1:15" ht="24.75" customHeight="1" x14ac:dyDescent="0.25">
      <c r="A21" s="54"/>
      <c r="B21" s="54"/>
      <c r="C21" s="54"/>
      <c r="D21" s="54"/>
      <c r="E21" s="5">
        <v>20</v>
      </c>
      <c r="F21" s="3">
        <v>4</v>
      </c>
      <c r="G21" s="3">
        <v>1000</v>
      </c>
      <c r="H21" s="7">
        <f>E21*F21*G21</f>
        <v>80000</v>
      </c>
      <c r="I21" s="3" t="s">
        <v>14</v>
      </c>
      <c r="J21" s="3">
        <v>2</v>
      </c>
      <c r="K21" s="3"/>
      <c r="L21" s="3"/>
      <c r="M21" s="3"/>
      <c r="N21" s="6"/>
      <c r="O21" s="6"/>
    </row>
    <row r="22" spans="1:15" ht="24.75" customHeight="1" x14ac:dyDescent="0.25">
      <c r="A22" s="54"/>
      <c r="B22" s="54"/>
      <c r="C22" s="54"/>
      <c r="D22" s="54"/>
      <c r="E22" s="47" t="s">
        <v>15</v>
      </c>
      <c r="F22" s="48"/>
      <c r="G22" s="49"/>
      <c r="H22" s="8">
        <f>H21+H20+H19</f>
        <v>95000</v>
      </c>
      <c r="I22" s="3" t="s">
        <v>16</v>
      </c>
      <c r="J22" s="3">
        <v>168</v>
      </c>
      <c r="K22" s="3"/>
      <c r="L22" s="3"/>
      <c r="M22" s="3"/>
      <c r="N22" s="6"/>
      <c r="O22" s="6"/>
    </row>
    <row r="23" spans="1:15" ht="24.75" customHeight="1" x14ac:dyDescent="0.25">
      <c r="A23" s="54"/>
      <c r="B23" s="54"/>
      <c r="C23" s="54"/>
      <c r="D23" s="54"/>
      <c r="E23" s="50" t="s">
        <v>17</v>
      </c>
      <c r="F23" s="51"/>
      <c r="G23" s="51"/>
      <c r="H23" s="52"/>
      <c r="I23" s="3" t="s">
        <v>18</v>
      </c>
      <c r="J23" s="3">
        <v>168</v>
      </c>
      <c r="K23" s="3"/>
      <c r="L23" s="3"/>
      <c r="M23" s="3"/>
      <c r="N23" s="6"/>
      <c r="O23" s="6"/>
    </row>
    <row r="24" spans="1:15" ht="24.75" customHeight="1" x14ac:dyDescent="0.25">
      <c r="A24" s="54"/>
      <c r="B24" s="54"/>
      <c r="C24" s="54"/>
      <c r="D24" s="54"/>
      <c r="E24" s="9">
        <v>5</v>
      </c>
      <c r="F24" s="9">
        <v>4</v>
      </c>
      <c r="G24" s="9">
        <v>5000</v>
      </c>
      <c r="H24" s="10">
        <v>160000</v>
      </c>
      <c r="I24" s="3" t="s">
        <v>19</v>
      </c>
      <c r="J24" s="3">
        <v>10</v>
      </c>
      <c r="K24" s="3"/>
      <c r="L24" s="3"/>
      <c r="M24" s="3"/>
      <c r="N24" s="6"/>
      <c r="O24" s="6"/>
    </row>
    <row r="25" spans="1:15" ht="24.75" customHeight="1" x14ac:dyDescent="0.25">
      <c r="A25" s="54"/>
      <c r="B25" s="54"/>
      <c r="C25" s="54"/>
      <c r="D25" s="54"/>
      <c r="E25" s="50" t="s">
        <v>20</v>
      </c>
      <c r="F25" s="51"/>
      <c r="G25" s="51"/>
      <c r="H25" s="52"/>
      <c r="I25" s="3"/>
      <c r="J25" s="3"/>
      <c r="K25" s="3"/>
      <c r="L25" s="3"/>
      <c r="M25" s="3"/>
      <c r="N25" s="6"/>
      <c r="O25" s="6"/>
    </row>
    <row r="26" spans="1:15" ht="24.75" customHeight="1" x14ac:dyDescent="0.25">
      <c r="A26" s="54"/>
      <c r="B26" s="54"/>
      <c r="C26" s="54"/>
      <c r="D26" s="54"/>
      <c r="E26" s="9">
        <v>5</v>
      </c>
      <c r="F26" s="9">
        <v>4</v>
      </c>
      <c r="G26" s="9">
        <v>2500</v>
      </c>
      <c r="H26" s="10">
        <v>80000</v>
      </c>
      <c r="I26" s="3"/>
      <c r="J26" s="3"/>
      <c r="K26" s="3"/>
      <c r="L26" s="3"/>
      <c r="M26" s="3"/>
      <c r="N26" s="6"/>
      <c r="O26" s="6"/>
    </row>
    <row r="27" spans="1:15" ht="24.75" customHeight="1" x14ac:dyDescent="0.25">
      <c r="A27" s="54"/>
      <c r="B27" s="54"/>
      <c r="C27" s="54"/>
      <c r="D27" s="54"/>
      <c r="E27" s="50" t="s">
        <v>21</v>
      </c>
      <c r="F27" s="51"/>
      <c r="G27" s="51"/>
      <c r="H27" s="52"/>
      <c r="I27" s="3"/>
      <c r="J27" s="3"/>
      <c r="K27" s="3"/>
      <c r="L27" s="3"/>
      <c r="M27" s="3"/>
      <c r="N27" s="6"/>
      <c r="O27" s="6"/>
    </row>
    <row r="28" spans="1:15" ht="24.75" customHeight="1" x14ac:dyDescent="0.25">
      <c r="A28" s="54"/>
      <c r="B28" s="54"/>
      <c r="C28" s="54"/>
      <c r="D28" s="54"/>
      <c r="E28" s="11"/>
      <c r="F28" s="12"/>
      <c r="G28" s="12"/>
      <c r="H28" s="13"/>
      <c r="I28" s="3"/>
      <c r="J28" s="3"/>
      <c r="K28" s="3"/>
      <c r="L28" s="3"/>
      <c r="M28" s="3"/>
      <c r="N28" s="6"/>
      <c r="O28" s="6"/>
    </row>
    <row r="29" spans="1:15" ht="24.75" customHeight="1" x14ac:dyDescent="0.25">
      <c r="A29" s="54"/>
      <c r="B29" s="54"/>
      <c r="C29" s="54"/>
      <c r="D29" s="54"/>
      <c r="E29" s="9">
        <v>5</v>
      </c>
      <c r="F29" s="9">
        <v>4</v>
      </c>
      <c r="G29" s="9">
        <v>400</v>
      </c>
      <c r="H29" s="10">
        <v>8000</v>
      </c>
      <c r="I29" s="3"/>
      <c r="J29" s="3"/>
      <c r="K29" s="3"/>
      <c r="L29" s="3"/>
      <c r="M29" s="3"/>
      <c r="N29" s="6"/>
      <c r="O29" s="6"/>
    </row>
    <row r="30" spans="1:15" ht="24.75" customHeight="1" x14ac:dyDescent="0.25">
      <c r="A30" s="55"/>
      <c r="B30" s="55"/>
      <c r="C30" s="55"/>
      <c r="D30" s="55"/>
      <c r="E30" s="50" t="s">
        <v>15</v>
      </c>
      <c r="F30" s="51"/>
      <c r="G30" s="52"/>
      <c r="H30" s="14">
        <f>H29+H26+H24</f>
        <v>248000</v>
      </c>
      <c r="I30" s="3"/>
      <c r="J30" s="3"/>
      <c r="K30" s="3"/>
      <c r="L30" s="3"/>
      <c r="M30" s="3"/>
      <c r="N30" s="6"/>
      <c r="O30" s="6"/>
    </row>
    <row r="31" spans="1:15" ht="24.75" customHeight="1" x14ac:dyDescent="0.25">
      <c r="A31" s="53">
        <v>4</v>
      </c>
      <c r="B31" s="53" t="s">
        <v>24</v>
      </c>
      <c r="C31" s="53" t="s">
        <v>25</v>
      </c>
      <c r="D31" s="53" t="s">
        <v>11</v>
      </c>
      <c r="E31" s="5">
        <v>2</v>
      </c>
      <c r="F31" s="3">
        <v>4</v>
      </c>
      <c r="G31" s="3">
        <v>1000</v>
      </c>
      <c r="H31" s="3">
        <f>G31*F31*E31</f>
        <v>8000</v>
      </c>
      <c r="I31" s="3" t="s">
        <v>12</v>
      </c>
      <c r="J31" s="3">
        <v>110</v>
      </c>
      <c r="K31" s="3"/>
      <c r="L31" s="3"/>
      <c r="M31" s="3">
        <v>150</v>
      </c>
      <c r="N31" s="6">
        <v>25</v>
      </c>
      <c r="O31" s="6">
        <v>175</v>
      </c>
    </row>
    <row r="32" spans="1:15" ht="24.75" customHeight="1" x14ac:dyDescent="0.25">
      <c r="A32" s="54"/>
      <c r="B32" s="54"/>
      <c r="C32" s="54"/>
      <c r="D32" s="54"/>
      <c r="E32" s="5">
        <v>1</v>
      </c>
      <c r="F32" s="3">
        <v>4</v>
      </c>
      <c r="G32" s="3">
        <v>1000</v>
      </c>
      <c r="H32" s="3">
        <f>G32*F32*E32</f>
        <v>4000</v>
      </c>
      <c r="I32" s="3" t="s">
        <v>13</v>
      </c>
      <c r="J32" s="3">
        <v>2</v>
      </c>
      <c r="K32" s="3"/>
      <c r="L32" s="3"/>
      <c r="M32" s="3"/>
      <c r="N32" s="6"/>
      <c r="O32" s="6"/>
    </row>
    <row r="33" spans="1:15" ht="24.75" customHeight="1" x14ac:dyDescent="0.25">
      <c r="A33" s="54"/>
      <c r="B33" s="54"/>
      <c r="C33" s="54"/>
      <c r="D33" s="54"/>
      <c r="E33" s="5">
        <v>20</v>
      </c>
      <c r="F33" s="3">
        <v>3</v>
      </c>
      <c r="G33" s="3">
        <v>1000</v>
      </c>
      <c r="H33" s="7">
        <f>G33*F33*E33</f>
        <v>60000</v>
      </c>
      <c r="I33" s="3" t="s">
        <v>14</v>
      </c>
      <c r="J33" s="3">
        <v>2</v>
      </c>
      <c r="K33" s="3"/>
      <c r="L33" s="3"/>
      <c r="M33" s="3"/>
      <c r="N33" s="6"/>
      <c r="O33" s="6"/>
    </row>
    <row r="34" spans="1:15" ht="24.75" customHeight="1" x14ac:dyDescent="0.25">
      <c r="A34" s="54"/>
      <c r="B34" s="54"/>
      <c r="C34" s="54"/>
      <c r="D34" s="54"/>
      <c r="E34" s="47" t="s">
        <v>15</v>
      </c>
      <c r="F34" s="48"/>
      <c r="G34" s="49"/>
      <c r="H34" s="8">
        <f>H33+H32+H31</f>
        <v>72000</v>
      </c>
      <c r="I34" s="3" t="s">
        <v>16</v>
      </c>
      <c r="J34" s="3">
        <v>440</v>
      </c>
      <c r="K34" s="3"/>
      <c r="L34" s="3"/>
      <c r="M34" s="3"/>
      <c r="N34" s="6"/>
      <c r="O34" s="6"/>
    </row>
    <row r="35" spans="1:15" ht="24.75" customHeight="1" x14ac:dyDescent="0.25">
      <c r="A35" s="54"/>
      <c r="B35" s="54"/>
      <c r="C35" s="54"/>
      <c r="D35" s="54"/>
      <c r="E35" s="50" t="s">
        <v>17</v>
      </c>
      <c r="F35" s="51"/>
      <c r="G35" s="51"/>
      <c r="H35" s="52"/>
      <c r="I35" s="3" t="s">
        <v>18</v>
      </c>
      <c r="J35" s="3">
        <v>440</v>
      </c>
      <c r="K35" s="3"/>
      <c r="L35" s="3"/>
      <c r="M35" s="3"/>
      <c r="N35" s="6"/>
      <c r="O35" s="6"/>
    </row>
    <row r="36" spans="1:15" ht="24.75" customHeight="1" x14ac:dyDescent="0.25">
      <c r="A36" s="54"/>
      <c r="B36" s="54"/>
      <c r="C36" s="54"/>
      <c r="D36" s="54"/>
      <c r="E36" s="9">
        <v>5</v>
      </c>
      <c r="F36" s="9">
        <v>3</v>
      </c>
      <c r="G36" s="9">
        <v>5000</v>
      </c>
      <c r="H36" s="10">
        <v>120000</v>
      </c>
      <c r="I36" s="3" t="s">
        <v>19</v>
      </c>
      <c r="J36" s="3">
        <v>0</v>
      </c>
      <c r="K36" s="3"/>
      <c r="L36" s="3"/>
      <c r="M36" s="3"/>
      <c r="N36" s="6"/>
      <c r="O36" s="6"/>
    </row>
    <row r="37" spans="1:15" ht="24.75" customHeight="1" x14ac:dyDescent="0.25">
      <c r="A37" s="54"/>
      <c r="B37" s="54"/>
      <c r="C37" s="54"/>
      <c r="D37" s="54"/>
      <c r="E37" s="50" t="s">
        <v>20</v>
      </c>
      <c r="F37" s="51"/>
      <c r="G37" s="51"/>
      <c r="H37" s="52"/>
      <c r="I37" s="3"/>
      <c r="J37" s="3"/>
      <c r="K37" s="3"/>
      <c r="L37" s="3"/>
      <c r="M37" s="3"/>
      <c r="N37" s="6"/>
      <c r="O37" s="6"/>
    </row>
    <row r="38" spans="1:15" ht="24.75" customHeight="1" x14ac:dyDescent="0.25">
      <c r="A38" s="54"/>
      <c r="B38" s="54"/>
      <c r="C38" s="54"/>
      <c r="D38" s="54"/>
      <c r="E38" s="9">
        <v>5</v>
      </c>
      <c r="F38" s="9">
        <v>3</v>
      </c>
      <c r="G38" s="9">
        <v>2500</v>
      </c>
      <c r="H38" s="10">
        <v>60000</v>
      </c>
      <c r="I38" s="3"/>
      <c r="J38" s="3"/>
      <c r="K38" s="3"/>
      <c r="L38" s="3"/>
      <c r="M38" s="3"/>
      <c r="N38" s="6"/>
      <c r="O38" s="6"/>
    </row>
    <row r="39" spans="1:15" ht="24.75" customHeight="1" x14ac:dyDescent="0.25">
      <c r="A39" s="54"/>
      <c r="B39" s="54"/>
      <c r="C39" s="54"/>
      <c r="D39" s="54"/>
      <c r="E39" s="50" t="s">
        <v>21</v>
      </c>
      <c r="F39" s="51"/>
      <c r="G39" s="51"/>
      <c r="H39" s="52"/>
      <c r="I39" s="3"/>
      <c r="J39" s="3"/>
      <c r="K39" s="3"/>
      <c r="L39" s="3"/>
      <c r="M39" s="3"/>
      <c r="N39" s="6"/>
      <c r="O39" s="6"/>
    </row>
    <row r="40" spans="1:15" ht="24.75" customHeight="1" x14ac:dyDescent="0.25">
      <c r="A40" s="54"/>
      <c r="B40" s="54"/>
      <c r="C40" s="54"/>
      <c r="D40" s="54"/>
      <c r="E40" s="11"/>
      <c r="F40" s="12"/>
      <c r="G40" s="12"/>
      <c r="H40" s="13"/>
      <c r="I40" s="3"/>
      <c r="J40" s="3"/>
      <c r="K40" s="3"/>
      <c r="L40" s="3"/>
      <c r="M40" s="3"/>
      <c r="N40" s="6"/>
      <c r="O40" s="6"/>
    </row>
    <row r="41" spans="1:15" ht="24.75" customHeight="1" x14ac:dyDescent="0.25">
      <c r="A41" s="54"/>
      <c r="B41" s="54"/>
      <c r="C41" s="54"/>
      <c r="D41" s="54"/>
      <c r="E41" s="9">
        <v>5</v>
      </c>
      <c r="F41" s="9">
        <v>3</v>
      </c>
      <c r="G41" s="9">
        <v>400</v>
      </c>
      <c r="H41" s="10">
        <v>6000</v>
      </c>
      <c r="I41" s="3"/>
      <c r="J41" s="3"/>
      <c r="K41" s="3"/>
      <c r="L41" s="3"/>
      <c r="M41" s="3"/>
      <c r="N41" s="6"/>
      <c r="O41" s="6"/>
    </row>
    <row r="42" spans="1:15" ht="24.75" customHeight="1" x14ac:dyDescent="0.25">
      <c r="A42" s="55"/>
      <c r="B42" s="55"/>
      <c r="C42" s="55"/>
      <c r="D42" s="55"/>
      <c r="E42" s="50" t="s">
        <v>15</v>
      </c>
      <c r="F42" s="51"/>
      <c r="G42" s="52"/>
      <c r="H42" s="14">
        <f>H41+H38+H36</f>
        <v>186000</v>
      </c>
      <c r="I42" s="3"/>
      <c r="J42" s="3"/>
      <c r="K42" s="3"/>
      <c r="L42" s="3"/>
      <c r="M42" s="3"/>
      <c r="N42" s="6"/>
      <c r="O42" s="6"/>
    </row>
    <row r="43" spans="1:15" ht="24.75" customHeight="1" x14ac:dyDescent="0.25">
      <c r="A43" s="41" t="s">
        <v>26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3"/>
    </row>
    <row r="44" spans="1:15" ht="17.25" customHeight="1" x14ac:dyDescent="0.25">
      <c r="A44" s="44" t="s">
        <v>4</v>
      </c>
      <c r="B44" s="53" t="s">
        <v>5</v>
      </c>
      <c r="C44" s="44" t="s">
        <v>6</v>
      </c>
      <c r="D44" s="44" t="s">
        <v>7</v>
      </c>
      <c r="E44" s="53" t="s">
        <v>27</v>
      </c>
      <c r="F44" s="57"/>
      <c r="G44" s="57"/>
      <c r="H44" s="57"/>
      <c r="I44" s="57"/>
      <c r="J44" s="57"/>
      <c r="K44" s="57"/>
      <c r="L44" s="57"/>
      <c r="M44" s="57"/>
      <c r="N44" s="57"/>
      <c r="O44" s="58"/>
    </row>
    <row r="45" spans="1:15" ht="30" customHeight="1" x14ac:dyDescent="0.25">
      <c r="A45" s="56"/>
      <c r="B45" s="55"/>
      <c r="C45" s="56"/>
      <c r="D45" s="56"/>
      <c r="E45" s="53" t="s">
        <v>28</v>
      </c>
      <c r="F45" s="57"/>
      <c r="G45" s="58"/>
      <c r="H45" s="4" t="s">
        <v>29</v>
      </c>
      <c r="I45" s="4" t="s">
        <v>30</v>
      </c>
      <c r="J45" s="53" t="s">
        <v>31</v>
      </c>
      <c r="K45" s="58"/>
      <c r="L45" s="53" t="s">
        <v>15</v>
      </c>
      <c r="M45" s="57"/>
      <c r="N45" s="57"/>
      <c r="O45" s="58"/>
    </row>
    <row r="46" spans="1:15" ht="24.75" customHeight="1" x14ac:dyDescent="0.25">
      <c r="A46" s="53">
        <v>1</v>
      </c>
      <c r="B46" s="44" t="s">
        <v>32</v>
      </c>
      <c r="C46" s="44" t="s">
        <v>33</v>
      </c>
      <c r="D46" s="63" t="s">
        <v>34</v>
      </c>
      <c r="E46" s="59" t="s">
        <v>35</v>
      </c>
      <c r="F46" s="60"/>
      <c r="G46" s="61"/>
      <c r="H46" s="3">
        <v>6</v>
      </c>
      <c r="I46" s="3">
        <v>2500</v>
      </c>
      <c r="J46" s="44">
        <v>7</v>
      </c>
      <c r="K46" s="46"/>
      <c r="L46" s="44">
        <f>H46*I46*J46</f>
        <v>105000</v>
      </c>
      <c r="M46" s="45"/>
      <c r="N46" s="45"/>
      <c r="O46" s="46"/>
    </row>
    <row r="47" spans="1:15" ht="21" customHeight="1" x14ac:dyDescent="0.25">
      <c r="A47" s="54"/>
      <c r="B47" s="62"/>
      <c r="C47" s="62"/>
      <c r="D47" s="64"/>
      <c r="E47" s="59" t="s">
        <v>36</v>
      </c>
      <c r="F47" s="60"/>
      <c r="G47" s="61"/>
      <c r="H47" s="3">
        <v>6</v>
      </c>
      <c r="I47" s="3">
        <v>800</v>
      </c>
      <c r="J47" s="44">
        <v>7</v>
      </c>
      <c r="K47" s="46"/>
      <c r="L47" s="44">
        <f>H47*I47*J47</f>
        <v>33600</v>
      </c>
      <c r="M47" s="45"/>
      <c r="N47" s="45"/>
      <c r="O47" s="46"/>
    </row>
    <row r="48" spans="1:15" ht="24.75" customHeight="1" x14ac:dyDescent="0.25">
      <c r="A48" s="54"/>
      <c r="B48" s="62"/>
      <c r="C48" s="62"/>
      <c r="D48" s="64"/>
      <c r="E48" s="59" t="s">
        <v>37</v>
      </c>
      <c r="F48" s="60"/>
      <c r="G48" s="61"/>
      <c r="H48" s="3">
        <v>6</v>
      </c>
      <c r="I48" s="3">
        <v>15000</v>
      </c>
      <c r="J48" s="44"/>
      <c r="K48" s="46"/>
      <c r="L48" s="44">
        <f>H48*I48</f>
        <v>90000</v>
      </c>
      <c r="M48" s="45"/>
      <c r="N48" s="45"/>
      <c r="O48" s="46"/>
    </row>
    <row r="49" spans="1:15" ht="23.25" customHeight="1" x14ac:dyDescent="0.25">
      <c r="A49" s="55"/>
      <c r="B49" s="56"/>
      <c r="C49" s="56"/>
      <c r="D49" s="65"/>
      <c r="E49" s="59" t="s">
        <v>15</v>
      </c>
      <c r="F49" s="60"/>
      <c r="G49" s="61"/>
      <c r="H49" s="3"/>
      <c r="I49" s="3"/>
      <c r="J49" s="44"/>
      <c r="K49" s="46"/>
      <c r="L49" s="66">
        <f>L48+L47+L46</f>
        <v>228600</v>
      </c>
      <c r="M49" s="67"/>
      <c r="N49" s="67"/>
      <c r="O49" s="68"/>
    </row>
    <row r="50" spans="1:15" ht="23.25" customHeight="1" x14ac:dyDescent="0.25">
      <c r="A50" s="53">
        <v>3</v>
      </c>
      <c r="B50" s="44" t="s">
        <v>38</v>
      </c>
      <c r="C50" s="44" t="s">
        <v>39</v>
      </c>
      <c r="D50" s="63" t="s">
        <v>40</v>
      </c>
      <c r="E50" s="59" t="s">
        <v>35</v>
      </c>
      <c r="F50" s="60"/>
      <c r="G50" s="61"/>
      <c r="H50" s="3"/>
      <c r="I50" s="3"/>
      <c r="J50" s="44"/>
      <c r="K50" s="46"/>
      <c r="L50" s="44"/>
      <c r="M50" s="45"/>
      <c r="N50" s="45"/>
      <c r="O50" s="46"/>
    </row>
    <row r="51" spans="1:15" ht="23.25" customHeight="1" x14ac:dyDescent="0.25">
      <c r="A51" s="54"/>
      <c r="B51" s="62"/>
      <c r="C51" s="62"/>
      <c r="D51" s="64"/>
      <c r="E51" s="59" t="s">
        <v>36</v>
      </c>
      <c r="F51" s="60"/>
      <c r="G51" s="61"/>
      <c r="H51" s="3">
        <v>50</v>
      </c>
      <c r="I51" s="3">
        <v>500</v>
      </c>
      <c r="J51" s="44">
        <v>5</v>
      </c>
      <c r="K51" s="46"/>
      <c r="L51" s="44">
        <f>H51*I51*J51</f>
        <v>125000</v>
      </c>
      <c r="M51" s="45"/>
      <c r="N51" s="45"/>
      <c r="O51" s="46"/>
    </row>
    <row r="52" spans="1:15" ht="23.25" customHeight="1" x14ac:dyDescent="0.25">
      <c r="A52" s="54"/>
      <c r="B52" s="62"/>
      <c r="C52" s="62"/>
      <c r="D52" s="64"/>
      <c r="E52" s="59" t="s">
        <v>37</v>
      </c>
      <c r="F52" s="60"/>
      <c r="G52" s="61"/>
      <c r="H52" s="3"/>
      <c r="I52" s="3"/>
      <c r="J52" s="44"/>
      <c r="K52" s="46"/>
      <c r="L52" s="44"/>
      <c r="M52" s="45"/>
      <c r="N52" s="45"/>
      <c r="O52" s="46"/>
    </row>
    <row r="53" spans="1:15" ht="23.25" customHeight="1" x14ac:dyDescent="0.25">
      <c r="A53" s="55"/>
      <c r="B53" s="56"/>
      <c r="C53" s="56"/>
      <c r="D53" s="65"/>
      <c r="E53" s="59" t="s">
        <v>15</v>
      </c>
      <c r="F53" s="60"/>
      <c r="G53" s="61"/>
      <c r="H53" s="3"/>
      <c r="I53" s="3"/>
      <c r="J53" s="44"/>
      <c r="K53" s="46"/>
      <c r="L53" s="66">
        <f>L51</f>
        <v>125000</v>
      </c>
      <c r="M53" s="67"/>
      <c r="N53" s="67"/>
      <c r="O53" s="68"/>
    </row>
    <row r="54" spans="1:15" ht="23.25" customHeight="1" x14ac:dyDescent="0.25">
      <c r="A54" s="53">
        <v>5</v>
      </c>
      <c r="B54" s="44" t="s">
        <v>41</v>
      </c>
      <c r="C54" s="44" t="s">
        <v>42</v>
      </c>
      <c r="D54" s="63" t="s">
        <v>43</v>
      </c>
      <c r="E54" s="59" t="s">
        <v>35</v>
      </c>
      <c r="F54" s="60"/>
      <c r="G54" s="61"/>
      <c r="H54" s="3">
        <v>10</v>
      </c>
      <c r="I54" s="3">
        <v>2000</v>
      </c>
      <c r="J54" s="44">
        <v>8</v>
      </c>
      <c r="K54" s="46"/>
      <c r="L54" s="44">
        <f>J54*I54*H54</f>
        <v>160000</v>
      </c>
      <c r="M54" s="45"/>
      <c r="N54" s="45"/>
      <c r="O54" s="46"/>
    </row>
    <row r="55" spans="1:15" ht="23.25" customHeight="1" x14ac:dyDescent="0.25">
      <c r="A55" s="54"/>
      <c r="B55" s="62"/>
      <c r="C55" s="62"/>
      <c r="D55" s="64"/>
      <c r="E55" s="59" t="s">
        <v>36</v>
      </c>
      <c r="F55" s="60"/>
      <c r="G55" s="61"/>
      <c r="H55" s="3">
        <v>10</v>
      </c>
      <c r="I55" s="3">
        <v>800</v>
      </c>
      <c r="J55" s="44">
        <v>8</v>
      </c>
      <c r="K55" s="46"/>
      <c r="L55" s="44">
        <f>J55*I55*H55</f>
        <v>64000</v>
      </c>
      <c r="M55" s="45"/>
      <c r="N55" s="45"/>
      <c r="O55" s="46"/>
    </row>
    <row r="56" spans="1:15" ht="23.25" customHeight="1" x14ac:dyDescent="0.25">
      <c r="A56" s="54"/>
      <c r="B56" s="62"/>
      <c r="C56" s="62"/>
      <c r="D56" s="64"/>
      <c r="E56" s="59" t="s">
        <v>37</v>
      </c>
      <c r="F56" s="60"/>
      <c r="G56" s="61"/>
      <c r="H56" s="3">
        <v>10</v>
      </c>
      <c r="I56" s="3">
        <v>15000</v>
      </c>
      <c r="J56" s="44"/>
      <c r="K56" s="46"/>
      <c r="L56" s="44">
        <f>I56*H56</f>
        <v>150000</v>
      </c>
      <c r="M56" s="45"/>
      <c r="N56" s="45"/>
      <c r="O56" s="46"/>
    </row>
    <row r="57" spans="1:15" ht="23.25" customHeight="1" x14ac:dyDescent="0.25">
      <c r="A57" s="55"/>
      <c r="B57" s="56"/>
      <c r="C57" s="56"/>
      <c r="D57" s="65"/>
      <c r="E57" s="59" t="s">
        <v>15</v>
      </c>
      <c r="F57" s="60"/>
      <c r="G57" s="61"/>
      <c r="H57" s="3"/>
      <c r="I57" s="3"/>
      <c r="J57" s="44"/>
      <c r="K57" s="46"/>
      <c r="L57" s="66">
        <f>L56+L55+L54</f>
        <v>374000</v>
      </c>
      <c r="M57" s="67"/>
      <c r="N57" s="67"/>
      <c r="O57" s="68"/>
    </row>
    <row r="58" spans="1:15" ht="23.25" customHeight="1" x14ac:dyDescent="0.25">
      <c r="A58" s="53"/>
      <c r="B58" s="44" t="s">
        <v>44</v>
      </c>
      <c r="C58" s="44" t="s">
        <v>45</v>
      </c>
      <c r="D58" s="63"/>
      <c r="E58" s="59" t="s">
        <v>35</v>
      </c>
      <c r="F58" s="60"/>
      <c r="G58" s="61"/>
      <c r="H58" s="3">
        <v>10</v>
      </c>
      <c r="I58" s="3">
        <v>2000</v>
      </c>
      <c r="J58" s="44">
        <v>8</v>
      </c>
      <c r="K58" s="46"/>
      <c r="L58" s="44">
        <f>J58*I58*H58</f>
        <v>160000</v>
      </c>
      <c r="M58" s="45"/>
      <c r="N58" s="45"/>
      <c r="O58" s="46"/>
    </row>
    <row r="59" spans="1:15" ht="23.25" customHeight="1" x14ac:dyDescent="0.25">
      <c r="A59" s="54"/>
      <c r="B59" s="62"/>
      <c r="C59" s="62"/>
      <c r="D59" s="64"/>
      <c r="E59" s="59" t="s">
        <v>36</v>
      </c>
      <c r="F59" s="60"/>
      <c r="G59" s="61"/>
      <c r="H59" s="3">
        <v>10</v>
      </c>
      <c r="I59" s="3">
        <v>800</v>
      </c>
      <c r="J59" s="44">
        <v>8</v>
      </c>
      <c r="K59" s="46"/>
      <c r="L59" s="44">
        <f>J59*I59*H59</f>
        <v>64000</v>
      </c>
      <c r="M59" s="45"/>
      <c r="N59" s="45"/>
      <c r="O59" s="46"/>
    </row>
    <row r="60" spans="1:15" ht="23.25" customHeight="1" x14ac:dyDescent="0.25">
      <c r="A60" s="54"/>
      <c r="B60" s="62"/>
      <c r="C60" s="62"/>
      <c r="D60" s="64"/>
      <c r="E60" s="59" t="s">
        <v>37</v>
      </c>
      <c r="F60" s="60"/>
      <c r="G60" s="61"/>
      <c r="H60" s="3">
        <v>10</v>
      </c>
      <c r="I60" s="3">
        <v>8000</v>
      </c>
      <c r="J60" s="44"/>
      <c r="K60" s="46"/>
      <c r="L60" s="44">
        <f>I60*H60</f>
        <v>80000</v>
      </c>
      <c r="M60" s="45"/>
      <c r="N60" s="45"/>
      <c r="O60" s="46"/>
    </row>
    <row r="61" spans="1:15" ht="23.25" customHeight="1" x14ac:dyDescent="0.25">
      <c r="A61" s="55"/>
      <c r="B61" s="56"/>
      <c r="C61" s="56"/>
      <c r="D61" s="65"/>
      <c r="E61" s="59" t="s">
        <v>15</v>
      </c>
      <c r="F61" s="60"/>
      <c r="G61" s="61"/>
      <c r="H61" s="3"/>
      <c r="I61" s="3"/>
      <c r="J61" s="44"/>
      <c r="K61" s="46"/>
      <c r="L61" s="66">
        <f>L60+L59+L58</f>
        <v>304000</v>
      </c>
      <c r="M61" s="67"/>
      <c r="N61" s="67"/>
      <c r="O61" s="68"/>
    </row>
    <row r="62" spans="1:15" ht="23.25" customHeight="1" x14ac:dyDescent="0.25">
      <c r="A62" s="53">
        <v>6</v>
      </c>
      <c r="B62" s="44" t="s">
        <v>46</v>
      </c>
      <c r="C62" s="44" t="s">
        <v>47</v>
      </c>
      <c r="D62" s="63"/>
      <c r="E62" s="59" t="s">
        <v>35</v>
      </c>
      <c r="F62" s="60"/>
      <c r="G62" s="61"/>
      <c r="H62" s="3"/>
      <c r="I62" s="3"/>
      <c r="J62" s="44"/>
      <c r="K62" s="46"/>
      <c r="L62" s="44">
        <f>J62*I62*H62</f>
        <v>0</v>
      </c>
      <c r="M62" s="45"/>
      <c r="N62" s="45"/>
      <c r="O62" s="46"/>
    </row>
    <row r="63" spans="1:15" ht="23.25" customHeight="1" x14ac:dyDescent="0.25">
      <c r="A63" s="54"/>
      <c r="B63" s="62"/>
      <c r="C63" s="62"/>
      <c r="D63" s="64"/>
      <c r="E63" s="59" t="s">
        <v>36</v>
      </c>
      <c r="F63" s="60"/>
      <c r="G63" s="61"/>
      <c r="H63" s="3">
        <v>30</v>
      </c>
      <c r="I63" s="3">
        <v>500</v>
      </c>
      <c r="J63" s="44">
        <v>8</v>
      </c>
      <c r="K63" s="46"/>
      <c r="L63" s="44">
        <f>J63*I63*H63</f>
        <v>120000</v>
      </c>
      <c r="M63" s="45"/>
      <c r="N63" s="45"/>
      <c r="O63" s="46"/>
    </row>
    <row r="64" spans="1:15" ht="23.25" customHeight="1" x14ac:dyDescent="0.25">
      <c r="A64" s="54"/>
      <c r="B64" s="62"/>
      <c r="C64" s="62"/>
      <c r="D64" s="64"/>
      <c r="E64" s="59" t="s">
        <v>37</v>
      </c>
      <c r="F64" s="60"/>
      <c r="G64" s="61"/>
      <c r="H64" s="3"/>
      <c r="I64" s="3"/>
      <c r="J64" s="44"/>
      <c r="K64" s="46"/>
      <c r="L64" s="44">
        <f>I64*H64</f>
        <v>0</v>
      </c>
      <c r="M64" s="45"/>
      <c r="N64" s="45"/>
      <c r="O64" s="46"/>
    </row>
    <row r="65" spans="1:15" ht="23.25" customHeight="1" x14ac:dyDescent="0.25">
      <c r="A65" s="55"/>
      <c r="B65" s="56"/>
      <c r="C65" s="56"/>
      <c r="D65" s="65"/>
      <c r="E65" s="59" t="s">
        <v>15</v>
      </c>
      <c r="F65" s="60"/>
      <c r="G65" s="61"/>
      <c r="H65" s="3"/>
      <c r="I65" s="3"/>
      <c r="J65" s="44"/>
      <c r="K65" s="46"/>
      <c r="L65" s="66">
        <f>L64+L63+L62</f>
        <v>120000</v>
      </c>
      <c r="M65" s="67"/>
      <c r="N65" s="67"/>
      <c r="O65" s="68"/>
    </row>
    <row r="66" spans="1:15" ht="23.25" customHeight="1" x14ac:dyDescent="0.25">
      <c r="A66" s="53"/>
      <c r="B66" s="44" t="s">
        <v>48</v>
      </c>
      <c r="C66" s="44" t="s">
        <v>49</v>
      </c>
      <c r="D66" s="63" t="s">
        <v>40</v>
      </c>
      <c r="E66" s="59" t="s">
        <v>35</v>
      </c>
      <c r="F66" s="60"/>
      <c r="G66" s="61"/>
      <c r="H66" s="3"/>
      <c r="I66" s="3"/>
      <c r="J66" s="44"/>
      <c r="K66" s="46"/>
      <c r="L66" s="44">
        <f>J66*I66*H66</f>
        <v>0</v>
      </c>
      <c r="M66" s="45"/>
      <c r="N66" s="45"/>
      <c r="O66" s="46"/>
    </row>
    <row r="67" spans="1:15" ht="23.25" customHeight="1" x14ac:dyDescent="0.25">
      <c r="A67" s="54"/>
      <c r="B67" s="62"/>
      <c r="C67" s="62"/>
      <c r="D67" s="64"/>
      <c r="E67" s="59" t="s">
        <v>36</v>
      </c>
      <c r="F67" s="60"/>
      <c r="G67" s="61"/>
      <c r="H67" s="3">
        <v>50</v>
      </c>
      <c r="I67" s="3">
        <v>500</v>
      </c>
      <c r="J67" s="44">
        <v>5</v>
      </c>
      <c r="K67" s="46"/>
      <c r="L67" s="44">
        <f>J67*I67*H67</f>
        <v>125000</v>
      </c>
      <c r="M67" s="45"/>
      <c r="N67" s="45"/>
      <c r="O67" s="46"/>
    </row>
    <row r="68" spans="1:15" ht="23.25" customHeight="1" x14ac:dyDescent="0.25">
      <c r="A68" s="54"/>
      <c r="B68" s="62"/>
      <c r="C68" s="62"/>
      <c r="D68" s="64"/>
      <c r="E68" s="59" t="s">
        <v>37</v>
      </c>
      <c r="F68" s="60"/>
      <c r="G68" s="61"/>
      <c r="H68" s="3"/>
      <c r="I68" s="3"/>
      <c r="J68" s="44"/>
      <c r="K68" s="46"/>
      <c r="L68" s="44">
        <f>I68*H68</f>
        <v>0</v>
      </c>
      <c r="M68" s="45"/>
      <c r="N68" s="45"/>
      <c r="O68" s="46"/>
    </row>
    <row r="69" spans="1:15" ht="23.25" customHeight="1" x14ac:dyDescent="0.25">
      <c r="A69" s="55"/>
      <c r="B69" s="56"/>
      <c r="C69" s="56"/>
      <c r="D69" s="65"/>
      <c r="E69" s="59" t="s">
        <v>15</v>
      </c>
      <c r="F69" s="60"/>
      <c r="G69" s="61"/>
      <c r="H69" s="3"/>
      <c r="I69" s="3"/>
      <c r="J69" s="44"/>
      <c r="K69" s="46"/>
      <c r="L69" s="66">
        <f>L68+L67+L66</f>
        <v>125000</v>
      </c>
      <c r="M69" s="67"/>
      <c r="N69" s="67"/>
      <c r="O69" s="68"/>
    </row>
    <row r="70" spans="1:15" ht="23.25" customHeight="1" x14ac:dyDescent="0.25">
      <c r="A70" s="53">
        <v>6</v>
      </c>
      <c r="B70" s="44" t="s">
        <v>50</v>
      </c>
      <c r="C70" s="44" t="s">
        <v>51</v>
      </c>
      <c r="D70" s="63"/>
      <c r="E70" s="59" t="s">
        <v>35</v>
      </c>
      <c r="F70" s="60"/>
      <c r="G70" s="61"/>
      <c r="H70" s="3">
        <v>5</v>
      </c>
      <c r="I70" s="3">
        <v>2000</v>
      </c>
      <c r="J70" s="44">
        <v>6</v>
      </c>
      <c r="K70" s="46"/>
      <c r="L70" s="44">
        <f>J70*I70*H70</f>
        <v>60000</v>
      </c>
      <c r="M70" s="45"/>
      <c r="N70" s="45"/>
      <c r="O70" s="46"/>
    </row>
    <row r="71" spans="1:15" ht="23.25" customHeight="1" x14ac:dyDescent="0.25">
      <c r="A71" s="54"/>
      <c r="B71" s="62"/>
      <c r="C71" s="62"/>
      <c r="D71" s="64"/>
      <c r="E71" s="59" t="s">
        <v>36</v>
      </c>
      <c r="F71" s="60"/>
      <c r="G71" s="61"/>
      <c r="H71" s="3">
        <v>5</v>
      </c>
      <c r="I71" s="3">
        <v>800</v>
      </c>
      <c r="J71" s="44">
        <v>6</v>
      </c>
      <c r="K71" s="46"/>
      <c r="L71" s="44">
        <f>J71*I71*H71</f>
        <v>24000</v>
      </c>
      <c r="M71" s="45"/>
      <c r="N71" s="45"/>
      <c r="O71" s="46"/>
    </row>
    <row r="72" spans="1:15" ht="23.25" customHeight="1" x14ac:dyDescent="0.25">
      <c r="A72" s="54"/>
      <c r="B72" s="62"/>
      <c r="C72" s="62"/>
      <c r="D72" s="64"/>
      <c r="E72" s="59" t="s">
        <v>37</v>
      </c>
      <c r="F72" s="60"/>
      <c r="G72" s="61"/>
      <c r="H72" s="3">
        <v>5</v>
      </c>
      <c r="I72" s="3">
        <v>15000</v>
      </c>
      <c r="J72" s="44"/>
      <c r="K72" s="46"/>
      <c r="L72" s="44">
        <f>I72*H72</f>
        <v>75000</v>
      </c>
      <c r="M72" s="45"/>
      <c r="N72" s="45"/>
      <c r="O72" s="46"/>
    </row>
    <row r="73" spans="1:15" ht="23.25" customHeight="1" x14ac:dyDescent="0.25">
      <c r="A73" s="55"/>
      <c r="B73" s="56"/>
      <c r="C73" s="56"/>
      <c r="D73" s="65"/>
      <c r="E73" s="59" t="s">
        <v>15</v>
      </c>
      <c r="F73" s="60"/>
      <c r="G73" s="61"/>
      <c r="H73" s="3"/>
      <c r="I73" s="3"/>
      <c r="J73" s="44"/>
      <c r="K73" s="46"/>
      <c r="L73" s="66">
        <f>L72+L71+L70</f>
        <v>159000</v>
      </c>
      <c r="M73" s="67"/>
      <c r="N73" s="67"/>
      <c r="O73" s="68"/>
    </row>
    <row r="74" spans="1:15" ht="23.25" customHeight="1" x14ac:dyDescent="0.25">
      <c r="A74" s="53">
        <v>12</v>
      </c>
      <c r="B74" s="44" t="s">
        <v>52</v>
      </c>
      <c r="C74" s="44" t="s">
        <v>53</v>
      </c>
      <c r="D74" s="63"/>
      <c r="E74" s="59" t="s">
        <v>35</v>
      </c>
      <c r="F74" s="60"/>
      <c r="G74" s="61"/>
      <c r="H74" s="3">
        <v>10</v>
      </c>
      <c r="I74" s="3">
        <v>2000</v>
      </c>
      <c r="J74" s="44">
        <v>4</v>
      </c>
      <c r="K74" s="46"/>
      <c r="L74" s="44">
        <f>H74*I74*J74</f>
        <v>80000</v>
      </c>
      <c r="M74" s="45"/>
      <c r="N74" s="45"/>
      <c r="O74" s="46"/>
    </row>
    <row r="75" spans="1:15" ht="23.25" customHeight="1" x14ac:dyDescent="0.25">
      <c r="A75" s="54"/>
      <c r="B75" s="62"/>
      <c r="C75" s="62"/>
      <c r="D75" s="64"/>
      <c r="E75" s="59" t="s">
        <v>36</v>
      </c>
      <c r="F75" s="60"/>
      <c r="G75" s="61"/>
      <c r="H75" s="3">
        <v>10</v>
      </c>
      <c r="I75" s="3">
        <v>800</v>
      </c>
      <c r="J75" s="44">
        <v>4</v>
      </c>
      <c r="K75" s="46"/>
      <c r="L75" s="44">
        <f>H75*I75*J75</f>
        <v>32000</v>
      </c>
      <c r="M75" s="45"/>
      <c r="N75" s="45"/>
      <c r="O75" s="46"/>
    </row>
    <row r="76" spans="1:15" ht="23.25" customHeight="1" x14ac:dyDescent="0.25">
      <c r="A76" s="54"/>
      <c r="B76" s="62"/>
      <c r="C76" s="62"/>
      <c r="D76" s="64"/>
      <c r="E76" s="59" t="s">
        <v>37</v>
      </c>
      <c r="F76" s="60"/>
      <c r="G76" s="61"/>
      <c r="H76" s="3">
        <v>10</v>
      </c>
      <c r="I76" s="3">
        <v>6000</v>
      </c>
      <c r="J76" s="44"/>
      <c r="K76" s="46"/>
      <c r="L76" s="44">
        <f>H76*I76</f>
        <v>60000</v>
      </c>
      <c r="M76" s="45"/>
      <c r="N76" s="45"/>
      <c r="O76" s="46"/>
    </row>
    <row r="77" spans="1:15" ht="23.25" customHeight="1" x14ac:dyDescent="0.25">
      <c r="A77" s="55"/>
      <c r="B77" s="56"/>
      <c r="C77" s="56"/>
      <c r="D77" s="65"/>
      <c r="E77" s="59" t="s">
        <v>15</v>
      </c>
      <c r="F77" s="60"/>
      <c r="G77" s="61"/>
      <c r="H77" s="3"/>
      <c r="I77" s="3"/>
      <c r="J77" s="44"/>
      <c r="K77" s="46"/>
      <c r="L77" s="66">
        <f>L76+L75+L74</f>
        <v>172000</v>
      </c>
      <c r="M77" s="67"/>
      <c r="N77" s="67"/>
      <c r="O77" s="68"/>
    </row>
    <row r="78" spans="1:15" ht="23.25" customHeight="1" x14ac:dyDescent="0.25">
      <c r="A78" s="53">
        <v>12</v>
      </c>
      <c r="B78" s="44" t="s">
        <v>54</v>
      </c>
      <c r="C78" s="44" t="s">
        <v>55</v>
      </c>
      <c r="D78" s="63"/>
      <c r="E78" s="59" t="s">
        <v>35</v>
      </c>
      <c r="F78" s="60"/>
      <c r="G78" s="61"/>
      <c r="H78" s="3">
        <v>10</v>
      </c>
      <c r="I78" s="3">
        <v>2000</v>
      </c>
      <c r="J78" s="44">
        <v>7</v>
      </c>
      <c r="K78" s="46"/>
      <c r="L78" s="44">
        <f>H78*I78*J78</f>
        <v>140000</v>
      </c>
      <c r="M78" s="45"/>
      <c r="N78" s="45"/>
      <c r="O78" s="46"/>
    </row>
    <row r="79" spans="1:15" ht="23.25" customHeight="1" x14ac:dyDescent="0.25">
      <c r="A79" s="54"/>
      <c r="B79" s="62"/>
      <c r="C79" s="62"/>
      <c r="D79" s="64"/>
      <c r="E79" s="59" t="s">
        <v>36</v>
      </c>
      <c r="F79" s="60"/>
      <c r="G79" s="61"/>
      <c r="H79" s="3">
        <v>10</v>
      </c>
      <c r="I79" s="3">
        <v>800</v>
      </c>
      <c r="J79" s="44">
        <v>7</v>
      </c>
      <c r="K79" s="46"/>
      <c r="L79" s="44">
        <f>H79*I79*J79</f>
        <v>56000</v>
      </c>
      <c r="M79" s="45"/>
      <c r="N79" s="45"/>
      <c r="O79" s="46"/>
    </row>
    <row r="80" spans="1:15" ht="23.25" customHeight="1" x14ac:dyDescent="0.25">
      <c r="A80" s="54"/>
      <c r="B80" s="62"/>
      <c r="C80" s="62"/>
      <c r="D80" s="64"/>
      <c r="E80" s="59" t="s">
        <v>37</v>
      </c>
      <c r="F80" s="60"/>
      <c r="G80" s="61"/>
      <c r="H80" s="3">
        <v>10</v>
      </c>
      <c r="I80" s="3">
        <v>10000</v>
      </c>
      <c r="J80" s="44"/>
      <c r="K80" s="46"/>
      <c r="L80" s="44">
        <f>H80*I80</f>
        <v>100000</v>
      </c>
      <c r="M80" s="45"/>
      <c r="N80" s="45"/>
      <c r="O80" s="46"/>
    </row>
    <row r="81" spans="1:15" ht="23.25" customHeight="1" x14ac:dyDescent="0.25">
      <c r="A81" s="55"/>
      <c r="B81" s="56"/>
      <c r="C81" s="56"/>
      <c r="D81" s="65"/>
      <c r="E81" s="59" t="s">
        <v>15</v>
      </c>
      <c r="F81" s="60"/>
      <c r="G81" s="61"/>
      <c r="H81" s="3"/>
      <c r="I81" s="3"/>
      <c r="J81" s="44"/>
      <c r="K81" s="46"/>
      <c r="L81" s="66">
        <f>L80+L79+L78</f>
        <v>296000</v>
      </c>
      <c r="M81" s="67"/>
      <c r="N81" s="67"/>
      <c r="O81" s="68"/>
    </row>
    <row r="82" spans="1:15" ht="23.25" customHeight="1" x14ac:dyDescent="0.25">
      <c r="A82" s="53"/>
      <c r="B82" s="44" t="s">
        <v>56</v>
      </c>
      <c r="C82" s="44" t="s">
        <v>57</v>
      </c>
      <c r="D82" s="63"/>
      <c r="E82" s="59" t="s">
        <v>35</v>
      </c>
      <c r="F82" s="60"/>
      <c r="G82" s="61"/>
      <c r="H82" s="3">
        <v>10</v>
      </c>
      <c r="I82" s="3">
        <v>2000</v>
      </c>
      <c r="J82" s="44">
        <v>7</v>
      </c>
      <c r="K82" s="46"/>
      <c r="L82" s="44">
        <f>H82*I82*J82</f>
        <v>140000</v>
      </c>
      <c r="M82" s="45"/>
      <c r="N82" s="45"/>
      <c r="O82" s="46"/>
    </row>
    <row r="83" spans="1:15" ht="23.25" customHeight="1" x14ac:dyDescent="0.25">
      <c r="A83" s="54"/>
      <c r="B83" s="62"/>
      <c r="C83" s="62"/>
      <c r="D83" s="64"/>
      <c r="E83" s="59" t="s">
        <v>36</v>
      </c>
      <c r="F83" s="60"/>
      <c r="G83" s="61"/>
      <c r="H83" s="3">
        <v>10</v>
      </c>
      <c r="I83" s="3">
        <v>1000</v>
      </c>
      <c r="J83" s="44">
        <v>7</v>
      </c>
      <c r="K83" s="46"/>
      <c r="L83" s="44">
        <f>H83*I83*J83</f>
        <v>70000</v>
      </c>
      <c r="M83" s="45"/>
      <c r="N83" s="45"/>
      <c r="O83" s="46"/>
    </row>
    <row r="84" spans="1:15" ht="23.25" customHeight="1" x14ac:dyDescent="0.25">
      <c r="A84" s="54"/>
      <c r="B84" s="62"/>
      <c r="C84" s="62"/>
      <c r="D84" s="64"/>
      <c r="E84" s="59" t="s">
        <v>37</v>
      </c>
      <c r="F84" s="60"/>
      <c r="G84" s="61"/>
      <c r="H84" s="3">
        <v>10</v>
      </c>
      <c r="I84" s="3">
        <v>12000</v>
      </c>
      <c r="J84" s="44"/>
      <c r="K84" s="46"/>
      <c r="L84" s="44">
        <f>H84*I84</f>
        <v>120000</v>
      </c>
      <c r="M84" s="45"/>
      <c r="N84" s="45"/>
      <c r="O84" s="46"/>
    </row>
    <row r="85" spans="1:15" ht="23.25" customHeight="1" x14ac:dyDescent="0.25">
      <c r="A85" s="55"/>
      <c r="B85" s="56"/>
      <c r="C85" s="56"/>
      <c r="D85" s="65"/>
      <c r="E85" s="59" t="s">
        <v>15</v>
      </c>
      <c r="F85" s="60"/>
      <c r="G85" s="61"/>
      <c r="H85" s="3"/>
      <c r="I85" s="3"/>
      <c r="J85" s="44"/>
      <c r="K85" s="46"/>
      <c r="L85" s="66">
        <f>L84+L83+L82</f>
        <v>330000</v>
      </c>
      <c r="M85" s="67"/>
      <c r="N85" s="67"/>
      <c r="O85" s="68"/>
    </row>
    <row r="86" spans="1:15" ht="23.25" customHeight="1" x14ac:dyDescent="0.25">
      <c r="A86" s="53">
        <v>14</v>
      </c>
      <c r="B86" s="53" t="s">
        <v>58</v>
      </c>
      <c r="C86" s="44" t="s">
        <v>59</v>
      </c>
      <c r="D86" s="63"/>
      <c r="E86" s="59" t="s">
        <v>35</v>
      </c>
      <c r="F86" s="60"/>
      <c r="G86" s="61"/>
      <c r="H86" s="3">
        <v>10</v>
      </c>
      <c r="I86" s="3">
        <v>2500</v>
      </c>
      <c r="J86" s="44">
        <v>7</v>
      </c>
      <c r="K86" s="46"/>
      <c r="L86" s="44">
        <f>H86*I86*J86</f>
        <v>175000</v>
      </c>
      <c r="M86" s="45"/>
      <c r="N86" s="45"/>
      <c r="O86" s="46"/>
    </row>
    <row r="87" spans="1:15" ht="23.25" customHeight="1" x14ac:dyDescent="0.25">
      <c r="A87" s="54"/>
      <c r="B87" s="54"/>
      <c r="C87" s="62"/>
      <c r="D87" s="64"/>
      <c r="E87" s="59" t="s">
        <v>36</v>
      </c>
      <c r="F87" s="60"/>
      <c r="G87" s="61"/>
      <c r="H87" s="3">
        <v>10</v>
      </c>
      <c r="I87" s="3">
        <v>800</v>
      </c>
      <c r="J87" s="44">
        <v>7</v>
      </c>
      <c r="K87" s="46"/>
      <c r="L87" s="44">
        <f>H87*I87*J87</f>
        <v>56000</v>
      </c>
      <c r="M87" s="45"/>
      <c r="N87" s="45"/>
      <c r="O87" s="46"/>
    </row>
    <row r="88" spans="1:15" ht="23.25" customHeight="1" x14ac:dyDescent="0.25">
      <c r="A88" s="54"/>
      <c r="B88" s="54"/>
      <c r="C88" s="62"/>
      <c r="D88" s="64"/>
      <c r="E88" s="59" t="s">
        <v>37</v>
      </c>
      <c r="F88" s="60"/>
      <c r="G88" s="61"/>
      <c r="H88" s="3">
        <v>10</v>
      </c>
      <c r="I88" s="3">
        <v>15000</v>
      </c>
      <c r="J88" s="44"/>
      <c r="K88" s="46"/>
      <c r="L88" s="44">
        <f>H88*I88</f>
        <v>150000</v>
      </c>
      <c r="M88" s="45"/>
      <c r="N88" s="45"/>
      <c r="O88" s="46"/>
    </row>
    <row r="89" spans="1:15" ht="23.25" customHeight="1" x14ac:dyDescent="0.25">
      <c r="A89" s="55"/>
      <c r="B89" s="55"/>
      <c r="C89" s="56"/>
      <c r="D89" s="65"/>
      <c r="E89" s="59" t="s">
        <v>15</v>
      </c>
      <c r="F89" s="60"/>
      <c r="G89" s="61"/>
      <c r="H89" s="3"/>
      <c r="I89" s="3"/>
      <c r="J89" s="44"/>
      <c r="K89" s="46"/>
      <c r="L89" s="66">
        <f>L88+L87+L86</f>
        <v>381000</v>
      </c>
      <c r="M89" s="67"/>
      <c r="N89" s="67"/>
      <c r="O89" s="68"/>
    </row>
    <row r="90" spans="1:15" ht="23.25" customHeight="1" x14ac:dyDescent="0.25">
      <c r="A90" s="53"/>
      <c r="B90" s="53" t="s">
        <v>60</v>
      </c>
      <c r="C90" s="44" t="s">
        <v>61</v>
      </c>
      <c r="D90" s="63"/>
      <c r="E90" s="59" t="s">
        <v>35</v>
      </c>
      <c r="F90" s="60"/>
      <c r="G90" s="61"/>
      <c r="H90" s="3">
        <v>5</v>
      </c>
      <c r="I90" s="3">
        <v>2500</v>
      </c>
      <c r="J90" s="44">
        <v>7</v>
      </c>
      <c r="K90" s="46"/>
      <c r="L90" s="44">
        <f>H90*I90*J90</f>
        <v>87500</v>
      </c>
      <c r="M90" s="45"/>
      <c r="N90" s="45"/>
      <c r="O90" s="46"/>
    </row>
    <row r="91" spans="1:15" ht="23.25" customHeight="1" x14ac:dyDescent="0.25">
      <c r="A91" s="54"/>
      <c r="B91" s="54"/>
      <c r="C91" s="62"/>
      <c r="D91" s="64"/>
      <c r="E91" s="59" t="s">
        <v>36</v>
      </c>
      <c r="F91" s="60"/>
      <c r="G91" s="61"/>
      <c r="H91" s="3">
        <v>5</v>
      </c>
      <c r="I91" s="3">
        <v>800</v>
      </c>
      <c r="J91" s="44">
        <v>7</v>
      </c>
      <c r="K91" s="46"/>
      <c r="L91" s="44">
        <f>H91*I91*J91</f>
        <v>28000</v>
      </c>
      <c r="M91" s="45"/>
      <c r="N91" s="45"/>
      <c r="O91" s="46"/>
    </row>
    <row r="92" spans="1:15" ht="23.25" customHeight="1" x14ac:dyDescent="0.25">
      <c r="A92" s="54"/>
      <c r="B92" s="54"/>
      <c r="C92" s="62"/>
      <c r="D92" s="64"/>
      <c r="E92" s="59" t="s">
        <v>37</v>
      </c>
      <c r="F92" s="60"/>
      <c r="G92" s="61"/>
      <c r="H92" s="3">
        <v>5</v>
      </c>
      <c r="I92" s="3">
        <v>15000</v>
      </c>
      <c r="J92" s="44"/>
      <c r="K92" s="46"/>
      <c r="L92" s="44">
        <f>H92*I92</f>
        <v>75000</v>
      </c>
      <c r="M92" s="45"/>
      <c r="N92" s="45"/>
      <c r="O92" s="46"/>
    </row>
    <row r="93" spans="1:15" ht="23.25" customHeight="1" x14ac:dyDescent="0.25">
      <c r="A93" s="55"/>
      <c r="B93" s="55"/>
      <c r="C93" s="56"/>
      <c r="D93" s="65"/>
      <c r="E93" s="59" t="s">
        <v>15</v>
      </c>
      <c r="F93" s="60"/>
      <c r="G93" s="61"/>
      <c r="H93" s="3"/>
      <c r="I93" s="3"/>
      <c r="J93" s="44"/>
      <c r="K93" s="46"/>
      <c r="L93" s="66">
        <f>L92+L91+L90</f>
        <v>190500</v>
      </c>
      <c r="M93" s="67"/>
      <c r="N93" s="67"/>
      <c r="O93" s="68"/>
    </row>
    <row r="94" spans="1:15" ht="23.25" customHeight="1" x14ac:dyDescent="0.25">
      <c r="A94" s="53">
        <v>15</v>
      </c>
      <c r="B94" s="44" t="s">
        <v>62</v>
      </c>
      <c r="C94" s="44" t="s">
        <v>63</v>
      </c>
      <c r="D94" s="63"/>
      <c r="E94" s="59" t="s">
        <v>35</v>
      </c>
      <c r="F94" s="60"/>
      <c r="G94" s="61"/>
      <c r="H94" s="3">
        <v>15</v>
      </c>
      <c r="I94" s="3">
        <v>2000</v>
      </c>
      <c r="J94" s="44">
        <v>8</v>
      </c>
      <c r="K94" s="46"/>
      <c r="L94" s="44">
        <f>H94*I94*J94</f>
        <v>240000</v>
      </c>
      <c r="M94" s="45"/>
      <c r="N94" s="45"/>
      <c r="O94" s="46"/>
    </row>
    <row r="95" spans="1:15" ht="23.25" customHeight="1" x14ac:dyDescent="0.25">
      <c r="A95" s="54"/>
      <c r="B95" s="62"/>
      <c r="C95" s="62"/>
      <c r="D95" s="64"/>
      <c r="E95" s="59" t="s">
        <v>36</v>
      </c>
      <c r="F95" s="60"/>
      <c r="G95" s="61"/>
      <c r="H95" s="3">
        <v>15</v>
      </c>
      <c r="I95" s="3">
        <v>1000</v>
      </c>
      <c r="J95" s="44">
        <v>8</v>
      </c>
      <c r="K95" s="46"/>
      <c r="L95" s="44">
        <f>H95*I95*J95</f>
        <v>120000</v>
      </c>
      <c r="M95" s="45"/>
      <c r="N95" s="45"/>
      <c r="O95" s="46"/>
    </row>
    <row r="96" spans="1:15" ht="23.25" customHeight="1" x14ac:dyDescent="0.25">
      <c r="A96" s="54"/>
      <c r="B96" s="62"/>
      <c r="C96" s="62"/>
      <c r="D96" s="64"/>
      <c r="E96" s="59" t="s">
        <v>37</v>
      </c>
      <c r="F96" s="60"/>
      <c r="G96" s="61"/>
      <c r="H96" s="3">
        <v>15</v>
      </c>
      <c r="I96" s="3">
        <v>12000</v>
      </c>
      <c r="J96" s="44"/>
      <c r="K96" s="46"/>
      <c r="L96" s="44">
        <f>H96*I96</f>
        <v>180000</v>
      </c>
      <c r="M96" s="45"/>
      <c r="N96" s="45"/>
      <c r="O96" s="46"/>
    </row>
    <row r="97" spans="1:15" ht="23.25" customHeight="1" x14ac:dyDescent="0.25">
      <c r="A97" s="55"/>
      <c r="B97" s="56"/>
      <c r="C97" s="56"/>
      <c r="D97" s="65"/>
      <c r="E97" s="59" t="s">
        <v>15</v>
      </c>
      <c r="F97" s="60"/>
      <c r="G97" s="61"/>
      <c r="H97" s="3"/>
      <c r="I97" s="3"/>
      <c r="J97" s="44"/>
      <c r="K97" s="46"/>
      <c r="L97" s="66">
        <f>L96+L95+L94</f>
        <v>540000</v>
      </c>
      <c r="M97" s="67"/>
      <c r="N97" s="67"/>
      <c r="O97" s="68"/>
    </row>
    <row r="98" spans="1:15" ht="23.25" customHeight="1" x14ac:dyDescent="0.25">
      <c r="A98" s="53">
        <v>15</v>
      </c>
      <c r="B98" s="44" t="s">
        <v>64</v>
      </c>
      <c r="C98" s="44" t="s">
        <v>65</v>
      </c>
      <c r="D98" s="63"/>
      <c r="E98" s="59" t="s">
        <v>35</v>
      </c>
      <c r="F98" s="60"/>
      <c r="G98" s="61"/>
      <c r="H98" s="3">
        <v>10</v>
      </c>
      <c r="I98" s="3">
        <v>2000</v>
      </c>
      <c r="J98" s="44">
        <v>7</v>
      </c>
      <c r="K98" s="46"/>
      <c r="L98" s="44">
        <f>H98*I98*J98</f>
        <v>140000</v>
      </c>
      <c r="M98" s="45"/>
      <c r="N98" s="45"/>
      <c r="O98" s="46"/>
    </row>
    <row r="99" spans="1:15" ht="23.25" customHeight="1" x14ac:dyDescent="0.25">
      <c r="A99" s="54"/>
      <c r="B99" s="62"/>
      <c r="C99" s="62"/>
      <c r="D99" s="64"/>
      <c r="E99" s="59" t="s">
        <v>36</v>
      </c>
      <c r="F99" s="60"/>
      <c r="G99" s="61"/>
      <c r="H99" s="3">
        <v>10</v>
      </c>
      <c r="I99" s="3">
        <v>800</v>
      </c>
      <c r="J99" s="44">
        <v>7</v>
      </c>
      <c r="K99" s="46"/>
      <c r="L99" s="44">
        <f>H99*I99*J99</f>
        <v>56000</v>
      </c>
      <c r="M99" s="45"/>
      <c r="N99" s="45"/>
      <c r="O99" s="46"/>
    </row>
    <row r="100" spans="1:15" ht="23.25" customHeight="1" x14ac:dyDescent="0.25">
      <c r="A100" s="54"/>
      <c r="B100" s="62"/>
      <c r="C100" s="62"/>
      <c r="D100" s="64"/>
      <c r="E100" s="59" t="s">
        <v>37</v>
      </c>
      <c r="F100" s="60"/>
      <c r="G100" s="61"/>
      <c r="H100" s="3">
        <v>10</v>
      </c>
      <c r="I100" s="3">
        <v>10000</v>
      </c>
      <c r="J100" s="44"/>
      <c r="K100" s="46"/>
      <c r="L100" s="44">
        <f>H100*I100</f>
        <v>100000</v>
      </c>
      <c r="M100" s="45"/>
      <c r="N100" s="45"/>
      <c r="O100" s="46"/>
    </row>
    <row r="101" spans="1:15" ht="23.25" customHeight="1" x14ac:dyDescent="0.25">
      <c r="A101" s="55"/>
      <c r="B101" s="56"/>
      <c r="C101" s="56"/>
      <c r="D101" s="65"/>
      <c r="E101" s="59" t="s">
        <v>15</v>
      </c>
      <c r="F101" s="60"/>
      <c r="G101" s="61"/>
      <c r="H101" s="3"/>
      <c r="I101" s="3"/>
      <c r="J101" s="44"/>
      <c r="K101" s="46"/>
      <c r="L101" s="66">
        <f>L100+L99+L98</f>
        <v>296000</v>
      </c>
      <c r="M101" s="67"/>
      <c r="N101" s="67"/>
      <c r="O101" s="68"/>
    </row>
    <row r="102" spans="1:15" ht="23.25" customHeight="1" x14ac:dyDescent="0.25">
      <c r="A102" s="53">
        <v>19</v>
      </c>
      <c r="B102" s="44" t="s">
        <v>66</v>
      </c>
      <c r="C102" s="44" t="s">
        <v>67</v>
      </c>
      <c r="D102" s="63"/>
      <c r="E102" s="59" t="s">
        <v>35</v>
      </c>
      <c r="F102" s="60"/>
      <c r="G102" s="61"/>
      <c r="H102" s="3">
        <v>20</v>
      </c>
      <c r="I102" s="3">
        <v>2000</v>
      </c>
      <c r="J102" s="44">
        <v>3</v>
      </c>
      <c r="K102" s="46"/>
      <c r="L102" s="44">
        <f>H102*I102*J102</f>
        <v>120000</v>
      </c>
      <c r="M102" s="45"/>
      <c r="N102" s="45"/>
      <c r="O102" s="46"/>
    </row>
    <row r="103" spans="1:15" ht="23.25" customHeight="1" x14ac:dyDescent="0.25">
      <c r="A103" s="54"/>
      <c r="B103" s="62"/>
      <c r="C103" s="62"/>
      <c r="D103" s="64"/>
      <c r="E103" s="59" t="s">
        <v>36</v>
      </c>
      <c r="F103" s="60"/>
      <c r="G103" s="61"/>
      <c r="H103" s="3">
        <v>20</v>
      </c>
      <c r="I103" s="3">
        <v>800</v>
      </c>
      <c r="J103" s="44">
        <v>3</v>
      </c>
      <c r="K103" s="46"/>
      <c r="L103" s="44">
        <f>H103*I103*J103</f>
        <v>48000</v>
      </c>
      <c r="M103" s="45"/>
      <c r="N103" s="45"/>
      <c r="O103" s="46"/>
    </row>
    <row r="104" spans="1:15" ht="23.25" customHeight="1" x14ac:dyDescent="0.25">
      <c r="A104" s="54"/>
      <c r="B104" s="62"/>
      <c r="C104" s="62"/>
      <c r="D104" s="64"/>
      <c r="E104" s="59" t="s">
        <v>37</v>
      </c>
      <c r="F104" s="60"/>
      <c r="G104" s="61"/>
      <c r="H104" s="3">
        <v>20</v>
      </c>
      <c r="I104" s="3">
        <v>4000</v>
      </c>
      <c r="J104" s="44"/>
      <c r="K104" s="46"/>
      <c r="L104" s="44">
        <f>H104*I104</f>
        <v>80000</v>
      </c>
      <c r="M104" s="45"/>
      <c r="N104" s="45"/>
      <c r="O104" s="46"/>
    </row>
    <row r="105" spans="1:15" ht="23.25" customHeight="1" x14ac:dyDescent="0.25">
      <c r="A105" s="55"/>
      <c r="B105" s="56"/>
      <c r="C105" s="56"/>
      <c r="D105" s="65"/>
      <c r="E105" s="59" t="s">
        <v>15</v>
      </c>
      <c r="F105" s="60"/>
      <c r="G105" s="61"/>
      <c r="H105" s="3"/>
      <c r="I105" s="3"/>
      <c r="J105" s="44"/>
      <c r="K105" s="46"/>
      <c r="L105" s="66">
        <f>L104+L103+L102</f>
        <v>248000</v>
      </c>
      <c r="M105" s="67"/>
      <c r="N105" s="67"/>
      <c r="O105" s="68"/>
    </row>
    <row r="106" spans="1:15" ht="23.25" customHeight="1" x14ac:dyDescent="0.25">
      <c r="A106" s="53"/>
      <c r="B106" s="44" t="s">
        <v>68</v>
      </c>
      <c r="C106" s="44" t="s">
        <v>69</v>
      </c>
      <c r="D106" s="63"/>
      <c r="E106" s="59" t="s">
        <v>35</v>
      </c>
      <c r="F106" s="60"/>
      <c r="G106" s="61"/>
      <c r="H106" s="3">
        <v>6</v>
      </c>
      <c r="I106" s="3">
        <v>2000</v>
      </c>
      <c r="J106" s="44">
        <v>7</v>
      </c>
      <c r="K106" s="46"/>
      <c r="L106" s="44">
        <f>H106*I106*J106</f>
        <v>84000</v>
      </c>
      <c r="M106" s="45"/>
      <c r="N106" s="45"/>
      <c r="O106" s="46"/>
    </row>
    <row r="107" spans="1:15" ht="23.25" customHeight="1" x14ac:dyDescent="0.25">
      <c r="A107" s="54"/>
      <c r="B107" s="62"/>
      <c r="C107" s="62"/>
      <c r="D107" s="64"/>
      <c r="E107" s="59" t="s">
        <v>36</v>
      </c>
      <c r="F107" s="60"/>
      <c r="G107" s="61"/>
      <c r="H107" s="3">
        <v>6</v>
      </c>
      <c r="I107" s="3">
        <v>800</v>
      </c>
      <c r="J107" s="44">
        <v>7</v>
      </c>
      <c r="K107" s="46"/>
      <c r="L107" s="44">
        <f>H107*I107*J107</f>
        <v>33600</v>
      </c>
      <c r="M107" s="45"/>
      <c r="N107" s="45"/>
      <c r="O107" s="46"/>
    </row>
    <row r="108" spans="1:15" ht="23.25" customHeight="1" x14ac:dyDescent="0.25">
      <c r="A108" s="54"/>
      <c r="B108" s="62"/>
      <c r="C108" s="62"/>
      <c r="D108" s="64"/>
      <c r="E108" s="59" t="s">
        <v>37</v>
      </c>
      <c r="F108" s="60"/>
      <c r="G108" s="61"/>
      <c r="H108" s="3">
        <v>6</v>
      </c>
      <c r="I108" s="3">
        <v>12000</v>
      </c>
      <c r="J108" s="44"/>
      <c r="K108" s="46"/>
      <c r="L108" s="44">
        <f>H108*I108</f>
        <v>72000</v>
      </c>
      <c r="M108" s="45"/>
      <c r="N108" s="45"/>
      <c r="O108" s="46"/>
    </row>
    <row r="109" spans="1:15" ht="23.25" customHeight="1" x14ac:dyDescent="0.25">
      <c r="A109" s="55"/>
      <c r="B109" s="56"/>
      <c r="C109" s="56"/>
      <c r="D109" s="65"/>
      <c r="E109" s="59" t="s">
        <v>15</v>
      </c>
      <c r="F109" s="60"/>
      <c r="G109" s="61"/>
      <c r="H109" s="3"/>
      <c r="I109" s="3"/>
      <c r="J109" s="44"/>
      <c r="K109" s="46"/>
      <c r="L109" s="66">
        <f>L108+L107+L106</f>
        <v>189600</v>
      </c>
      <c r="M109" s="67"/>
      <c r="N109" s="67"/>
      <c r="O109" s="68"/>
    </row>
    <row r="110" spans="1:15" ht="23.25" customHeight="1" x14ac:dyDescent="0.25">
      <c r="A110" s="53"/>
      <c r="B110" s="44" t="s">
        <v>70</v>
      </c>
      <c r="C110" s="44" t="s">
        <v>71</v>
      </c>
      <c r="D110" s="63"/>
      <c r="E110" s="59" t="s">
        <v>35</v>
      </c>
      <c r="F110" s="60"/>
      <c r="G110" s="61"/>
      <c r="H110" s="3">
        <v>12</v>
      </c>
      <c r="I110" s="3">
        <v>2000</v>
      </c>
      <c r="J110" s="44">
        <v>8</v>
      </c>
      <c r="K110" s="46"/>
      <c r="L110" s="44">
        <f>H110*I110*J110</f>
        <v>192000</v>
      </c>
      <c r="M110" s="45"/>
      <c r="N110" s="45"/>
      <c r="O110" s="46"/>
    </row>
    <row r="111" spans="1:15" ht="23.25" customHeight="1" x14ac:dyDescent="0.25">
      <c r="A111" s="54"/>
      <c r="B111" s="62"/>
      <c r="C111" s="62"/>
      <c r="D111" s="64"/>
      <c r="E111" s="59" t="s">
        <v>36</v>
      </c>
      <c r="F111" s="60"/>
      <c r="G111" s="61"/>
      <c r="H111" s="3">
        <v>12</v>
      </c>
      <c r="I111" s="3">
        <v>800</v>
      </c>
      <c r="J111" s="44">
        <v>8</v>
      </c>
      <c r="K111" s="46"/>
      <c r="L111" s="44">
        <f>H111*I111*J111</f>
        <v>76800</v>
      </c>
      <c r="M111" s="45"/>
      <c r="N111" s="45"/>
      <c r="O111" s="46"/>
    </row>
    <row r="112" spans="1:15" ht="23.25" customHeight="1" x14ac:dyDescent="0.25">
      <c r="A112" s="54"/>
      <c r="B112" s="62"/>
      <c r="C112" s="62"/>
      <c r="D112" s="64"/>
      <c r="E112" s="59" t="s">
        <v>37</v>
      </c>
      <c r="F112" s="60"/>
      <c r="G112" s="61"/>
      <c r="H112" s="3">
        <v>12</v>
      </c>
      <c r="I112" s="3">
        <v>12000</v>
      </c>
      <c r="J112" s="44"/>
      <c r="K112" s="46"/>
      <c r="L112" s="44">
        <f>H112*I112</f>
        <v>144000</v>
      </c>
      <c r="M112" s="45"/>
      <c r="N112" s="45"/>
      <c r="O112" s="46"/>
    </row>
    <row r="113" spans="1:15" ht="23.25" customHeight="1" x14ac:dyDescent="0.25">
      <c r="A113" s="55"/>
      <c r="B113" s="56"/>
      <c r="C113" s="56"/>
      <c r="D113" s="65"/>
      <c r="E113" s="59" t="s">
        <v>15</v>
      </c>
      <c r="F113" s="60"/>
      <c r="G113" s="61"/>
      <c r="H113" s="3"/>
      <c r="I113" s="3"/>
      <c r="J113" s="44"/>
      <c r="K113" s="46"/>
      <c r="L113" s="66">
        <f>L112+L111+L110</f>
        <v>412800</v>
      </c>
      <c r="M113" s="67"/>
      <c r="N113" s="67"/>
      <c r="O113" s="68"/>
    </row>
    <row r="114" spans="1:15" ht="23.25" customHeight="1" x14ac:dyDescent="0.25">
      <c r="A114" s="53"/>
      <c r="B114" s="44" t="s">
        <v>72</v>
      </c>
      <c r="C114" s="44" t="s">
        <v>73</v>
      </c>
      <c r="D114" s="63"/>
      <c r="E114" s="59" t="s">
        <v>35</v>
      </c>
      <c r="F114" s="60"/>
      <c r="G114" s="61"/>
      <c r="H114" s="3">
        <v>10</v>
      </c>
      <c r="I114" s="3">
        <v>2000</v>
      </c>
      <c r="J114" s="44">
        <v>7</v>
      </c>
      <c r="K114" s="46"/>
      <c r="L114" s="44">
        <f>H114*I114*J114</f>
        <v>140000</v>
      </c>
      <c r="M114" s="45"/>
      <c r="N114" s="45"/>
      <c r="O114" s="46"/>
    </row>
    <row r="115" spans="1:15" ht="23.25" customHeight="1" x14ac:dyDescent="0.25">
      <c r="A115" s="54"/>
      <c r="B115" s="62"/>
      <c r="C115" s="62"/>
      <c r="D115" s="64"/>
      <c r="E115" s="59" t="s">
        <v>36</v>
      </c>
      <c r="F115" s="60"/>
      <c r="G115" s="61"/>
      <c r="H115" s="3">
        <v>10</v>
      </c>
      <c r="I115" s="3">
        <v>800</v>
      </c>
      <c r="J115" s="44">
        <v>7</v>
      </c>
      <c r="K115" s="46"/>
      <c r="L115" s="44">
        <f>H115*I115*J115</f>
        <v>56000</v>
      </c>
      <c r="M115" s="45"/>
      <c r="N115" s="45"/>
      <c r="O115" s="46"/>
    </row>
    <row r="116" spans="1:15" ht="23.25" customHeight="1" x14ac:dyDescent="0.25">
      <c r="A116" s="54"/>
      <c r="B116" s="62"/>
      <c r="C116" s="62"/>
      <c r="D116" s="64"/>
      <c r="E116" s="59" t="s">
        <v>37</v>
      </c>
      <c r="F116" s="60"/>
      <c r="G116" s="61"/>
      <c r="H116" s="3">
        <v>10</v>
      </c>
      <c r="I116" s="3">
        <v>12000</v>
      </c>
      <c r="J116" s="44"/>
      <c r="K116" s="46"/>
      <c r="L116" s="44">
        <f>H116*I116</f>
        <v>120000</v>
      </c>
      <c r="M116" s="45"/>
      <c r="N116" s="45"/>
      <c r="O116" s="46"/>
    </row>
    <row r="117" spans="1:15" ht="23.25" customHeight="1" x14ac:dyDescent="0.25">
      <c r="A117" s="55"/>
      <c r="B117" s="56"/>
      <c r="C117" s="56"/>
      <c r="D117" s="65"/>
      <c r="E117" s="59" t="s">
        <v>15</v>
      </c>
      <c r="F117" s="60"/>
      <c r="G117" s="61"/>
      <c r="H117" s="3"/>
      <c r="I117" s="3"/>
      <c r="J117" s="44"/>
      <c r="K117" s="46"/>
      <c r="L117" s="66">
        <f>L116+L115+L114</f>
        <v>316000</v>
      </c>
      <c r="M117" s="67"/>
      <c r="N117" s="67"/>
      <c r="O117" s="68"/>
    </row>
    <row r="118" spans="1:15" ht="23.25" customHeight="1" x14ac:dyDescent="0.25">
      <c r="A118" s="53">
        <v>20</v>
      </c>
      <c r="B118" s="53" t="s">
        <v>74</v>
      </c>
      <c r="C118" s="44" t="s">
        <v>75</v>
      </c>
      <c r="D118" s="63"/>
      <c r="E118" s="59" t="s">
        <v>35</v>
      </c>
      <c r="F118" s="60"/>
      <c r="G118" s="61"/>
      <c r="H118" s="3">
        <v>10</v>
      </c>
      <c r="I118" s="3">
        <v>2000</v>
      </c>
      <c r="J118" s="44">
        <v>6</v>
      </c>
      <c r="K118" s="46"/>
      <c r="L118" s="44">
        <f>H118*I118*J118</f>
        <v>120000</v>
      </c>
      <c r="M118" s="45"/>
      <c r="N118" s="45"/>
      <c r="O118" s="46"/>
    </row>
    <row r="119" spans="1:15" ht="23.25" customHeight="1" x14ac:dyDescent="0.25">
      <c r="A119" s="54"/>
      <c r="B119" s="54"/>
      <c r="C119" s="62"/>
      <c r="D119" s="64"/>
      <c r="E119" s="59" t="s">
        <v>36</v>
      </c>
      <c r="F119" s="60"/>
      <c r="G119" s="61"/>
      <c r="H119" s="3">
        <v>10</v>
      </c>
      <c r="I119" s="3">
        <v>800</v>
      </c>
      <c r="J119" s="44">
        <v>6</v>
      </c>
      <c r="K119" s="46"/>
      <c r="L119" s="44">
        <f>H119*I119*J119</f>
        <v>48000</v>
      </c>
      <c r="M119" s="45"/>
      <c r="N119" s="45"/>
      <c r="O119" s="46"/>
    </row>
    <row r="120" spans="1:15" ht="23.25" customHeight="1" x14ac:dyDescent="0.25">
      <c r="A120" s="54"/>
      <c r="B120" s="54"/>
      <c r="C120" s="62"/>
      <c r="D120" s="64"/>
      <c r="E120" s="59" t="s">
        <v>37</v>
      </c>
      <c r="F120" s="60"/>
      <c r="G120" s="61"/>
      <c r="H120" s="3">
        <v>10</v>
      </c>
      <c r="I120" s="3">
        <v>12000</v>
      </c>
      <c r="J120" s="44"/>
      <c r="K120" s="46"/>
      <c r="L120" s="44">
        <f>H120*I120</f>
        <v>120000</v>
      </c>
      <c r="M120" s="45"/>
      <c r="N120" s="45"/>
      <c r="O120" s="46"/>
    </row>
    <row r="121" spans="1:15" ht="23.25" customHeight="1" x14ac:dyDescent="0.25">
      <c r="A121" s="55"/>
      <c r="B121" s="55"/>
      <c r="C121" s="56"/>
      <c r="D121" s="65"/>
      <c r="E121" s="59" t="s">
        <v>15</v>
      </c>
      <c r="F121" s="60"/>
      <c r="G121" s="61"/>
      <c r="H121" s="3"/>
      <c r="I121" s="3"/>
      <c r="J121" s="44"/>
      <c r="K121" s="46"/>
      <c r="L121" s="66">
        <f>L120+L119+L118</f>
        <v>288000</v>
      </c>
      <c r="M121" s="67"/>
      <c r="N121" s="67"/>
      <c r="O121" s="68"/>
    </row>
    <row r="122" spans="1:15" ht="23.25" customHeight="1" x14ac:dyDescent="0.25">
      <c r="A122" s="53">
        <v>21</v>
      </c>
      <c r="B122" s="44" t="s">
        <v>76</v>
      </c>
      <c r="C122" s="44" t="s">
        <v>77</v>
      </c>
      <c r="D122" s="63"/>
      <c r="E122" s="59" t="s">
        <v>35</v>
      </c>
      <c r="F122" s="60"/>
      <c r="G122" s="61"/>
      <c r="H122" s="3"/>
      <c r="I122" s="3"/>
      <c r="J122" s="44"/>
      <c r="K122" s="46"/>
      <c r="L122" s="44"/>
      <c r="M122" s="45"/>
      <c r="N122" s="45"/>
      <c r="O122" s="46"/>
    </row>
    <row r="123" spans="1:15" ht="23.25" customHeight="1" x14ac:dyDescent="0.25">
      <c r="A123" s="54"/>
      <c r="B123" s="62"/>
      <c r="C123" s="62"/>
      <c r="D123" s="64"/>
      <c r="E123" s="59" t="s">
        <v>36</v>
      </c>
      <c r="F123" s="60"/>
      <c r="G123" s="61"/>
      <c r="H123" s="3"/>
      <c r="I123" s="3"/>
      <c r="J123" s="44"/>
      <c r="K123" s="46"/>
      <c r="L123" s="44"/>
      <c r="M123" s="45"/>
      <c r="N123" s="45"/>
      <c r="O123" s="46"/>
    </row>
    <row r="124" spans="1:15" ht="23.25" customHeight="1" x14ac:dyDescent="0.25">
      <c r="A124" s="54"/>
      <c r="B124" s="62"/>
      <c r="C124" s="62"/>
      <c r="D124" s="64"/>
      <c r="E124" s="59" t="s">
        <v>37</v>
      </c>
      <c r="F124" s="60"/>
      <c r="G124" s="61"/>
      <c r="H124" s="3">
        <v>5</v>
      </c>
      <c r="I124" s="3">
        <v>8000</v>
      </c>
      <c r="J124" s="44"/>
      <c r="K124" s="46"/>
      <c r="L124" s="44">
        <f>H124*I124</f>
        <v>40000</v>
      </c>
      <c r="M124" s="45"/>
      <c r="N124" s="45"/>
      <c r="O124" s="46"/>
    </row>
    <row r="125" spans="1:15" ht="23.25" customHeight="1" x14ac:dyDescent="0.25">
      <c r="A125" s="55"/>
      <c r="B125" s="56"/>
      <c r="C125" s="56"/>
      <c r="D125" s="65"/>
      <c r="E125" s="59" t="s">
        <v>15</v>
      </c>
      <c r="F125" s="60"/>
      <c r="G125" s="61"/>
      <c r="H125" s="3"/>
      <c r="I125" s="3"/>
      <c r="J125" s="44"/>
      <c r="K125" s="46"/>
      <c r="L125" s="66">
        <f>L124</f>
        <v>40000</v>
      </c>
      <c r="M125" s="67"/>
      <c r="N125" s="67"/>
      <c r="O125" s="68"/>
    </row>
    <row r="126" spans="1:15" ht="23.25" customHeight="1" x14ac:dyDescent="0.25">
      <c r="A126" s="53"/>
      <c r="B126" s="44" t="s">
        <v>78</v>
      </c>
      <c r="C126" s="44" t="s">
        <v>79</v>
      </c>
      <c r="D126" s="63"/>
      <c r="E126" s="53" t="s">
        <v>35</v>
      </c>
      <c r="F126" s="57"/>
      <c r="G126" s="58"/>
      <c r="H126" s="3">
        <v>15</v>
      </c>
      <c r="I126" s="3">
        <v>2000</v>
      </c>
      <c r="J126" s="44">
        <v>7</v>
      </c>
      <c r="K126" s="46"/>
      <c r="L126" s="44">
        <f>H126*I126*J126</f>
        <v>210000</v>
      </c>
      <c r="M126" s="45"/>
      <c r="N126" s="45"/>
      <c r="O126" s="46"/>
    </row>
    <row r="127" spans="1:15" ht="23.25" customHeight="1" x14ac:dyDescent="0.25">
      <c r="A127" s="54"/>
      <c r="B127" s="62"/>
      <c r="C127" s="62"/>
      <c r="D127" s="64"/>
      <c r="E127" s="59" t="s">
        <v>36</v>
      </c>
      <c r="F127" s="60"/>
      <c r="G127" s="61"/>
      <c r="H127" s="3">
        <v>15</v>
      </c>
      <c r="I127" s="3">
        <v>800</v>
      </c>
      <c r="J127" s="44">
        <v>7</v>
      </c>
      <c r="K127" s="46"/>
      <c r="L127" s="44">
        <f>H127*I127*J127</f>
        <v>84000</v>
      </c>
      <c r="M127" s="45"/>
      <c r="N127" s="45"/>
      <c r="O127" s="46"/>
    </row>
    <row r="128" spans="1:15" ht="23.25" customHeight="1" x14ac:dyDescent="0.25">
      <c r="A128" s="54"/>
      <c r="B128" s="62"/>
      <c r="C128" s="62"/>
      <c r="D128" s="64"/>
      <c r="E128" s="59" t="s">
        <v>37</v>
      </c>
      <c r="F128" s="60"/>
      <c r="G128" s="61"/>
      <c r="H128" s="3">
        <v>15</v>
      </c>
      <c r="I128" s="3">
        <v>14000</v>
      </c>
      <c r="J128" s="44"/>
      <c r="K128" s="46"/>
      <c r="L128" s="44">
        <f>H128*I128</f>
        <v>210000</v>
      </c>
      <c r="M128" s="45"/>
      <c r="N128" s="45"/>
      <c r="O128" s="46"/>
    </row>
    <row r="129" spans="1:15" ht="23.25" customHeight="1" x14ac:dyDescent="0.25">
      <c r="A129" s="55"/>
      <c r="B129" s="56"/>
      <c r="C129" s="56"/>
      <c r="D129" s="65"/>
      <c r="E129" s="59" t="s">
        <v>15</v>
      </c>
      <c r="F129" s="60"/>
      <c r="G129" s="61"/>
      <c r="H129" s="3"/>
      <c r="I129" s="3"/>
      <c r="J129" s="44"/>
      <c r="K129" s="46"/>
      <c r="L129" s="66">
        <f>L128+L127+L126</f>
        <v>504000</v>
      </c>
      <c r="M129" s="67"/>
      <c r="N129" s="67"/>
      <c r="O129" s="68"/>
    </row>
    <row r="130" spans="1:15" ht="23.25" customHeight="1" x14ac:dyDescent="0.25">
      <c r="A130" s="53">
        <v>23</v>
      </c>
      <c r="B130" s="44" t="s">
        <v>80</v>
      </c>
      <c r="C130" s="44" t="s">
        <v>81</v>
      </c>
      <c r="D130" s="63"/>
      <c r="E130" s="53" t="s">
        <v>35</v>
      </c>
      <c r="F130" s="57"/>
      <c r="G130" s="58"/>
      <c r="H130" s="3">
        <v>10</v>
      </c>
      <c r="I130" s="3">
        <v>2500</v>
      </c>
      <c r="J130" s="44">
        <v>11</v>
      </c>
      <c r="K130" s="46"/>
      <c r="L130" s="44">
        <f>H130*I130*J130</f>
        <v>275000</v>
      </c>
      <c r="M130" s="45"/>
      <c r="N130" s="45"/>
      <c r="O130" s="46"/>
    </row>
    <row r="131" spans="1:15" ht="23.25" customHeight="1" x14ac:dyDescent="0.25">
      <c r="A131" s="54"/>
      <c r="B131" s="62"/>
      <c r="C131" s="62"/>
      <c r="D131" s="64"/>
      <c r="E131" s="59" t="s">
        <v>36</v>
      </c>
      <c r="F131" s="60"/>
      <c r="G131" s="61"/>
      <c r="H131" s="3">
        <v>10</v>
      </c>
      <c r="I131" s="3">
        <v>800</v>
      </c>
      <c r="J131" s="44">
        <v>11</v>
      </c>
      <c r="K131" s="46"/>
      <c r="L131" s="44">
        <f>H131*I131*J131</f>
        <v>88000</v>
      </c>
      <c r="M131" s="45"/>
      <c r="N131" s="45"/>
      <c r="O131" s="46"/>
    </row>
    <row r="132" spans="1:15" ht="23.25" customHeight="1" x14ac:dyDescent="0.25">
      <c r="A132" s="54"/>
      <c r="B132" s="62"/>
      <c r="C132" s="62"/>
      <c r="D132" s="64"/>
      <c r="E132" s="59" t="s">
        <v>37</v>
      </c>
      <c r="F132" s="60"/>
      <c r="G132" s="61"/>
      <c r="H132" s="3">
        <v>10</v>
      </c>
      <c r="I132" s="3">
        <v>12000</v>
      </c>
      <c r="J132" s="44"/>
      <c r="K132" s="46"/>
      <c r="L132" s="44">
        <f>H132*I132</f>
        <v>120000</v>
      </c>
      <c r="M132" s="45"/>
      <c r="N132" s="45"/>
      <c r="O132" s="46"/>
    </row>
    <row r="133" spans="1:15" ht="23.25" customHeight="1" x14ac:dyDescent="0.25">
      <c r="A133" s="55"/>
      <c r="B133" s="56"/>
      <c r="C133" s="56"/>
      <c r="D133" s="65"/>
      <c r="E133" s="59" t="s">
        <v>15</v>
      </c>
      <c r="F133" s="60"/>
      <c r="G133" s="61"/>
      <c r="H133" s="3"/>
      <c r="I133" s="3"/>
      <c r="J133" s="44"/>
      <c r="K133" s="46"/>
      <c r="L133" s="66">
        <f>L132+L131+L130</f>
        <v>483000</v>
      </c>
      <c r="M133" s="67"/>
      <c r="N133" s="67"/>
      <c r="O133" s="68"/>
    </row>
    <row r="134" spans="1:15" ht="23.25" customHeight="1" x14ac:dyDescent="0.25">
      <c r="A134" s="53">
        <v>24</v>
      </c>
      <c r="B134" s="44" t="s">
        <v>82</v>
      </c>
      <c r="C134" s="44" t="s">
        <v>83</v>
      </c>
      <c r="D134" s="63"/>
      <c r="E134" s="53" t="s">
        <v>35</v>
      </c>
      <c r="F134" s="57"/>
      <c r="G134" s="58"/>
      <c r="H134" s="3">
        <v>3</v>
      </c>
      <c r="I134" s="3">
        <v>2500</v>
      </c>
      <c r="J134" s="44">
        <v>7</v>
      </c>
      <c r="K134" s="46"/>
      <c r="L134" s="44">
        <f>H134*I134*J134</f>
        <v>52500</v>
      </c>
      <c r="M134" s="45"/>
      <c r="N134" s="45"/>
      <c r="O134" s="46"/>
    </row>
    <row r="135" spans="1:15" ht="23.25" customHeight="1" x14ac:dyDescent="0.25">
      <c r="A135" s="54"/>
      <c r="B135" s="62"/>
      <c r="C135" s="62"/>
      <c r="D135" s="64"/>
      <c r="E135" s="59" t="s">
        <v>36</v>
      </c>
      <c r="F135" s="60"/>
      <c r="G135" s="61"/>
      <c r="H135" s="3">
        <v>3</v>
      </c>
      <c r="I135" s="3">
        <v>800</v>
      </c>
      <c r="J135" s="44">
        <v>7</v>
      </c>
      <c r="K135" s="46"/>
      <c r="L135" s="44">
        <f>H135*I135*J135</f>
        <v>16800</v>
      </c>
      <c r="M135" s="45"/>
      <c r="N135" s="45"/>
      <c r="O135" s="46"/>
    </row>
    <row r="136" spans="1:15" ht="23.25" customHeight="1" x14ac:dyDescent="0.25">
      <c r="A136" s="54"/>
      <c r="B136" s="62"/>
      <c r="C136" s="62"/>
      <c r="D136" s="64"/>
      <c r="E136" s="59" t="s">
        <v>37</v>
      </c>
      <c r="F136" s="60"/>
      <c r="G136" s="61"/>
      <c r="H136" s="3">
        <v>3</v>
      </c>
      <c r="I136" s="3">
        <v>15000</v>
      </c>
      <c r="J136" s="44"/>
      <c r="K136" s="46"/>
      <c r="L136" s="44">
        <f>H136*I136</f>
        <v>45000</v>
      </c>
      <c r="M136" s="45"/>
      <c r="N136" s="45"/>
      <c r="O136" s="46"/>
    </row>
    <row r="137" spans="1:15" ht="23.25" customHeight="1" x14ac:dyDescent="0.25">
      <c r="A137" s="55"/>
      <c r="B137" s="56"/>
      <c r="C137" s="56"/>
      <c r="D137" s="65"/>
      <c r="E137" s="59" t="s">
        <v>15</v>
      </c>
      <c r="F137" s="60"/>
      <c r="G137" s="61"/>
      <c r="H137" s="3"/>
      <c r="I137" s="3"/>
      <c r="J137" s="44"/>
      <c r="K137" s="46"/>
      <c r="L137" s="66">
        <f>L136+L135+L134</f>
        <v>114300</v>
      </c>
      <c r="M137" s="67"/>
      <c r="N137" s="67"/>
      <c r="O137" s="68"/>
    </row>
    <row r="138" spans="1:15" ht="23.25" customHeight="1" x14ac:dyDescent="0.25">
      <c r="A138" s="53">
        <v>25</v>
      </c>
      <c r="B138" s="44" t="s">
        <v>84</v>
      </c>
      <c r="C138" s="44" t="s">
        <v>85</v>
      </c>
      <c r="D138" s="63"/>
      <c r="E138" s="53" t="s">
        <v>35</v>
      </c>
      <c r="F138" s="57"/>
      <c r="G138" s="58"/>
      <c r="H138" s="3">
        <v>6</v>
      </c>
      <c r="I138" s="3">
        <v>2500</v>
      </c>
      <c r="J138" s="44">
        <v>7</v>
      </c>
      <c r="K138" s="46"/>
      <c r="L138" s="44">
        <f>H138*I138*J138</f>
        <v>105000</v>
      </c>
      <c r="M138" s="45"/>
      <c r="N138" s="45"/>
      <c r="O138" s="46"/>
    </row>
    <row r="139" spans="1:15" ht="23.25" customHeight="1" x14ac:dyDescent="0.25">
      <c r="A139" s="54"/>
      <c r="B139" s="62"/>
      <c r="C139" s="62"/>
      <c r="D139" s="64"/>
      <c r="E139" s="59" t="s">
        <v>36</v>
      </c>
      <c r="F139" s="60"/>
      <c r="G139" s="61"/>
      <c r="H139" s="3">
        <v>6</v>
      </c>
      <c r="I139" s="3">
        <v>800</v>
      </c>
      <c r="J139" s="44">
        <v>7</v>
      </c>
      <c r="K139" s="46"/>
      <c r="L139" s="44">
        <f>H139*I139*J139</f>
        <v>33600</v>
      </c>
      <c r="M139" s="45"/>
      <c r="N139" s="45"/>
      <c r="O139" s="46"/>
    </row>
    <row r="140" spans="1:15" ht="23.25" customHeight="1" x14ac:dyDescent="0.25">
      <c r="A140" s="54"/>
      <c r="B140" s="62"/>
      <c r="C140" s="62"/>
      <c r="D140" s="64"/>
      <c r="E140" s="59" t="s">
        <v>37</v>
      </c>
      <c r="F140" s="60"/>
      <c r="G140" s="61"/>
      <c r="H140" s="3">
        <v>6</v>
      </c>
      <c r="I140" s="3">
        <v>12000</v>
      </c>
      <c r="J140" s="44"/>
      <c r="K140" s="46"/>
      <c r="L140" s="44">
        <f>H140*I140</f>
        <v>72000</v>
      </c>
      <c r="M140" s="45"/>
      <c r="N140" s="45"/>
      <c r="O140" s="46"/>
    </row>
    <row r="141" spans="1:15" ht="23.25" customHeight="1" x14ac:dyDescent="0.25">
      <c r="A141" s="55"/>
      <c r="B141" s="56"/>
      <c r="C141" s="56"/>
      <c r="D141" s="65"/>
      <c r="E141" s="59" t="s">
        <v>15</v>
      </c>
      <c r="F141" s="60"/>
      <c r="G141" s="61"/>
      <c r="H141" s="3"/>
      <c r="I141" s="3"/>
      <c r="J141" s="44"/>
      <c r="K141" s="46"/>
      <c r="L141" s="66">
        <f>L140+L139+L138</f>
        <v>210600</v>
      </c>
      <c r="M141" s="67"/>
      <c r="N141" s="67"/>
      <c r="O141" s="68"/>
    </row>
    <row r="142" spans="1:15" ht="23.25" customHeight="1" x14ac:dyDescent="0.25">
      <c r="A142" s="53"/>
      <c r="B142" s="44" t="s">
        <v>86</v>
      </c>
      <c r="C142" s="44" t="s">
        <v>87</v>
      </c>
      <c r="D142" s="63"/>
      <c r="E142" s="53" t="s">
        <v>35</v>
      </c>
      <c r="F142" s="57"/>
      <c r="G142" s="58"/>
      <c r="H142" s="3">
        <v>10</v>
      </c>
      <c r="I142" s="3">
        <v>2500</v>
      </c>
      <c r="J142" s="44">
        <v>7</v>
      </c>
      <c r="K142" s="46"/>
      <c r="L142" s="44">
        <f>H142*I142*J142</f>
        <v>175000</v>
      </c>
      <c r="M142" s="45"/>
      <c r="N142" s="45"/>
      <c r="O142" s="46"/>
    </row>
    <row r="143" spans="1:15" ht="23.25" customHeight="1" x14ac:dyDescent="0.25">
      <c r="A143" s="54"/>
      <c r="B143" s="62"/>
      <c r="C143" s="62"/>
      <c r="D143" s="64"/>
      <c r="E143" s="59" t="s">
        <v>36</v>
      </c>
      <c r="F143" s="60"/>
      <c r="G143" s="61"/>
      <c r="H143" s="3">
        <v>10</v>
      </c>
      <c r="I143" s="3">
        <v>800</v>
      </c>
      <c r="J143" s="44">
        <v>7</v>
      </c>
      <c r="K143" s="46"/>
      <c r="L143" s="44">
        <f>H143*I143*J143</f>
        <v>56000</v>
      </c>
      <c r="M143" s="45"/>
      <c r="N143" s="45"/>
      <c r="O143" s="46"/>
    </row>
    <row r="144" spans="1:15" ht="23.25" customHeight="1" x14ac:dyDescent="0.25">
      <c r="A144" s="54"/>
      <c r="B144" s="62"/>
      <c r="C144" s="62"/>
      <c r="D144" s="64"/>
      <c r="E144" s="59" t="s">
        <v>37</v>
      </c>
      <c r="F144" s="60"/>
      <c r="G144" s="61"/>
      <c r="H144" s="3">
        <v>10</v>
      </c>
      <c r="I144" s="3">
        <v>12000</v>
      </c>
      <c r="J144" s="44"/>
      <c r="K144" s="46"/>
      <c r="L144" s="44">
        <f>H144*I144</f>
        <v>120000</v>
      </c>
      <c r="M144" s="45"/>
      <c r="N144" s="45"/>
      <c r="O144" s="46"/>
    </row>
    <row r="145" spans="1:15" ht="23.25" customHeight="1" x14ac:dyDescent="0.25">
      <c r="A145" s="55"/>
      <c r="B145" s="56"/>
      <c r="C145" s="56"/>
      <c r="D145" s="65"/>
      <c r="E145" s="59" t="s">
        <v>15</v>
      </c>
      <c r="F145" s="60"/>
      <c r="G145" s="61"/>
      <c r="H145" s="3"/>
      <c r="I145" s="3"/>
      <c r="J145" s="44"/>
      <c r="K145" s="46"/>
      <c r="L145" s="66">
        <f>L144+L143+L142</f>
        <v>351000</v>
      </c>
      <c r="M145" s="67"/>
      <c r="N145" s="67"/>
      <c r="O145" s="68"/>
    </row>
    <row r="146" spans="1:15" ht="23.25" customHeight="1" x14ac:dyDescent="0.25">
      <c r="A146" s="53">
        <v>25</v>
      </c>
      <c r="B146" s="44" t="s">
        <v>88</v>
      </c>
      <c r="C146" s="44" t="s">
        <v>89</v>
      </c>
      <c r="D146" s="63"/>
      <c r="E146" s="53" t="s">
        <v>35</v>
      </c>
      <c r="F146" s="57"/>
      <c r="G146" s="58"/>
      <c r="H146" s="3">
        <v>6</v>
      </c>
      <c r="I146" s="3">
        <v>2500</v>
      </c>
      <c r="J146" s="44">
        <v>9</v>
      </c>
      <c r="K146" s="46"/>
      <c r="L146" s="44">
        <f>H146*I146*J146</f>
        <v>135000</v>
      </c>
      <c r="M146" s="45"/>
      <c r="N146" s="45"/>
      <c r="O146" s="46"/>
    </row>
    <row r="147" spans="1:15" ht="23.25" customHeight="1" x14ac:dyDescent="0.25">
      <c r="A147" s="54"/>
      <c r="B147" s="62"/>
      <c r="C147" s="62"/>
      <c r="D147" s="64"/>
      <c r="E147" s="59" t="s">
        <v>36</v>
      </c>
      <c r="F147" s="60"/>
      <c r="G147" s="61"/>
      <c r="H147" s="3">
        <v>6</v>
      </c>
      <c r="I147" s="3">
        <v>800</v>
      </c>
      <c r="J147" s="44">
        <v>9</v>
      </c>
      <c r="K147" s="46"/>
      <c r="L147" s="44">
        <f>H147*I147*J147</f>
        <v>43200</v>
      </c>
      <c r="M147" s="45"/>
      <c r="N147" s="45"/>
      <c r="O147" s="46"/>
    </row>
    <row r="148" spans="1:15" ht="23.25" customHeight="1" x14ac:dyDescent="0.25">
      <c r="A148" s="54"/>
      <c r="B148" s="62"/>
      <c r="C148" s="62"/>
      <c r="D148" s="64"/>
      <c r="E148" s="59" t="s">
        <v>37</v>
      </c>
      <c r="F148" s="60"/>
      <c r="G148" s="61"/>
      <c r="H148" s="3">
        <v>6</v>
      </c>
      <c r="I148" s="3">
        <v>12000</v>
      </c>
      <c r="J148" s="44"/>
      <c r="K148" s="46"/>
      <c r="L148" s="44">
        <f>H148*I148</f>
        <v>72000</v>
      </c>
      <c r="M148" s="45"/>
      <c r="N148" s="45"/>
      <c r="O148" s="46"/>
    </row>
    <row r="149" spans="1:15" ht="23.25" customHeight="1" x14ac:dyDescent="0.25">
      <c r="A149" s="55"/>
      <c r="B149" s="56"/>
      <c r="C149" s="56"/>
      <c r="D149" s="65"/>
      <c r="E149" s="59" t="s">
        <v>15</v>
      </c>
      <c r="F149" s="60"/>
      <c r="G149" s="61"/>
      <c r="H149" s="3"/>
      <c r="I149" s="3"/>
      <c r="J149" s="44"/>
      <c r="K149" s="46"/>
      <c r="L149" s="66">
        <f>L148+L147+L146</f>
        <v>250200</v>
      </c>
      <c r="M149" s="67"/>
      <c r="N149" s="67"/>
      <c r="O149" s="68"/>
    </row>
    <row r="150" spans="1:15" ht="23.25" customHeight="1" x14ac:dyDescent="0.25">
      <c r="A150" s="53">
        <v>26</v>
      </c>
      <c r="B150" s="44" t="s">
        <v>90</v>
      </c>
      <c r="C150" s="44" t="s">
        <v>91</v>
      </c>
      <c r="D150" s="63" t="s">
        <v>40</v>
      </c>
      <c r="E150" s="53" t="s">
        <v>35</v>
      </c>
      <c r="F150" s="57"/>
      <c r="G150" s="58"/>
      <c r="H150" s="3"/>
      <c r="I150" s="3"/>
      <c r="J150" s="44"/>
      <c r="K150" s="46"/>
      <c r="L150" s="44"/>
      <c r="M150" s="45"/>
      <c r="N150" s="45"/>
      <c r="O150" s="46"/>
    </row>
    <row r="151" spans="1:15" ht="23.25" customHeight="1" x14ac:dyDescent="0.25">
      <c r="A151" s="54"/>
      <c r="B151" s="62"/>
      <c r="C151" s="62"/>
      <c r="D151" s="64"/>
      <c r="E151" s="59" t="s">
        <v>36</v>
      </c>
      <c r="F151" s="60"/>
      <c r="G151" s="61"/>
      <c r="H151" s="3">
        <v>30</v>
      </c>
      <c r="I151" s="3">
        <v>500</v>
      </c>
      <c r="J151" s="44">
        <v>4</v>
      </c>
      <c r="K151" s="46"/>
      <c r="L151" s="44">
        <f>J151*I151*H151</f>
        <v>60000</v>
      </c>
      <c r="M151" s="45"/>
      <c r="N151" s="45"/>
      <c r="O151" s="46"/>
    </row>
    <row r="152" spans="1:15" ht="23.25" customHeight="1" x14ac:dyDescent="0.25">
      <c r="A152" s="54"/>
      <c r="B152" s="62"/>
      <c r="C152" s="62"/>
      <c r="D152" s="64"/>
      <c r="E152" s="59" t="s">
        <v>37</v>
      </c>
      <c r="F152" s="60"/>
      <c r="G152" s="61"/>
      <c r="H152" s="3"/>
      <c r="I152" s="3"/>
      <c r="J152" s="44"/>
      <c r="K152" s="46"/>
      <c r="L152" s="44"/>
      <c r="M152" s="45"/>
      <c r="N152" s="45"/>
      <c r="O152" s="46"/>
    </row>
    <row r="153" spans="1:15" x14ac:dyDescent="0.25">
      <c r="A153" s="55"/>
      <c r="B153" s="56"/>
      <c r="C153" s="56"/>
      <c r="D153" s="65"/>
      <c r="E153" s="59" t="s">
        <v>15</v>
      </c>
      <c r="F153" s="60"/>
      <c r="G153" s="61"/>
      <c r="H153" s="3"/>
      <c r="I153" s="3"/>
      <c r="J153" s="44"/>
      <c r="K153" s="46"/>
      <c r="L153" s="66">
        <f>L151</f>
        <v>60000</v>
      </c>
      <c r="M153" s="67"/>
      <c r="N153" s="67"/>
      <c r="O153" s="68"/>
    </row>
    <row r="154" spans="1:15" ht="23.25" customHeight="1" x14ac:dyDescent="0.25">
      <c r="A154" s="53">
        <v>27</v>
      </c>
      <c r="B154" s="44" t="s">
        <v>92</v>
      </c>
      <c r="C154" s="44" t="s">
        <v>93</v>
      </c>
      <c r="D154" s="63"/>
      <c r="E154" s="53" t="s">
        <v>35</v>
      </c>
      <c r="F154" s="57"/>
      <c r="G154" s="58"/>
      <c r="H154" s="3">
        <v>10</v>
      </c>
      <c r="I154" s="3">
        <v>2500</v>
      </c>
      <c r="J154" s="44">
        <v>7</v>
      </c>
      <c r="K154" s="46"/>
      <c r="L154" s="44">
        <f>J154*I154*H154</f>
        <v>175000</v>
      </c>
      <c r="M154" s="45"/>
      <c r="N154" s="45"/>
      <c r="O154" s="46"/>
    </row>
    <row r="155" spans="1:15" ht="23.25" customHeight="1" x14ac:dyDescent="0.25">
      <c r="A155" s="54"/>
      <c r="B155" s="62"/>
      <c r="C155" s="62"/>
      <c r="D155" s="64"/>
      <c r="E155" s="59" t="s">
        <v>36</v>
      </c>
      <c r="F155" s="60"/>
      <c r="G155" s="61"/>
      <c r="H155" s="3">
        <v>10</v>
      </c>
      <c r="I155" s="3">
        <v>800</v>
      </c>
      <c r="J155" s="44">
        <v>7</v>
      </c>
      <c r="K155" s="46"/>
      <c r="L155" s="44">
        <f>J155*I155*H155</f>
        <v>56000</v>
      </c>
      <c r="M155" s="45"/>
      <c r="N155" s="45"/>
      <c r="O155" s="46"/>
    </row>
    <row r="156" spans="1:15" ht="23.25" customHeight="1" x14ac:dyDescent="0.25">
      <c r="A156" s="54"/>
      <c r="B156" s="62"/>
      <c r="C156" s="62"/>
      <c r="D156" s="64"/>
      <c r="E156" s="59" t="s">
        <v>37</v>
      </c>
      <c r="F156" s="60"/>
      <c r="G156" s="61"/>
      <c r="H156" s="3">
        <v>10</v>
      </c>
      <c r="I156" s="3">
        <v>12000</v>
      </c>
      <c r="J156" s="44"/>
      <c r="K156" s="46"/>
      <c r="L156" s="44">
        <f>I156*H156</f>
        <v>120000</v>
      </c>
      <c r="M156" s="45"/>
      <c r="N156" s="45"/>
      <c r="O156" s="46"/>
    </row>
    <row r="157" spans="1:15" ht="23.25" customHeight="1" x14ac:dyDescent="0.25">
      <c r="A157" s="55"/>
      <c r="B157" s="56"/>
      <c r="C157" s="56"/>
      <c r="D157" s="65"/>
      <c r="E157" s="59" t="s">
        <v>15</v>
      </c>
      <c r="F157" s="60"/>
      <c r="G157" s="61"/>
      <c r="H157" s="3"/>
      <c r="I157" s="3"/>
      <c r="J157" s="44"/>
      <c r="K157" s="46"/>
      <c r="L157" s="66">
        <f>L156+L155+L154</f>
        <v>351000</v>
      </c>
      <c r="M157" s="67"/>
      <c r="N157" s="67"/>
      <c r="O157" s="68"/>
    </row>
    <row r="158" spans="1:15" ht="23.25" customHeight="1" x14ac:dyDescent="0.25">
      <c r="A158" s="53"/>
      <c r="B158" s="44" t="s">
        <v>94</v>
      </c>
      <c r="C158" s="44" t="s">
        <v>95</v>
      </c>
      <c r="D158" s="63"/>
      <c r="E158" s="53" t="s">
        <v>35</v>
      </c>
      <c r="F158" s="57"/>
      <c r="G158" s="58"/>
      <c r="H158" s="3">
        <v>10</v>
      </c>
      <c r="I158" s="3">
        <v>2000</v>
      </c>
      <c r="J158" s="44">
        <v>7</v>
      </c>
      <c r="K158" s="46"/>
      <c r="L158" s="44">
        <f>J158*I158*H158</f>
        <v>140000</v>
      </c>
      <c r="M158" s="45"/>
      <c r="N158" s="45"/>
      <c r="O158" s="46"/>
    </row>
    <row r="159" spans="1:15" ht="23.25" customHeight="1" x14ac:dyDescent="0.25">
      <c r="A159" s="54"/>
      <c r="B159" s="62"/>
      <c r="C159" s="62"/>
      <c r="D159" s="64"/>
      <c r="E159" s="59" t="s">
        <v>36</v>
      </c>
      <c r="F159" s="60"/>
      <c r="G159" s="61"/>
      <c r="H159" s="3">
        <v>10</v>
      </c>
      <c r="I159" s="3">
        <v>1000</v>
      </c>
      <c r="J159" s="44">
        <v>7</v>
      </c>
      <c r="K159" s="46"/>
      <c r="L159" s="44">
        <f>J159*I159*H159</f>
        <v>70000</v>
      </c>
      <c r="M159" s="45"/>
      <c r="N159" s="45"/>
      <c r="O159" s="46"/>
    </row>
    <row r="160" spans="1:15" ht="23.25" customHeight="1" x14ac:dyDescent="0.25">
      <c r="A160" s="54"/>
      <c r="B160" s="62"/>
      <c r="C160" s="62"/>
      <c r="D160" s="64"/>
      <c r="E160" s="59" t="s">
        <v>37</v>
      </c>
      <c r="F160" s="60"/>
      <c r="G160" s="61"/>
      <c r="H160" s="3">
        <v>10</v>
      </c>
      <c r="I160" s="3">
        <v>12000</v>
      </c>
      <c r="J160" s="44"/>
      <c r="K160" s="46"/>
      <c r="L160" s="44">
        <f>I160*H160</f>
        <v>120000</v>
      </c>
      <c r="M160" s="45"/>
      <c r="N160" s="45"/>
      <c r="O160" s="46"/>
    </row>
    <row r="161" spans="1:15" ht="23.25" customHeight="1" x14ac:dyDescent="0.25">
      <c r="A161" s="55"/>
      <c r="B161" s="56"/>
      <c r="C161" s="56"/>
      <c r="D161" s="65"/>
      <c r="E161" s="59" t="s">
        <v>15</v>
      </c>
      <c r="F161" s="60"/>
      <c r="G161" s="61"/>
      <c r="H161" s="3"/>
      <c r="I161" s="3"/>
      <c r="J161" s="44"/>
      <c r="K161" s="46"/>
      <c r="L161" s="66">
        <f>L160+L159+L158</f>
        <v>330000</v>
      </c>
      <c r="M161" s="67"/>
      <c r="N161" s="67"/>
      <c r="O161" s="68"/>
    </row>
    <row r="162" spans="1:15" ht="23.25" customHeight="1" x14ac:dyDescent="0.25">
      <c r="A162" s="53"/>
      <c r="B162" s="44" t="s">
        <v>96</v>
      </c>
      <c r="C162" s="44" t="s">
        <v>97</v>
      </c>
      <c r="D162" s="63"/>
      <c r="E162" s="53" t="s">
        <v>35</v>
      </c>
      <c r="F162" s="57"/>
      <c r="G162" s="58"/>
      <c r="H162" s="3">
        <v>10</v>
      </c>
      <c r="I162" s="3">
        <v>2500</v>
      </c>
      <c r="J162" s="44">
        <v>7</v>
      </c>
      <c r="K162" s="46"/>
      <c r="L162" s="44">
        <f>J162*I162*H162</f>
        <v>175000</v>
      </c>
      <c r="M162" s="45"/>
      <c r="N162" s="45"/>
      <c r="O162" s="46"/>
    </row>
    <row r="163" spans="1:15" ht="23.25" customHeight="1" x14ac:dyDescent="0.25">
      <c r="A163" s="54"/>
      <c r="B163" s="62"/>
      <c r="C163" s="62"/>
      <c r="D163" s="64"/>
      <c r="E163" s="59" t="s">
        <v>36</v>
      </c>
      <c r="F163" s="60"/>
      <c r="G163" s="61"/>
      <c r="H163" s="3">
        <v>10</v>
      </c>
      <c r="I163" s="3">
        <v>800</v>
      </c>
      <c r="J163" s="44">
        <v>7</v>
      </c>
      <c r="K163" s="46"/>
      <c r="L163" s="44">
        <f>J163*I163*H163</f>
        <v>56000</v>
      </c>
      <c r="M163" s="45"/>
      <c r="N163" s="45"/>
      <c r="O163" s="46"/>
    </row>
    <row r="164" spans="1:15" ht="23.25" customHeight="1" x14ac:dyDescent="0.25">
      <c r="A164" s="54"/>
      <c r="B164" s="62"/>
      <c r="C164" s="62"/>
      <c r="D164" s="64"/>
      <c r="E164" s="59" t="s">
        <v>37</v>
      </c>
      <c r="F164" s="60"/>
      <c r="G164" s="61"/>
      <c r="H164" s="3">
        <v>10</v>
      </c>
      <c r="I164" s="3">
        <v>15000</v>
      </c>
      <c r="J164" s="44"/>
      <c r="K164" s="46"/>
      <c r="L164" s="44">
        <f>I164*H164</f>
        <v>150000</v>
      </c>
      <c r="M164" s="45"/>
      <c r="N164" s="45"/>
      <c r="O164" s="46"/>
    </row>
    <row r="165" spans="1:15" ht="23.25" customHeight="1" x14ac:dyDescent="0.25">
      <c r="A165" s="55"/>
      <c r="B165" s="56"/>
      <c r="C165" s="56"/>
      <c r="D165" s="65"/>
      <c r="E165" s="59" t="s">
        <v>15</v>
      </c>
      <c r="F165" s="60"/>
      <c r="G165" s="61"/>
      <c r="H165" s="3"/>
      <c r="I165" s="3"/>
      <c r="J165" s="44"/>
      <c r="K165" s="46"/>
      <c r="L165" s="66">
        <f>L164+L163+L162</f>
        <v>381000</v>
      </c>
      <c r="M165" s="67"/>
      <c r="N165" s="67"/>
      <c r="O165" s="68"/>
    </row>
    <row r="166" spans="1:15" ht="23.25" customHeight="1" x14ac:dyDescent="0.25">
      <c r="A166" s="53"/>
      <c r="B166" s="44" t="s">
        <v>98</v>
      </c>
      <c r="C166" s="44" t="s">
        <v>99</v>
      </c>
      <c r="D166" s="63"/>
      <c r="E166" s="53" t="s">
        <v>35</v>
      </c>
      <c r="F166" s="57"/>
      <c r="G166" s="58"/>
      <c r="H166" s="3">
        <v>3</v>
      </c>
      <c r="I166" s="3">
        <v>2500</v>
      </c>
      <c r="J166" s="44">
        <v>7</v>
      </c>
      <c r="K166" s="46"/>
      <c r="L166" s="44">
        <f>J166*I166*H166</f>
        <v>52500</v>
      </c>
      <c r="M166" s="45"/>
      <c r="N166" s="45"/>
      <c r="O166" s="46"/>
    </row>
    <row r="167" spans="1:15" ht="23.25" customHeight="1" x14ac:dyDescent="0.25">
      <c r="A167" s="54"/>
      <c r="B167" s="62"/>
      <c r="C167" s="62"/>
      <c r="D167" s="64"/>
      <c r="E167" s="59" t="s">
        <v>36</v>
      </c>
      <c r="F167" s="60"/>
      <c r="G167" s="61"/>
      <c r="H167" s="3">
        <v>3</v>
      </c>
      <c r="I167" s="3">
        <v>800</v>
      </c>
      <c r="J167" s="44">
        <v>7</v>
      </c>
      <c r="K167" s="46"/>
      <c r="L167" s="44">
        <f>J167*I167*H167</f>
        <v>16800</v>
      </c>
      <c r="M167" s="45"/>
      <c r="N167" s="45"/>
      <c r="O167" s="46"/>
    </row>
    <row r="168" spans="1:15" ht="23.25" customHeight="1" x14ac:dyDescent="0.25">
      <c r="A168" s="54"/>
      <c r="B168" s="62"/>
      <c r="C168" s="62"/>
      <c r="D168" s="64"/>
      <c r="E168" s="59" t="s">
        <v>37</v>
      </c>
      <c r="F168" s="60"/>
      <c r="G168" s="61"/>
      <c r="H168" s="3">
        <v>3</v>
      </c>
      <c r="I168" s="3">
        <v>15000</v>
      </c>
      <c r="J168" s="44"/>
      <c r="K168" s="46"/>
      <c r="L168" s="44">
        <f>I168*H168</f>
        <v>45000</v>
      </c>
      <c r="M168" s="45"/>
      <c r="N168" s="45"/>
      <c r="O168" s="46"/>
    </row>
    <row r="169" spans="1:15" ht="23.25" customHeight="1" x14ac:dyDescent="0.25">
      <c r="A169" s="55"/>
      <c r="B169" s="56"/>
      <c r="C169" s="56"/>
      <c r="D169" s="65"/>
      <c r="E169" s="59" t="s">
        <v>15</v>
      </c>
      <c r="F169" s="60"/>
      <c r="G169" s="61"/>
      <c r="H169" s="3"/>
      <c r="I169" s="3"/>
      <c r="J169" s="44"/>
      <c r="K169" s="46"/>
      <c r="L169" s="66">
        <f>L168+L167+L166</f>
        <v>114300</v>
      </c>
      <c r="M169" s="67"/>
      <c r="N169" s="67"/>
      <c r="O169" s="68"/>
    </row>
    <row r="170" spans="1:15" ht="23.25" customHeight="1" x14ac:dyDescent="0.25">
      <c r="A170" s="53"/>
      <c r="B170" s="44" t="s">
        <v>100</v>
      </c>
      <c r="C170" s="44" t="s">
        <v>101</v>
      </c>
      <c r="D170" s="63"/>
      <c r="E170" s="53" t="s">
        <v>35</v>
      </c>
      <c r="F170" s="57"/>
      <c r="G170" s="58"/>
      <c r="H170" s="3">
        <v>6</v>
      </c>
      <c r="I170" s="3">
        <v>2500</v>
      </c>
      <c r="J170" s="44">
        <v>7</v>
      </c>
      <c r="K170" s="46"/>
      <c r="L170" s="44">
        <f>J170*I170*H170</f>
        <v>105000</v>
      </c>
      <c r="M170" s="45"/>
      <c r="N170" s="45"/>
      <c r="O170" s="46"/>
    </row>
    <row r="171" spans="1:15" ht="23.25" customHeight="1" x14ac:dyDescent="0.25">
      <c r="A171" s="54"/>
      <c r="B171" s="62"/>
      <c r="C171" s="62"/>
      <c r="D171" s="64"/>
      <c r="E171" s="59" t="s">
        <v>36</v>
      </c>
      <c r="F171" s="60"/>
      <c r="G171" s="61"/>
      <c r="H171" s="3">
        <v>6</v>
      </c>
      <c r="I171" s="3">
        <v>800</v>
      </c>
      <c r="J171" s="44">
        <v>7</v>
      </c>
      <c r="K171" s="46"/>
      <c r="L171" s="44">
        <f>J171*I171*H171</f>
        <v>33600</v>
      </c>
      <c r="M171" s="45"/>
      <c r="N171" s="45"/>
      <c r="O171" s="46"/>
    </row>
    <row r="172" spans="1:15" ht="23.25" customHeight="1" x14ac:dyDescent="0.25">
      <c r="A172" s="54"/>
      <c r="B172" s="62"/>
      <c r="C172" s="62"/>
      <c r="D172" s="64"/>
      <c r="E172" s="59" t="s">
        <v>37</v>
      </c>
      <c r="F172" s="60"/>
      <c r="G172" s="61"/>
      <c r="H172" s="3">
        <v>6</v>
      </c>
      <c r="I172" s="3">
        <v>15000</v>
      </c>
      <c r="J172" s="44"/>
      <c r="K172" s="46"/>
      <c r="L172" s="44">
        <f>I172*H172</f>
        <v>90000</v>
      </c>
      <c r="M172" s="45"/>
      <c r="N172" s="45"/>
      <c r="O172" s="46"/>
    </row>
    <row r="173" spans="1:15" ht="23.25" customHeight="1" x14ac:dyDescent="0.25">
      <c r="A173" s="55"/>
      <c r="B173" s="56"/>
      <c r="C173" s="56"/>
      <c r="D173" s="65"/>
      <c r="E173" s="59" t="s">
        <v>15</v>
      </c>
      <c r="F173" s="60"/>
      <c r="G173" s="61"/>
      <c r="H173" s="3"/>
      <c r="I173" s="3"/>
      <c r="J173" s="44"/>
      <c r="K173" s="46"/>
      <c r="L173" s="66">
        <f>L172+L171+L170</f>
        <v>228600</v>
      </c>
      <c r="M173" s="67"/>
      <c r="N173" s="67"/>
      <c r="O173" s="68"/>
    </row>
    <row r="174" spans="1:15" ht="23.25" customHeight="1" x14ac:dyDescent="0.25">
      <c r="A174" s="53"/>
      <c r="B174" s="44" t="s">
        <v>102</v>
      </c>
      <c r="C174" s="44" t="s">
        <v>103</v>
      </c>
      <c r="D174" s="63"/>
      <c r="E174" s="53" t="s">
        <v>35</v>
      </c>
      <c r="F174" s="57"/>
      <c r="G174" s="58"/>
      <c r="H174" s="3">
        <v>6</v>
      </c>
      <c r="I174" s="3">
        <v>2500</v>
      </c>
      <c r="J174" s="44">
        <v>7</v>
      </c>
      <c r="K174" s="46"/>
      <c r="L174" s="44">
        <f>J174*I174*H174</f>
        <v>105000</v>
      </c>
      <c r="M174" s="45"/>
      <c r="N174" s="45"/>
      <c r="O174" s="46"/>
    </row>
    <row r="175" spans="1:15" ht="23.25" customHeight="1" x14ac:dyDescent="0.25">
      <c r="A175" s="54"/>
      <c r="B175" s="62"/>
      <c r="C175" s="62"/>
      <c r="D175" s="64"/>
      <c r="E175" s="59" t="s">
        <v>36</v>
      </c>
      <c r="F175" s="60"/>
      <c r="G175" s="61"/>
      <c r="H175" s="3">
        <v>6</v>
      </c>
      <c r="I175" s="3">
        <v>800</v>
      </c>
      <c r="J175" s="44">
        <v>7</v>
      </c>
      <c r="K175" s="46"/>
      <c r="L175" s="44">
        <f>J175*I175*H175</f>
        <v>33600</v>
      </c>
      <c r="M175" s="45"/>
      <c r="N175" s="45"/>
      <c r="O175" s="46"/>
    </row>
    <row r="176" spans="1:15" ht="23.25" customHeight="1" x14ac:dyDescent="0.25">
      <c r="A176" s="54"/>
      <c r="B176" s="62"/>
      <c r="C176" s="62"/>
      <c r="D176" s="64"/>
      <c r="E176" s="59" t="s">
        <v>37</v>
      </c>
      <c r="F176" s="60"/>
      <c r="G176" s="61"/>
      <c r="H176" s="3">
        <v>6</v>
      </c>
      <c r="I176" s="3">
        <v>12000</v>
      </c>
      <c r="J176" s="44"/>
      <c r="K176" s="46"/>
      <c r="L176" s="44">
        <f>I176*H176</f>
        <v>72000</v>
      </c>
      <c r="M176" s="45"/>
      <c r="N176" s="45"/>
      <c r="O176" s="46"/>
    </row>
    <row r="177" spans="1:15" ht="23.25" customHeight="1" x14ac:dyDescent="0.25">
      <c r="A177" s="55"/>
      <c r="B177" s="56"/>
      <c r="C177" s="56"/>
      <c r="D177" s="65"/>
      <c r="E177" s="59" t="s">
        <v>15</v>
      </c>
      <c r="F177" s="60"/>
      <c r="G177" s="61"/>
      <c r="H177" s="3"/>
      <c r="I177" s="3"/>
      <c r="J177" s="44"/>
      <c r="K177" s="46"/>
      <c r="L177" s="66">
        <f>L176+L175+L174</f>
        <v>210600</v>
      </c>
      <c r="M177" s="67"/>
      <c r="N177" s="67"/>
      <c r="O177" s="68"/>
    </row>
    <row r="178" spans="1:15" ht="23.25" customHeight="1" x14ac:dyDescent="0.25">
      <c r="A178" s="53"/>
      <c r="B178" s="44" t="s">
        <v>104</v>
      </c>
      <c r="C178" s="44" t="s">
        <v>105</v>
      </c>
      <c r="D178" s="63"/>
      <c r="E178" s="53" t="s">
        <v>35</v>
      </c>
      <c r="F178" s="57"/>
      <c r="G178" s="58"/>
      <c r="H178" s="3">
        <v>6</v>
      </c>
      <c r="I178" s="3">
        <v>2500</v>
      </c>
      <c r="J178" s="44">
        <v>7</v>
      </c>
      <c r="K178" s="46"/>
      <c r="L178" s="44">
        <f>J178*I178*H178</f>
        <v>105000</v>
      </c>
      <c r="M178" s="45"/>
      <c r="N178" s="45"/>
      <c r="O178" s="46"/>
    </row>
    <row r="179" spans="1:15" ht="23.25" customHeight="1" x14ac:dyDescent="0.25">
      <c r="A179" s="54"/>
      <c r="B179" s="62"/>
      <c r="C179" s="62"/>
      <c r="D179" s="64"/>
      <c r="E179" s="59" t="s">
        <v>36</v>
      </c>
      <c r="F179" s="60"/>
      <c r="G179" s="61"/>
      <c r="H179" s="3">
        <v>6</v>
      </c>
      <c r="I179" s="3">
        <v>800</v>
      </c>
      <c r="J179" s="44">
        <v>7</v>
      </c>
      <c r="K179" s="46"/>
      <c r="L179" s="44">
        <f>J179*I179*H179</f>
        <v>33600</v>
      </c>
      <c r="M179" s="45"/>
      <c r="N179" s="45"/>
      <c r="O179" s="46"/>
    </row>
    <row r="180" spans="1:15" ht="23.25" customHeight="1" x14ac:dyDescent="0.25">
      <c r="A180" s="54"/>
      <c r="B180" s="62"/>
      <c r="C180" s="62"/>
      <c r="D180" s="64"/>
      <c r="E180" s="59" t="s">
        <v>37</v>
      </c>
      <c r="F180" s="60"/>
      <c r="G180" s="61"/>
      <c r="H180" s="3">
        <v>6</v>
      </c>
      <c r="I180" s="3">
        <v>12000</v>
      </c>
      <c r="J180" s="44"/>
      <c r="K180" s="46"/>
      <c r="L180" s="44">
        <f>I180*H180</f>
        <v>72000</v>
      </c>
      <c r="M180" s="45"/>
      <c r="N180" s="45"/>
      <c r="O180" s="46"/>
    </row>
    <row r="181" spans="1:15" ht="23.25" customHeight="1" x14ac:dyDescent="0.25">
      <c r="A181" s="55"/>
      <c r="B181" s="56"/>
      <c r="C181" s="56"/>
      <c r="D181" s="65"/>
      <c r="E181" s="59" t="s">
        <v>15</v>
      </c>
      <c r="F181" s="60"/>
      <c r="G181" s="61"/>
      <c r="H181" s="3"/>
      <c r="I181" s="3"/>
      <c r="J181" s="44"/>
      <c r="K181" s="46"/>
      <c r="L181" s="66">
        <f>L180+L179+L178</f>
        <v>210600</v>
      </c>
      <c r="M181" s="67"/>
      <c r="N181" s="67"/>
      <c r="O181" s="68"/>
    </row>
    <row r="182" spans="1:15" ht="23.25" customHeight="1" x14ac:dyDescent="0.25">
      <c r="A182" s="53">
        <v>28</v>
      </c>
      <c r="B182" s="44" t="s">
        <v>106</v>
      </c>
      <c r="C182" s="44" t="s">
        <v>107</v>
      </c>
      <c r="D182" s="63"/>
      <c r="E182" s="53" t="s">
        <v>35</v>
      </c>
      <c r="F182" s="57"/>
      <c r="G182" s="58"/>
      <c r="H182" s="3">
        <v>5</v>
      </c>
      <c r="I182" s="3">
        <v>2000</v>
      </c>
      <c r="J182" s="44">
        <v>6</v>
      </c>
      <c r="K182" s="46"/>
      <c r="L182" s="44">
        <f>H182*I182*J182</f>
        <v>60000</v>
      </c>
      <c r="M182" s="45"/>
      <c r="N182" s="45"/>
      <c r="O182" s="46"/>
    </row>
    <row r="183" spans="1:15" ht="23.25" customHeight="1" x14ac:dyDescent="0.25">
      <c r="A183" s="54"/>
      <c r="B183" s="62"/>
      <c r="C183" s="62"/>
      <c r="D183" s="64"/>
      <c r="E183" s="59" t="s">
        <v>36</v>
      </c>
      <c r="F183" s="60"/>
      <c r="G183" s="61"/>
      <c r="H183" s="3">
        <v>5</v>
      </c>
      <c r="I183" s="3">
        <v>800</v>
      </c>
      <c r="J183" s="44">
        <v>6</v>
      </c>
      <c r="K183" s="46"/>
      <c r="L183" s="44">
        <f>H183*I183*J183</f>
        <v>24000</v>
      </c>
      <c r="M183" s="45"/>
      <c r="N183" s="45"/>
      <c r="O183" s="46"/>
    </row>
    <row r="184" spans="1:15" ht="23.25" customHeight="1" x14ac:dyDescent="0.25">
      <c r="A184" s="54"/>
      <c r="B184" s="62"/>
      <c r="C184" s="62"/>
      <c r="D184" s="64"/>
      <c r="E184" s="59" t="s">
        <v>37</v>
      </c>
      <c r="F184" s="60"/>
      <c r="G184" s="61"/>
      <c r="H184" s="3">
        <v>5</v>
      </c>
      <c r="I184" s="3">
        <v>10000</v>
      </c>
      <c r="J184" s="44"/>
      <c r="K184" s="46"/>
      <c r="L184" s="44">
        <f>H184*I184</f>
        <v>50000</v>
      </c>
      <c r="M184" s="45"/>
      <c r="N184" s="45"/>
      <c r="O184" s="46"/>
    </row>
    <row r="185" spans="1:15" ht="23.25" customHeight="1" x14ac:dyDescent="0.25">
      <c r="A185" s="55"/>
      <c r="B185" s="56"/>
      <c r="C185" s="56"/>
      <c r="D185" s="65"/>
      <c r="E185" s="59" t="s">
        <v>15</v>
      </c>
      <c r="F185" s="60"/>
      <c r="G185" s="61"/>
      <c r="H185" s="3"/>
      <c r="I185" s="3"/>
      <c r="J185" s="44"/>
      <c r="K185" s="46"/>
      <c r="L185" s="66">
        <f>L184+L183+L182</f>
        <v>134000</v>
      </c>
      <c r="M185" s="67"/>
      <c r="N185" s="67"/>
      <c r="O185" s="68"/>
    </row>
    <row r="186" spans="1:15" ht="23.25" customHeight="1" x14ac:dyDescent="0.25">
      <c r="A186" s="53"/>
      <c r="B186" s="44" t="s">
        <v>108</v>
      </c>
      <c r="C186" s="44" t="s">
        <v>109</v>
      </c>
      <c r="D186" s="63" t="s">
        <v>40</v>
      </c>
      <c r="E186" s="53" t="s">
        <v>35</v>
      </c>
      <c r="F186" s="57"/>
      <c r="G186" s="58"/>
      <c r="H186" s="3"/>
      <c r="I186" s="3"/>
      <c r="J186" s="44"/>
      <c r="K186" s="46"/>
      <c r="L186" s="44"/>
      <c r="M186" s="45"/>
      <c r="N186" s="45"/>
      <c r="O186" s="46"/>
    </row>
    <row r="187" spans="1:15" ht="23.25" customHeight="1" x14ac:dyDescent="0.25">
      <c r="A187" s="54"/>
      <c r="B187" s="62"/>
      <c r="C187" s="62"/>
      <c r="D187" s="64"/>
      <c r="E187" s="59" t="s">
        <v>36</v>
      </c>
      <c r="F187" s="60"/>
      <c r="G187" s="61"/>
      <c r="H187" s="3">
        <v>30</v>
      </c>
      <c r="I187" s="3">
        <v>500</v>
      </c>
      <c r="J187" s="44">
        <v>5</v>
      </c>
      <c r="K187" s="46"/>
      <c r="L187" s="44">
        <f>J187*I187*H187</f>
        <v>75000</v>
      </c>
      <c r="M187" s="45"/>
      <c r="N187" s="45"/>
      <c r="O187" s="46"/>
    </row>
    <row r="188" spans="1:15" ht="23.25" customHeight="1" x14ac:dyDescent="0.25">
      <c r="A188" s="54"/>
      <c r="B188" s="62"/>
      <c r="C188" s="62"/>
      <c r="D188" s="64"/>
      <c r="E188" s="59" t="s">
        <v>37</v>
      </c>
      <c r="F188" s="60"/>
      <c r="G188" s="61"/>
      <c r="H188" s="3"/>
      <c r="I188" s="3"/>
      <c r="J188" s="44"/>
      <c r="K188" s="46"/>
      <c r="L188" s="44"/>
      <c r="M188" s="45"/>
      <c r="N188" s="45"/>
      <c r="O188" s="46"/>
    </row>
    <row r="189" spans="1:15" ht="23.25" customHeight="1" x14ac:dyDescent="0.25">
      <c r="A189" s="55"/>
      <c r="B189" s="56"/>
      <c r="C189" s="56"/>
      <c r="D189" s="65"/>
      <c r="E189" s="59" t="s">
        <v>15</v>
      </c>
      <c r="F189" s="60"/>
      <c r="G189" s="61"/>
      <c r="H189" s="3"/>
      <c r="I189" s="3"/>
      <c r="J189" s="44"/>
      <c r="K189" s="46"/>
      <c r="L189" s="66">
        <f>L187</f>
        <v>75000</v>
      </c>
      <c r="M189" s="67"/>
      <c r="N189" s="67"/>
      <c r="O189" s="68"/>
    </row>
    <row r="190" spans="1:15" ht="23.25" customHeight="1" x14ac:dyDescent="0.25">
      <c r="A190" s="53"/>
      <c r="B190" s="44" t="s">
        <v>110</v>
      </c>
      <c r="C190" s="44" t="s">
        <v>111</v>
      </c>
      <c r="D190" s="63"/>
      <c r="E190" s="53" t="s">
        <v>35</v>
      </c>
      <c r="F190" s="57"/>
      <c r="G190" s="58"/>
      <c r="H190" s="3">
        <v>6</v>
      </c>
      <c r="I190" s="3">
        <v>2000</v>
      </c>
      <c r="J190" s="44">
        <v>7</v>
      </c>
      <c r="K190" s="46"/>
      <c r="L190" s="44">
        <f>J190*I190*H190</f>
        <v>84000</v>
      </c>
      <c r="M190" s="45"/>
      <c r="N190" s="45"/>
      <c r="O190" s="46"/>
    </row>
    <row r="191" spans="1:15" ht="23.25" customHeight="1" x14ac:dyDescent="0.25">
      <c r="A191" s="54"/>
      <c r="B191" s="62"/>
      <c r="C191" s="62"/>
      <c r="D191" s="64"/>
      <c r="E191" s="59" t="s">
        <v>36</v>
      </c>
      <c r="F191" s="60"/>
      <c r="G191" s="61"/>
      <c r="H191" s="3">
        <v>6</v>
      </c>
      <c r="I191" s="3">
        <v>1000</v>
      </c>
      <c r="J191" s="44">
        <v>7</v>
      </c>
      <c r="K191" s="46"/>
      <c r="L191" s="44">
        <f>J191*I191*H191</f>
        <v>42000</v>
      </c>
      <c r="M191" s="45"/>
      <c r="N191" s="45"/>
      <c r="O191" s="46"/>
    </row>
    <row r="192" spans="1:15" ht="23.25" customHeight="1" x14ac:dyDescent="0.25">
      <c r="A192" s="54"/>
      <c r="B192" s="62"/>
      <c r="C192" s="62"/>
      <c r="D192" s="64"/>
      <c r="E192" s="59" t="s">
        <v>37</v>
      </c>
      <c r="F192" s="60"/>
      <c r="G192" s="61"/>
      <c r="H192" s="3">
        <v>6</v>
      </c>
      <c r="I192" s="3">
        <v>12000</v>
      </c>
      <c r="J192" s="44"/>
      <c r="K192" s="46"/>
      <c r="L192" s="44">
        <f>I192*H192</f>
        <v>72000</v>
      </c>
      <c r="M192" s="45"/>
      <c r="N192" s="45"/>
      <c r="O192" s="46"/>
    </row>
    <row r="193" spans="1:15" ht="23.25" customHeight="1" x14ac:dyDescent="0.25">
      <c r="A193" s="55"/>
      <c r="B193" s="56"/>
      <c r="C193" s="56"/>
      <c r="D193" s="65"/>
      <c r="E193" s="59" t="s">
        <v>15</v>
      </c>
      <c r="F193" s="60"/>
      <c r="G193" s="61"/>
      <c r="H193" s="3"/>
      <c r="I193" s="3"/>
      <c r="J193" s="44"/>
      <c r="K193" s="46"/>
      <c r="L193" s="66">
        <f>L192+L191+L190</f>
        <v>198000</v>
      </c>
      <c r="M193" s="67"/>
      <c r="N193" s="67"/>
      <c r="O193" s="68"/>
    </row>
    <row r="194" spans="1:15" ht="23.25" customHeight="1" x14ac:dyDescent="0.25">
      <c r="A194" s="53"/>
      <c r="B194" s="44" t="s">
        <v>112</v>
      </c>
      <c r="C194" s="44" t="s">
        <v>113</v>
      </c>
      <c r="D194" s="63"/>
      <c r="E194" s="53" t="s">
        <v>35</v>
      </c>
      <c r="F194" s="57"/>
      <c r="G194" s="58"/>
      <c r="H194" s="3">
        <v>10</v>
      </c>
      <c r="I194" s="3">
        <v>2000</v>
      </c>
      <c r="J194" s="44">
        <v>7</v>
      </c>
      <c r="K194" s="46"/>
      <c r="L194" s="44">
        <f>H194*I194*J194</f>
        <v>140000</v>
      </c>
      <c r="M194" s="45"/>
      <c r="N194" s="45"/>
      <c r="O194" s="46"/>
    </row>
    <row r="195" spans="1:15" ht="23.25" customHeight="1" x14ac:dyDescent="0.25">
      <c r="A195" s="54"/>
      <c r="B195" s="62"/>
      <c r="C195" s="62"/>
      <c r="D195" s="64"/>
      <c r="E195" s="59" t="s">
        <v>36</v>
      </c>
      <c r="F195" s="60"/>
      <c r="G195" s="61"/>
      <c r="H195" s="3">
        <v>10</v>
      </c>
      <c r="I195" s="3">
        <v>800</v>
      </c>
      <c r="J195" s="44">
        <v>7</v>
      </c>
      <c r="K195" s="46"/>
      <c r="L195" s="44">
        <f>H195*I195*J195</f>
        <v>56000</v>
      </c>
      <c r="M195" s="45"/>
      <c r="N195" s="45"/>
      <c r="O195" s="46"/>
    </row>
    <row r="196" spans="1:15" ht="23.25" customHeight="1" x14ac:dyDescent="0.25">
      <c r="A196" s="54"/>
      <c r="B196" s="62"/>
      <c r="C196" s="62"/>
      <c r="D196" s="64"/>
      <c r="E196" s="59" t="s">
        <v>37</v>
      </c>
      <c r="F196" s="60"/>
      <c r="G196" s="61"/>
      <c r="H196" s="3">
        <v>10</v>
      </c>
      <c r="I196" s="3">
        <v>10000</v>
      </c>
      <c r="J196" s="44"/>
      <c r="K196" s="46"/>
      <c r="L196" s="44">
        <f>H196*I196</f>
        <v>100000</v>
      </c>
      <c r="M196" s="45"/>
      <c r="N196" s="45"/>
      <c r="O196" s="46"/>
    </row>
    <row r="197" spans="1:15" ht="23.25" customHeight="1" x14ac:dyDescent="0.25">
      <c r="A197" s="55"/>
      <c r="B197" s="56"/>
      <c r="C197" s="56"/>
      <c r="D197" s="65"/>
      <c r="E197" s="59" t="s">
        <v>15</v>
      </c>
      <c r="F197" s="60"/>
      <c r="G197" s="61"/>
      <c r="H197" s="3"/>
      <c r="I197" s="3"/>
      <c r="J197" s="44"/>
      <c r="K197" s="46"/>
      <c r="L197" s="66">
        <f>L196+L195+L194</f>
        <v>296000</v>
      </c>
      <c r="M197" s="67"/>
      <c r="N197" s="67"/>
      <c r="O197" s="68"/>
    </row>
    <row r="198" spans="1:15" ht="23.25" customHeight="1" x14ac:dyDescent="0.25">
      <c r="A198" s="53"/>
      <c r="B198" s="44" t="s">
        <v>114</v>
      </c>
      <c r="C198" s="44" t="s">
        <v>115</v>
      </c>
      <c r="D198" s="63"/>
      <c r="E198" s="53" t="s">
        <v>35</v>
      </c>
      <c r="F198" s="57"/>
      <c r="G198" s="58"/>
      <c r="H198" s="3">
        <v>10</v>
      </c>
      <c r="I198" s="3">
        <v>2000</v>
      </c>
      <c r="J198" s="44">
        <v>7</v>
      </c>
      <c r="K198" s="46"/>
      <c r="L198" s="44">
        <f>H198*I198*J198</f>
        <v>140000</v>
      </c>
      <c r="M198" s="45"/>
      <c r="N198" s="45"/>
      <c r="O198" s="46"/>
    </row>
    <row r="199" spans="1:15" ht="23.25" customHeight="1" x14ac:dyDescent="0.25">
      <c r="A199" s="54"/>
      <c r="B199" s="62"/>
      <c r="C199" s="62"/>
      <c r="D199" s="64"/>
      <c r="E199" s="59" t="s">
        <v>36</v>
      </c>
      <c r="F199" s="60"/>
      <c r="G199" s="61"/>
      <c r="H199" s="3">
        <v>10</v>
      </c>
      <c r="I199" s="3">
        <v>800</v>
      </c>
      <c r="J199" s="44">
        <v>7</v>
      </c>
      <c r="K199" s="46"/>
      <c r="L199" s="44">
        <f>H199*I199*J199</f>
        <v>56000</v>
      </c>
      <c r="M199" s="45"/>
      <c r="N199" s="45"/>
      <c r="O199" s="46"/>
    </row>
    <row r="200" spans="1:15" ht="23.25" customHeight="1" x14ac:dyDescent="0.25">
      <c r="A200" s="54"/>
      <c r="B200" s="62"/>
      <c r="C200" s="62"/>
      <c r="D200" s="64"/>
      <c r="E200" s="59" t="s">
        <v>37</v>
      </c>
      <c r="F200" s="60"/>
      <c r="G200" s="61"/>
      <c r="H200" s="3">
        <v>10</v>
      </c>
      <c r="I200" s="3">
        <v>10000</v>
      </c>
      <c r="J200" s="44"/>
      <c r="K200" s="46"/>
      <c r="L200" s="44">
        <f>H200*I200</f>
        <v>100000</v>
      </c>
      <c r="M200" s="45"/>
      <c r="N200" s="45"/>
      <c r="O200" s="46"/>
    </row>
    <row r="201" spans="1:15" ht="23.25" customHeight="1" x14ac:dyDescent="0.25">
      <c r="A201" s="55"/>
      <c r="B201" s="56"/>
      <c r="C201" s="56"/>
      <c r="D201" s="65"/>
      <c r="E201" s="59" t="s">
        <v>15</v>
      </c>
      <c r="F201" s="60"/>
      <c r="G201" s="61"/>
      <c r="H201" s="3"/>
      <c r="I201" s="3"/>
      <c r="J201" s="44"/>
      <c r="K201" s="46"/>
      <c r="L201" s="66">
        <f>L200+L199+L198</f>
        <v>296000</v>
      </c>
      <c r="M201" s="67"/>
      <c r="N201" s="67"/>
      <c r="O201" s="68"/>
    </row>
    <row r="202" spans="1:15" ht="23.25" customHeight="1" x14ac:dyDescent="0.25">
      <c r="A202" s="53">
        <v>30</v>
      </c>
      <c r="B202" s="44" t="s">
        <v>116</v>
      </c>
      <c r="C202" s="44" t="s">
        <v>117</v>
      </c>
      <c r="D202" s="63"/>
      <c r="E202" s="53" t="s">
        <v>35</v>
      </c>
      <c r="F202" s="57"/>
      <c r="G202" s="58"/>
      <c r="H202" s="3">
        <v>10</v>
      </c>
      <c r="I202" s="3">
        <v>2000</v>
      </c>
      <c r="J202" s="44">
        <v>7</v>
      </c>
      <c r="K202" s="46"/>
      <c r="L202" s="44">
        <f>H202*I202*J202</f>
        <v>140000</v>
      </c>
      <c r="M202" s="45"/>
      <c r="N202" s="45"/>
      <c r="O202" s="46"/>
    </row>
    <row r="203" spans="1:15" ht="23.25" customHeight="1" x14ac:dyDescent="0.25">
      <c r="A203" s="54"/>
      <c r="B203" s="62"/>
      <c r="C203" s="62"/>
      <c r="D203" s="64"/>
      <c r="E203" s="59" t="s">
        <v>36</v>
      </c>
      <c r="F203" s="60"/>
      <c r="G203" s="61"/>
      <c r="H203" s="3">
        <v>10</v>
      </c>
      <c r="I203" s="3">
        <v>800</v>
      </c>
      <c r="J203" s="44">
        <v>7</v>
      </c>
      <c r="K203" s="46"/>
      <c r="L203" s="44">
        <f>H203*I203*J203</f>
        <v>56000</v>
      </c>
      <c r="M203" s="45"/>
      <c r="N203" s="45"/>
      <c r="O203" s="46"/>
    </row>
    <row r="204" spans="1:15" ht="23.25" customHeight="1" x14ac:dyDescent="0.25">
      <c r="A204" s="54"/>
      <c r="B204" s="62"/>
      <c r="C204" s="62"/>
      <c r="D204" s="64"/>
      <c r="E204" s="59" t="s">
        <v>37</v>
      </c>
      <c r="F204" s="60"/>
      <c r="G204" s="61"/>
      <c r="H204" s="3">
        <v>10</v>
      </c>
      <c r="I204" s="3">
        <v>10000</v>
      </c>
      <c r="J204" s="44"/>
      <c r="K204" s="46"/>
      <c r="L204" s="44">
        <f>H204*I204</f>
        <v>100000</v>
      </c>
      <c r="M204" s="45"/>
      <c r="N204" s="45"/>
      <c r="O204" s="46"/>
    </row>
    <row r="205" spans="1:15" ht="23.25" customHeight="1" x14ac:dyDescent="0.25">
      <c r="A205" s="55"/>
      <c r="B205" s="56"/>
      <c r="C205" s="56"/>
      <c r="D205" s="65"/>
      <c r="E205" s="59" t="s">
        <v>15</v>
      </c>
      <c r="F205" s="60"/>
      <c r="G205" s="61"/>
      <c r="H205" s="3"/>
      <c r="I205" s="3"/>
      <c r="J205" s="44"/>
      <c r="K205" s="46"/>
      <c r="L205" s="66">
        <f>L204+L203+L202</f>
        <v>296000</v>
      </c>
      <c r="M205" s="67"/>
      <c r="N205" s="67"/>
      <c r="O205" s="68"/>
    </row>
    <row r="206" spans="1:15" ht="23.25" customHeight="1" x14ac:dyDescent="0.25">
      <c r="A206" s="53">
        <v>34</v>
      </c>
      <c r="B206" s="44" t="s">
        <v>118</v>
      </c>
      <c r="C206" s="44" t="s">
        <v>119</v>
      </c>
      <c r="D206" s="63"/>
      <c r="E206" s="53" t="s">
        <v>35</v>
      </c>
      <c r="F206" s="57"/>
      <c r="G206" s="58"/>
      <c r="H206" s="3">
        <v>10</v>
      </c>
      <c r="I206" s="3">
        <v>2000</v>
      </c>
      <c r="J206" s="44">
        <v>7</v>
      </c>
      <c r="K206" s="46"/>
      <c r="L206" s="44">
        <f>H206*I206*J206</f>
        <v>140000</v>
      </c>
      <c r="M206" s="45"/>
      <c r="N206" s="45"/>
      <c r="O206" s="46"/>
    </row>
    <row r="207" spans="1:15" ht="23.25" customHeight="1" x14ac:dyDescent="0.25">
      <c r="A207" s="54"/>
      <c r="B207" s="62"/>
      <c r="C207" s="62"/>
      <c r="D207" s="64"/>
      <c r="E207" s="59" t="s">
        <v>36</v>
      </c>
      <c r="F207" s="60"/>
      <c r="G207" s="61"/>
      <c r="H207" s="3">
        <v>10</v>
      </c>
      <c r="I207" s="3">
        <v>800</v>
      </c>
      <c r="J207" s="44">
        <v>7</v>
      </c>
      <c r="K207" s="46"/>
      <c r="L207" s="44">
        <f>H207*I207*J207</f>
        <v>56000</v>
      </c>
      <c r="M207" s="45"/>
      <c r="N207" s="45"/>
      <c r="O207" s="46"/>
    </row>
    <row r="208" spans="1:15" ht="23.25" customHeight="1" x14ac:dyDescent="0.25">
      <c r="A208" s="54"/>
      <c r="B208" s="62"/>
      <c r="C208" s="62"/>
      <c r="D208" s="64"/>
      <c r="E208" s="59" t="s">
        <v>37</v>
      </c>
      <c r="F208" s="60"/>
      <c r="G208" s="61"/>
      <c r="H208" s="3">
        <v>10</v>
      </c>
      <c r="I208" s="3">
        <v>10000</v>
      </c>
      <c r="J208" s="44"/>
      <c r="K208" s="46"/>
      <c r="L208" s="44">
        <f>H208*I208</f>
        <v>100000</v>
      </c>
      <c r="M208" s="45"/>
      <c r="N208" s="45"/>
      <c r="O208" s="46"/>
    </row>
    <row r="209" spans="1:15" ht="23.25" customHeight="1" x14ac:dyDescent="0.25">
      <c r="A209" s="55"/>
      <c r="B209" s="56"/>
      <c r="C209" s="56"/>
      <c r="D209" s="65"/>
      <c r="E209" s="59" t="s">
        <v>15</v>
      </c>
      <c r="F209" s="60"/>
      <c r="G209" s="61"/>
      <c r="H209" s="3"/>
      <c r="I209" s="3"/>
      <c r="J209" s="44"/>
      <c r="K209" s="46"/>
      <c r="L209" s="66">
        <f>L208+L207+L206</f>
        <v>296000</v>
      </c>
      <c r="M209" s="67"/>
      <c r="N209" s="67"/>
      <c r="O209" s="68"/>
    </row>
    <row r="210" spans="1:15" ht="23.25" customHeight="1" x14ac:dyDescent="0.25">
      <c r="A210" s="53"/>
      <c r="B210" s="44" t="s">
        <v>120</v>
      </c>
      <c r="C210" s="44" t="s">
        <v>121</v>
      </c>
      <c r="D210" s="63" t="s">
        <v>40</v>
      </c>
      <c r="E210" s="53" t="s">
        <v>35</v>
      </c>
      <c r="F210" s="57"/>
      <c r="G210" s="58"/>
      <c r="H210" s="3"/>
      <c r="I210" s="3"/>
      <c r="J210" s="44"/>
      <c r="K210" s="46"/>
      <c r="L210" s="44"/>
      <c r="M210" s="45"/>
      <c r="N210" s="45"/>
      <c r="O210" s="46"/>
    </row>
    <row r="211" spans="1:15" ht="23.25" customHeight="1" x14ac:dyDescent="0.25">
      <c r="A211" s="54"/>
      <c r="B211" s="62"/>
      <c r="C211" s="62"/>
      <c r="D211" s="64"/>
      <c r="E211" s="59" t="s">
        <v>36</v>
      </c>
      <c r="F211" s="60"/>
      <c r="G211" s="61"/>
      <c r="H211" s="3">
        <v>10</v>
      </c>
      <c r="I211" s="3">
        <v>500</v>
      </c>
      <c r="J211" s="44">
        <v>7</v>
      </c>
      <c r="K211" s="46"/>
      <c r="L211" s="44">
        <f>J211*I211*H211</f>
        <v>35000</v>
      </c>
      <c r="M211" s="45"/>
      <c r="N211" s="45"/>
      <c r="O211" s="46"/>
    </row>
    <row r="212" spans="1:15" ht="23.25" customHeight="1" x14ac:dyDescent="0.25">
      <c r="A212" s="54"/>
      <c r="B212" s="62"/>
      <c r="C212" s="62"/>
      <c r="D212" s="64"/>
      <c r="E212" s="59" t="s">
        <v>37</v>
      </c>
      <c r="F212" s="60"/>
      <c r="G212" s="61"/>
      <c r="H212" s="3"/>
      <c r="I212" s="3"/>
      <c r="J212" s="44"/>
      <c r="K212" s="46"/>
      <c r="L212" s="44"/>
      <c r="M212" s="45"/>
      <c r="N212" s="45"/>
      <c r="O212" s="46"/>
    </row>
    <row r="213" spans="1:15" ht="23.25" customHeight="1" x14ac:dyDescent="0.25">
      <c r="A213" s="55"/>
      <c r="B213" s="56"/>
      <c r="C213" s="56"/>
      <c r="D213" s="65"/>
      <c r="E213" s="59" t="s">
        <v>15</v>
      </c>
      <c r="F213" s="60"/>
      <c r="G213" s="61"/>
      <c r="H213" s="3"/>
      <c r="I213" s="3"/>
      <c r="J213" s="44"/>
      <c r="K213" s="46"/>
      <c r="L213" s="66">
        <f>L211</f>
        <v>35000</v>
      </c>
      <c r="M213" s="67"/>
      <c r="N213" s="67"/>
      <c r="O213" s="68"/>
    </row>
    <row r="214" spans="1:15" ht="23.25" customHeight="1" x14ac:dyDescent="0.25">
      <c r="A214" s="53">
        <v>35</v>
      </c>
      <c r="B214" s="44" t="s">
        <v>122</v>
      </c>
      <c r="C214" s="44" t="s">
        <v>123</v>
      </c>
      <c r="D214" s="63"/>
      <c r="E214" s="53" t="s">
        <v>35</v>
      </c>
      <c r="F214" s="57"/>
      <c r="G214" s="58"/>
      <c r="H214" s="3">
        <v>10</v>
      </c>
      <c r="I214" s="3">
        <v>2000</v>
      </c>
      <c r="J214" s="44">
        <v>7</v>
      </c>
      <c r="K214" s="46"/>
      <c r="L214" s="44">
        <f>H214*I214*J214</f>
        <v>140000</v>
      </c>
      <c r="M214" s="45"/>
      <c r="N214" s="45"/>
      <c r="O214" s="46"/>
    </row>
    <row r="215" spans="1:15" ht="23.25" customHeight="1" x14ac:dyDescent="0.25">
      <c r="A215" s="54"/>
      <c r="B215" s="62"/>
      <c r="C215" s="62"/>
      <c r="D215" s="64"/>
      <c r="E215" s="59" t="s">
        <v>36</v>
      </c>
      <c r="F215" s="60"/>
      <c r="G215" s="61"/>
      <c r="H215" s="3">
        <v>10</v>
      </c>
      <c r="I215" s="3">
        <v>800</v>
      </c>
      <c r="J215" s="44">
        <v>7</v>
      </c>
      <c r="K215" s="46"/>
      <c r="L215" s="44">
        <f>H215*I215*J215</f>
        <v>56000</v>
      </c>
      <c r="M215" s="45"/>
      <c r="N215" s="45"/>
      <c r="O215" s="46"/>
    </row>
    <row r="216" spans="1:15" ht="23.25" customHeight="1" x14ac:dyDescent="0.25">
      <c r="A216" s="54"/>
      <c r="B216" s="62"/>
      <c r="C216" s="62"/>
      <c r="D216" s="64"/>
      <c r="E216" s="59" t="s">
        <v>37</v>
      </c>
      <c r="F216" s="60"/>
      <c r="G216" s="61"/>
      <c r="H216" s="3">
        <v>10</v>
      </c>
      <c r="I216" s="3">
        <v>10000</v>
      </c>
      <c r="J216" s="44"/>
      <c r="K216" s="46"/>
      <c r="L216" s="44">
        <f>H216*I216</f>
        <v>100000</v>
      </c>
      <c r="M216" s="45"/>
      <c r="N216" s="45"/>
      <c r="O216" s="46"/>
    </row>
    <row r="217" spans="1:15" ht="23.25" customHeight="1" x14ac:dyDescent="0.25">
      <c r="A217" s="55"/>
      <c r="B217" s="56"/>
      <c r="C217" s="56"/>
      <c r="D217" s="65"/>
      <c r="E217" s="59" t="s">
        <v>15</v>
      </c>
      <c r="F217" s="60"/>
      <c r="G217" s="61"/>
      <c r="H217" s="3"/>
      <c r="I217" s="3"/>
      <c r="J217" s="44"/>
      <c r="K217" s="46"/>
      <c r="L217" s="66">
        <f>L216+L215+L214</f>
        <v>296000</v>
      </c>
      <c r="M217" s="67"/>
      <c r="N217" s="67"/>
      <c r="O217" s="68"/>
    </row>
    <row r="218" spans="1:15" ht="23.25" customHeight="1" x14ac:dyDescent="0.25">
      <c r="A218" s="53">
        <v>36</v>
      </c>
      <c r="B218" s="44" t="s">
        <v>124</v>
      </c>
      <c r="C218" s="44" t="s">
        <v>125</v>
      </c>
      <c r="D218" s="63"/>
      <c r="E218" s="53" t="s">
        <v>35</v>
      </c>
      <c r="F218" s="57"/>
      <c r="G218" s="58"/>
      <c r="H218" s="3">
        <v>10</v>
      </c>
      <c r="I218" s="3">
        <v>2500</v>
      </c>
      <c r="J218" s="44">
        <v>7</v>
      </c>
      <c r="K218" s="46"/>
      <c r="L218" s="44">
        <f>H218*I218*J218</f>
        <v>175000</v>
      </c>
      <c r="M218" s="45"/>
      <c r="N218" s="45"/>
      <c r="O218" s="46"/>
    </row>
    <row r="219" spans="1:15" ht="23.25" customHeight="1" x14ac:dyDescent="0.25">
      <c r="A219" s="54"/>
      <c r="B219" s="62"/>
      <c r="C219" s="62"/>
      <c r="D219" s="64"/>
      <c r="E219" s="59" t="s">
        <v>36</v>
      </c>
      <c r="F219" s="60"/>
      <c r="G219" s="61"/>
      <c r="H219" s="3">
        <v>10</v>
      </c>
      <c r="I219" s="3">
        <v>800</v>
      </c>
      <c r="J219" s="44">
        <v>7</v>
      </c>
      <c r="K219" s="46"/>
      <c r="L219" s="44">
        <f>H219*I219*J219</f>
        <v>56000</v>
      </c>
      <c r="M219" s="45"/>
      <c r="N219" s="45"/>
      <c r="O219" s="46"/>
    </row>
    <row r="220" spans="1:15" ht="23.25" customHeight="1" x14ac:dyDescent="0.25">
      <c r="A220" s="54"/>
      <c r="B220" s="62"/>
      <c r="C220" s="62"/>
      <c r="D220" s="64"/>
      <c r="E220" s="59" t="s">
        <v>37</v>
      </c>
      <c r="F220" s="60"/>
      <c r="G220" s="61"/>
      <c r="H220" s="3">
        <v>10</v>
      </c>
      <c r="I220" s="3">
        <v>16000</v>
      </c>
      <c r="J220" s="44"/>
      <c r="K220" s="46"/>
      <c r="L220" s="44">
        <f>H220*I220</f>
        <v>160000</v>
      </c>
      <c r="M220" s="45"/>
      <c r="N220" s="45"/>
      <c r="O220" s="46"/>
    </row>
    <row r="221" spans="1:15" ht="23.25" customHeight="1" x14ac:dyDescent="0.25">
      <c r="A221" s="55"/>
      <c r="B221" s="56"/>
      <c r="C221" s="56"/>
      <c r="D221" s="65"/>
      <c r="E221" s="59" t="s">
        <v>15</v>
      </c>
      <c r="F221" s="60"/>
      <c r="G221" s="61"/>
      <c r="H221" s="3"/>
      <c r="I221" s="3"/>
      <c r="J221" s="44"/>
      <c r="K221" s="46"/>
      <c r="L221" s="66">
        <f>L220+L219+L218</f>
        <v>391000</v>
      </c>
      <c r="M221" s="67"/>
      <c r="N221" s="67"/>
      <c r="O221" s="68"/>
    </row>
    <row r="222" spans="1:15" ht="23.25" customHeight="1" x14ac:dyDescent="0.25">
      <c r="A222" s="53">
        <v>37</v>
      </c>
      <c r="B222" s="44" t="s">
        <v>126</v>
      </c>
      <c r="C222" s="53" t="s">
        <v>127</v>
      </c>
      <c r="D222" s="63"/>
      <c r="E222" s="53" t="s">
        <v>35</v>
      </c>
      <c r="F222" s="57"/>
      <c r="G222" s="58"/>
      <c r="H222" s="3"/>
      <c r="I222" s="3"/>
      <c r="J222" s="44"/>
      <c r="K222" s="46"/>
      <c r="L222" s="44"/>
      <c r="M222" s="45"/>
      <c r="N222" s="45"/>
      <c r="O222" s="46"/>
    </row>
    <row r="223" spans="1:15" ht="23.25" customHeight="1" x14ac:dyDescent="0.25">
      <c r="A223" s="54"/>
      <c r="B223" s="62"/>
      <c r="C223" s="54"/>
      <c r="D223" s="64"/>
      <c r="E223" s="59" t="s">
        <v>36</v>
      </c>
      <c r="F223" s="60"/>
      <c r="G223" s="61"/>
      <c r="H223" s="3">
        <v>15</v>
      </c>
      <c r="I223" s="3">
        <v>500</v>
      </c>
      <c r="J223" s="44"/>
      <c r="K223" s="46"/>
      <c r="L223" s="44">
        <f>H223*I223</f>
        <v>7500</v>
      </c>
      <c r="M223" s="45"/>
      <c r="N223" s="45"/>
      <c r="O223" s="46"/>
    </row>
    <row r="224" spans="1:15" ht="23.25" customHeight="1" x14ac:dyDescent="0.25">
      <c r="A224" s="54"/>
      <c r="B224" s="62"/>
      <c r="C224" s="54"/>
      <c r="D224" s="64"/>
      <c r="E224" s="59" t="s">
        <v>37</v>
      </c>
      <c r="F224" s="60"/>
      <c r="G224" s="61"/>
      <c r="H224" s="3"/>
      <c r="I224" s="3"/>
      <c r="J224" s="44"/>
      <c r="K224" s="46"/>
      <c r="L224" s="44"/>
      <c r="M224" s="45"/>
      <c r="N224" s="45"/>
      <c r="O224" s="46"/>
    </row>
    <row r="225" spans="1:15" ht="23.25" customHeight="1" x14ac:dyDescent="0.25">
      <c r="A225" s="55"/>
      <c r="B225" s="56"/>
      <c r="C225" s="55"/>
      <c r="D225" s="65"/>
      <c r="E225" s="59" t="s">
        <v>15</v>
      </c>
      <c r="F225" s="60"/>
      <c r="G225" s="61"/>
      <c r="H225" s="3"/>
      <c r="I225" s="3"/>
      <c r="J225" s="44"/>
      <c r="K225" s="46"/>
      <c r="L225" s="66">
        <f>L223</f>
        <v>7500</v>
      </c>
      <c r="M225" s="67"/>
      <c r="N225" s="67"/>
      <c r="O225" s="68"/>
    </row>
    <row r="226" spans="1:15" ht="23.25" customHeight="1" x14ac:dyDescent="0.25">
      <c r="A226" s="53">
        <v>38</v>
      </c>
      <c r="B226" s="44" t="s">
        <v>128</v>
      </c>
      <c r="C226" s="44" t="s">
        <v>129</v>
      </c>
      <c r="D226" s="63"/>
      <c r="E226" s="53" t="s">
        <v>35</v>
      </c>
      <c r="F226" s="57"/>
      <c r="G226" s="58"/>
      <c r="H226" s="3">
        <v>8</v>
      </c>
      <c r="I226" s="3">
        <v>2500</v>
      </c>
      <c r="J226" s="44">
        <v>7</v>
      </c>
      <c r="K226" s="46"/>
      <c r="L226" s="44">
        <f>H226*I226*J226</f>
        <v>140000</v>
      </c>
      <c r="M226" s="45"/>
      <c r="N226" s="45"/>
      <c r="O226" s="46"/>
    </row>
    <row r="227" spans="1:15" ht="23.25" customHeight="1" x14ac:dyDescent="0.25">
      <c r="A227" s="54"/>
      <c r="B227" s="62"/>
      <c r="C227" s="62"/>
      <c r="D227" s="64"/>
      <c r="E227" s="59" t="s">
        <v>36</v>
      </c>
      <c r="F227" s="60"/>
      <c r="G227" s="61"/>
      <c r="H227" s="3">
        <v>8</v>
      </c>
      <c r="I227" s="3">
        <v>800</v>
      </c>
      <c r="J227" s="44">
        <v>7</v>
      </c>
      <c r="K227" s="46"/>
      <c r="L227" s="44">
        <f>H227*I227*J227</f>
        <v>44800</v>
      </c>
      <c r="M227" s="45"/>
      <c r="N227" s="45"/>
      <c r="O227" s="46"/>
    </row>
    <row r="228" spans="1:15" ht="23.25" customHeight="1" x14ac:dyDescent="0.25">
      <c r="A228" s="54"/>
      <c r="B228" s="62"/>
      <c r="C228" s="62"/>
      <c r="D228" s="64"/>
      <c r="E228" s="59" t="s">
        <v>37</v>
      </c>
      <c r="F228" s="60"/>
      <c r="G228" s="61"/>
      <c r="H228" s="3">
        <v>8</v>
      </c>
      <c r="I228" s="3">
        <v>16000</v>
      </c>
      <c r="J228" s="44"/>
      <c r="K228" s="46"/>
      <c r="L228" s="44">
        <f>H228*I228</f>
        <v>128000</v>
      </c>
      <c r="M228" s="45"/>
      <c r="N228" s="45"/>
      <c r="O228" s="46"/>
    </row>
    <row r="229" spans="1:15" ht="23.25" customHeight="1" x14ac:dyDescent="0.25">
      <c r="A229" s="55"/>
      <c r="B229" s="56"/>
      <c r="C229" s="56"/>
      <c r="D229" s="65"/>
      <c r="E229" s="59" t="s">
        <v>15</v>
      </c>
      <c r="F229" s="60"/>
      <c r="G229" s="61"/>
      <c r="H229" s="3"/>
      <c r="I229" s="3"/>
      <c r="J229" s="44"/>
      <c r="K229" s="46"/>
      <c r="L229" s="66">
        <f>L228+L227+L226</f>
        <v>312800</v>
      </c>
      <c r="M229" s="67"/>
      <c r="N229" s="67"/>
      <c r="O229" s="68"/>
    </row>
    <row r="230" spans="1:15" ht="23.25" customHeight="1" x14ac:dyDescent="0.25">
      <c r="A230" s="53">
        <v>39</v>
      </c>
      <c r="B230" s="44" t="s">
        <v>130</v>
      </c>
      <c r="C230" s="44" t="s">
        <v>131</v>
      </c>
      <c r="D230" s="63"/>
      <c r="E230" s="53" t="s">
        <v>35</v>
      </c>
      <c r="F230" s="57"/>
      <c r="G230" s="58"/>
      <c r="H230" s="3">
        <v>6</v>
      </c>
      <c r="I230" s="3">
        <v>2500</v>
      </c>
      <c r="J230" s="44">
        <v>6</v>
      </c>
      <c r="K230" s="46"/>
      <c r="L230" s="44">
        <f>J230*I230*H230</f>
        <v>90000</v>
      </c>
      <c r="M230" s="45"/>
      <c r="N230" s="45"/>
      <c r="O230" s="46"/>
    </row>
    <row r="231" spans="1:15" ht="23.25" customHeight="1" x14ac:dyDescent="0.25">
      <c r="A231" s="54"/>
      <c r="B231" s="62"/>
      <c r="C231" s="62"/>
      <c r="D231" s="64"/>
      <c r="E231" s="59" t="s">
        <v>36</v>
      </c>
      <c r="F231" s="60"/>
      <c r="G231" s="61"/>
      <c r="H231" s="3">
        <v>6</v>
      </c>
      <c r="I231" s="3">
        <v>800</v>
      </c>
      <c r="J231" s="44">
        <v>6</v>
      </c>
      <c r="K231" s="46"/>
      <c r="L231" s="44">
        <f>H231*I231*J231</f>
        <v>28800</v>
      </c>
      <c r="M231" s="45"/>
      <c r="N231" s="45"/>
      <c r="O231" s="46"/>
    </row>
    <row r="232" spans="1:15" ht="23.25" customHeight="1" x14ac:dyDescent="0.25">
      <c r="A232" s="54"/>
      <c r="B232" s="62"/>
      <c r="C232" s="62"/>
      <c r="D232" s="64"/>
      <c r="E232" s="59" t="s">
        <v>37</v>
      </c>
      <c r="F232" s="60"/>
      <c r="G232" s="61"/>
      <c r="H232" s="3">
        <v>6</v>
      </c>
      <c r="I232" s="3">
        <v>16000</v>
      </c>
      <c r="J232" s="44"/>
      <c r="K232" s="46"/>
      <c r="L232" s="44">
        <f>H232*I232</f>
        <v>96000</v>
      </c>
      <c r="M232" s="45"/>
      <c r="N232" s="45"/>
      <c r="O232" s="46"/>
    </row>
    <row r="233" spans="1:15" ht="23.25" customHeight="1" x14ac:dyDescent="0.25">
      <c r="A233" s="55"/>
      <c r="B233" s="56"/>
      <c r="C233" s="56"/>
      <c r="D233" s="65"/>
      <c r="E233" s="59" t="s">
        <v>15</v>
      </c>
      <c r="F233" s="60"/>
      <c r="G233" s="61"/>
      <c r="H233" s="3"/>
      <c r="I233" s="3"/>
      <c r="J233" s="44"/>
      <c r="K233" s="46"/>
      <c r="L233" s="66">
        <f>L232+L231+L230</f>
        <v>214800</v>
      </c>
      <c r="M233" s="67"/>
      <c r="N233" s="67"/>
      <c r="O233" s="68"/>
    </row>
    <row r="234" spans="1:15" ht="23.25" customHeight="1" x14ac:dyDescent="0.25">
      <c r="A234" s="53">
        <v>40</v>
      </c>
      <c r="B234" s="44" t="s">
        <v>132</v>
      </c>
      <c r="C234" s="44" t="s">
        <v>133</v>
      </c>
      <c r="D234" s="63"/>
      <c r="E234" s="53" t="s">
        <v>35</v>
      </c>
      <c r="F234" s="57"/>
      <c r="G234" s="58"/>
      <c r="H234" s="3">
        <v>10</v>
      </c>
      <c r="I234" s="3">
        <v>2000</v>
      </c>
      <c r="J234" s="44">
        <v>5</v>
      </c>
      <c r="K234" s="46"/>
      <c r="L234" s="44">
        <f>J234*I234*H234</f>
        <v>100000</v>
      </c>
      <c r="M234" s="45"/>
      <c r="N234" s="45"/>
      <c r="O234" s="46"/>
    </row>
    <row r="235" spans="1:15" ht="23.25" customHeight="1" x14ac:dyDescent="0.25">
      <c r="A235" s="54"/>
      <c r="B235" s="62"/>
      <c r="C235" s="62"/>
      <c r="D235" s="64"/>
      <c r="E235" s="59" t="s">
        <v>36</v>
      </c>
      <c r="F235" s="60"/>
      <c r="G235" s="61"/>
      <c r="H235" s="3">
        <v>10</v>
      </c>
      <c r="I235" s="3">
        <v>800</v>
      </c>
      <c r="J235" s="44">
        <v>5</v>
      </c>
      <c r="K235" s="46"/>
      <c r="L235" s="44">
        <f>J235*I235*H235</f>
        <v>40000</v>
      </c>
      <c r="M235" s="45"/>
      <c r="N235" s="45"/>
      <c r="O235" s="46"/>
    </row>
    <row r="236" spans="1:15" ht="23.25" customHeight="1" x14ac:dyDescent="0.25">
      <c r="A236" s="54"/>
      <c r="B236" s="62"/>
      <c r="C236" s="62"/>
      <c r="D236" s="64"/>
      <c r="E236" s="59" t="s">
        <v>37</v>
      </c>
      <c r="F236" s="60"/>
      <c r="G236" s="61"/>
      <c r="H236" s="3">
        <v>10</v>
      </c>
      <c r="I236" s="3">
        <v>10000</v>
      </c>
      <c r="J236" s="44"/>
      <c r="K236" s="46"/>
      <c r="L236" s="44">
        <f>I236*H236</f>
        <v>100000</v>
      </c>
      <c r="M236" s="45"/>
      <c r="N236" s="45"/>
      <c r="O236" s="46"/>
    </row>
    <row r="237" spans="1:15" ht="23.25" customHeight="1" x14ac:dyDescent="0.25">
      <c r="A237" s="55"/>
      <c r="B237" s="56"/>
      <c r="C237" s="56"/>
      <c r="D237" s="65"/>
      <c r="E237" s="59" t="s">
        <v>15</v>
      </c>
      <c r="F237" s="60"/>
      <c r="G237" s="61"/>
      <c r="H237" s="3"/>
      <c r="I237" s="3"/>
      <c r="J237" s="44"/>
      <c r="K237" s="46"/>
      <c r="L237" s="66">
        <f>L236+L235+L234</f>
        <v>240000</v>
      </c>
      <c r="M237" s="67"/>
      <c r="N237" s="67"/>
      <c r="O237" s="68"/>
    </row>
    <row r="238" spans="1:15" ht="23.25" customHeight="1" x14ac:dyDescent="0.25">
      <c r="A238" s="53"/>
      <c r="B238" s="44" t="s">
        <v>134</v>
      </c>
      <c r="C238" s="44" t="s">
        <v>135</v>
      </c>
      <c r="D238" s="63"/>
      <c r="E238" s="53" t="s">
        <v>35</v>
      </c>
      <c r="F238" s="57"/>
      <c r="G238" s="58"/>
      <c r="H238" s="3">
        <v>6</v>
      </c>
      <c r="I238" s="3">
        <v>2000</v>
      </c>
      <c r="J238" s="44">
        <v>7</v>
      </c>
      <c r="K238" s="46"/>
      <c r="L238" s="44">
        <f>J238*I238*H238</f>
        <v>84000</v>
      </c>
      <c r="M238" s="45"/>
      <c r="N238" s="45"/>
      <c r="O238" s="46"/>
    </row>
    <row r="239" spans="1:15" ht="23.25" customHeight="1" x14ac:dyDescent="0.25">
      <c r="A239" s="54"/>
      <c r="B239" s="62"/>
      <c r="C239" s="62"/>
      <c r="D239" s="64"/>
      <c r="E239" s="59" t="s">
        <v>36</v>
      </c>
      <c r="F239" s="60"/>
      <c r="G239" s="61"/>
      <c r="H239" s="3">
        <v>6</v>
      </c>
      <c r="I239" s="3">
        <v>800</v>
      </c>
      <c r="J239" s="44">
        <v>7</v>
      </c>
      <c r="K239" s="46"/>
      <c r="L239" s="44">
        <f>H239*I239*J239</f>
        <v>33600</v>
      </c>
      <c r="M239" s="45"/>
      <c r="N239" s="45"/>
      <c r="O239" s="46"/>
    </row>
    <row r="240" spans="1:15" ht="23.25" customHeight="1" x14ac:dyDescent="0.25">
      <c r="A240" s="54"/>
      <c r="B240" s="62"/>
      <c r="C240" s="62"/>
      <c r="D240" s="64"/>
      <c r="E240" s="59" t="s">
        <v>37</v>
      </c>
      <c r="F240" s="60"/>
      <c r="G240" s="61"/>
      <c r="H240" s="3">
        <v>6</v>
      </c>
      <c r="I240" s="3">
        <v>16000</v>
      </c>
      <c r="J240" s="44"/>
      <c r="K240" s="46"/>
      <c r="L240" s="44">
        <f>H240*I240</f>
        <v>96000</v>
      </c>
      <c r="M240" s="45"/>
      <c r="N240" s="45"/>
      <c r="O240" s="46"/>
    </row>
    <row r="241" spans="1:15" ht="23.25" customHeight="1" x14ac:dyDescent="0.25">
      <c r="A241" s="55"/>
      <c r="B241" s="56"/>
      <c r="C241" s="56"/>
      <c r="D241" s="65"/>
      <c r="E241" s="59" t="s">
        <v>15</v>
      </c>
      <c r="F241" s="60"/>
      <c r="G241" s="61"/>
      <c r="H241" s="3"/>
      <c r="I241" s="3"/>
      <c r="J241" s="44"/>
      <c r="K241" s="46"/>
      <c r="L241" s="66">
        <f>L240+L239+L238</f>
        <v>213600</v>
      </c>
      <c r="M241" s="67"/>
      <c r="N241" s="67"/>
      <c r="O241" s="68"/>
    </row>
    <row r="242" spans="1:15" ht="23.25" customHeight="1" x14ac:dyDescent="0.25">
      <c r="A242" s="53">
        <v>41</v>
      </c>
      <c r="B242" s="44" t="s">
        <v>136</v>
      </c>
      <c r="C242" s="44" t="s">
        <v>137</v>
      </c>
      <c r="D242" s="63"/>
      <c r="E242" s="53" t="s">
        <v>35</v>
      </c>
      <c r="F242" s="57"/>
      <c r="G242" s="58"/>
      <c r="H242" s="3">
        <v>10</v>
      </c>
      <c r="I242" s="3">
        <v>2000</v>
      </c>
      <c r="J242" s="44">
        <v>8</v>
      </c>
      <c r="K242" s="46"/>
      <c r="L242" s="44">
        <f>J242*I242*H242</f>
        <v>160000</v>
      </c>
      <c r="M242" s="45"/>
      <c r="N242" s="45"/>
      <c r="O242" s="46"/>
    </row>
    <row r="243" spans="1:15" ht="23.25" customHeight="1" x14ac:dyDescent="0.25">
      <c r="A243" s="54"/>
      <c r="B243" s="62"/>
      <c r="C243" s="62"/>
      <c r="D243" s="64"/>
      <c r="E243" s="59" t="s">
        <v>36</v>
      </c>
      <c r="F243" s="60"/>
      <c r="G243" s="61"/>
      <c r="H243" s="3">
        <v>10</v>
      </c>
      <c r="I243" s="3">
        <v>800</v>
      </c>
      <c r="J243" s="44">
        <v>8</v>
      </c>
      <c r="K243" s="46"/>
      <c r="L243" s="44">
        <f>J243*I243*H243</f>
        <v>64000</v>
      </c>
      <c r="M243" s="45"/>
      <c r="N243" s="45"/>
      <c r="O243" s="46"/>
    </row>
    <row r="244" spans="1:15" ht="23.25" customHeight="1" x14ac:dyDescent="0.25">
      <c r="A244" s="54"/>
      <c r="B244" s="62"/>
      <c r="C244" s="62"/>
      <c r="D244" s="64"/>
      <c r="E244" s="59" t="s">
        <v>37</v>
      </c>
      <c r="F244" s="60"/>
      <c r="G244" s="61"/>
      <c r="H244" s="3">
        <v>10</v>
      </c>
      <c r="I244" s="3">
        <v>10000</v>
      </c>
      <c r="J244" s="44"/>
      <c r="K244" s="46"/>
      <c r="L244" s="44">
        <f>I244*H244</f>
        <v>100000</v>
      </c>
      <c r="M244" s="45"/>
      <c r="N244" s="45"/>
      <c r="O244" s="46"/>
    </row>
    <row r="245" spans="1:15" ht="23.25" customHeight="1" x14ac:dyDescent="0.25">
      <c r="A245" s="55"/>
      <c r="B245" s="56"/>
      <c r="C245" s="56"/>
      <c r="D245" s="65"/>
      <c r="E245" s="59" t="s">
        <v>15</v>
      </c>
      <c r="F245" s="60"/>
      <c r="G245" s="61"/>
      <c r="H245" s="3"/>
      <c r="I245" s="3"/>
      <c r="J245" s="44"/>
      <c r="K245" s="46"/>
      <c r="L245" s="66">
        <f>L244+L243+L242</f>
        <v>324000</v>
      </c>
      <c r="M245" s="67"/>
      <c r="N245" s="67"/>
      <c r="O245" s="68"/>
    </row>
    <row r="246" spans="1:15" ht="23.25" customHeight="1" x14ac:dyDescent="0.25">
      <c r="A246" s="53">
        <v>42</v>
      </c>
      <c r="B246" s="44" t="s">
        <v>138</v>
      </c>
      <c r="C246" s="44" t="s">
        <v>139</v>
      </c>
      <c r="D246" s="63"/>
      <c r="E246" s="53" t="s">
        <v>35</v>
      </c>
      <c r="F246" s="57"/>
      <c r="G246" s="58"/>
      <c r="H246" s="3">
        <v>10</v>
      </c>
      <c r="I246" s="3">
        <v>2500</v>
      </c>
      <c r="J246" s="44">
        <v>6</v>
      </c>
      <c r="K246" s="46"/>
      <c r="L246" s="44">
        <f>J246*I246*H246</f>
        <v>150000</v>
      </c>
      <c r="M246" s="45"/>
      <c r="N246" s="45"/>
      <c r="O246" s="46"/>
    </row>
    <row r="247" spans="1:15" ht="23.25" customHeight="1" x14ac:dyDescent="0.25">
      <c r="A247" s="54"/>
      <c r="B247" s="62"/>
      <c r="C247" s="62"/>
      <c r="D247" s="64"/>
      <c r="E247" s="59" t="s">
        <v>36</v>
      </c>
      <c r="F247" s="60"/>
      <c r="G247" s="61"/>
      <c r="H247" s="3">
        <v>10</v>
      </c>
      <c r="I247" s="3">
        <v>800</v>
      </c>
      <c r="J247" s="44">
        <v>6</v>
      </c>
      <c r="K247" s="46"/>
      <c r="L247" s="44">
        <f>J247*I247*H247</f>
        <v>48000</v>
      </c>
      <c r="M247" s="45"/>
      <c r="N247" s="45"/>
      <c r="O247" s="46"/>
    </row>
    <row r="248" spans="1:15" ht="23.25" customHeight="1" x14ac:dyDescent="0.25">
      <c r="A248" s="54"/>
      <c r="B248" s="62"/>
      <c r="C248" s="62"/>
      <c r="D248" s="64"/>
      <c r="E248" s="59" t="s">
        <v>37</v>
      </c>
      <c r="F248" s="60"/>
      <c r="G248" s="61"/>
      <c r="H248" s="3">
        <v>10</v>
      </c>
      <c r="I248" s="3">
        <v>20000</v>
      </c>
      <c r="J248" s="44"/>
      <c r="K248" s="46"/>
      <c r="L248" s="44">
        <f>I248*H248</f>
        <v>200000</v>
      </c>
      <c r="M248" s="45"/>
      <c r="N248" s="45"/>
      <c r="O248" s="46"/>
    </row>
    <row r="249" spans="1:15" ht="23.25" customHeight="1" x14ac:dyDescent="0.25">
      <c r="A249" s="55"/>
      <c r="B249" s="56"/>
      <c r="C249" s="56"/>
      <c r="D249" s="65"/>
      <c r="E249" s="59" t="s">
        <v>15</v>
      </c>
      <c r="F249" s="60"/>
      <c r="G249" s="61"/>
      <c r="H249" s="3"/>
      <c r="I249" s="3"/>
      <c r="J249" s="44"/>
      <c r="K249" s="46"/>
      <c r="L249" s="66">
        <f>L248+L247+L246</f>
        <v>398000</v>
      </c>
      <c r="M249" s="67"/>
      <c r="N249" s="67"/>
      <c r="O249" s="68"/>
    </row>
    <row r="250" spans="1:15" ht="23.25" customHeight="1" x14ac:dyDescent="0.25">
      <c r="A250" s="53">
        <v>43</v>
      </c>
      <c r="B250" s="44" t="s">
        <v>140</v>
      </c>
      <c r="C250" s="44" t="s">
        <v>141</v>
      </c>
      <c r="D250" s="63"/>
      <c r="E250" s="53" t="s">
        <v>35</v>
      </c>
      <c r="F250" s="57"/>
      <c r="G250" s="58"/>
      <c r="H250" s="3">
        <v>8</v>
      </c>
      <c r="I250" s="3">
        <v>2500</v>
      </c>
      <c r="J250" s="44">
        <v>6</v>
      </c>
      <c r="K250" s="46"/>
      <c r="L250" s="44">
        <f>J250*I250*H250</f>
        <v>120000</v>
      </c>
      <c r="M250" s="45"/>
      <c r="N250" s="45"/>
      <c r="O250" s="46"/>
    </row>
    <row r="251" spans="1:15" ht="23.25" customHeight="1" x14ac:dyDescent="0.25">
      <c r="A251" s="54"/>
      <c r="B251" s="62"/>
      <c r="C251" s="62"/>
      <c r="D251" s="64"/>
      <c r="E251" s="59" t="s">
        <v>36</v>
      </c>
      <c r="F251" s="60"/>
      <c r="G251" s="61"/>
      <c r="H251" s="3">
        <v>8</v>
      </c>
      <c r="I251" s="3">
        <v>800</v>
      </c>
      <c r="J251" s="44">
        <v>6</v>
      </c>
      <c r="K251" s="46"/>
      <c r="L251" s="44">
        <f>J251*I251*H251</f>
        <v>38400</v>
      </c>
      <c r="M251" s="45"/>
      <c r="N251" s="45"/>
      <c r="O251" s="46"/>
    </row>
    <row r="252" spans="1:15" ht="23.25" customHeight="1" x14ac:dyDescent="0.25">
      <c r="A252" s="54"/>
      <c r="B252" s="62"/>
      <c r="C252" s="62"/>
      <c r="D252" s="64"/>
      <c r="E252" s="59" t="s">
        <v>37</v>
      </c>
      <c r="F252" s="60"/>
      <c r="G252" s="61"/>
      <c r="H252" s="3">
        <v>8</v>
      </c>
      <c r="I252" s="3">
        <v>16000</v>
      </c>
      <c r="J252" s="44"/>
      <c r="K252" s="46"/>
      <c r="L252" s="44">
        <f>I252*H252</f>
        <v>128000</v>
      </c>
      <c r="M252" s="45"/>
      <c r="N252" s="45"/>
      <c r="O252" s="46"/>
    </row>
    <row r="253" spans="1:15" ht="23.25" customHeight="1" x14ac:dyDescent="0.25">
      <c r="A253" s="55"/>
      <c r="B253" s="56"/>
      <c r="C253" s="56"/>
      <c r="D253" s="65"/>
      <c r="E253" s="59" t="s">
        <v>15</v>
      </c>
      <c r="F253" s="60"/>
      <c r="G253" s="61"/>
      <c r="H253" s="3"/>
      <c r="I253" s="3"/>
      <c r="J253" s="44"/>
      <c r="K253" s="46"/>
      <c r="L253" s="66">
        <f>L252+L251+L250</f>
        <v>286400</v>
      </c>
      <c r="M253" s="67"/>
      <c r="N253" s="67"/>
      <c r="O253" s="68"/>
    </row>
    <row r="254" spans="1:15" ht="23.25" customHeight="1" x14ac:dyDescent="0.25">
      <c r="A254" s="53">
        <v>44</v>
      </c>
      <c r="B254" s="44" t="s">
        <v>142</v>
      </c>
      <c r="C254" s="44" t="s">
        <v>143</v>
      </c>
      <c r="D254" s="63"/>
      <c r="E254" s="53" t="s">
        <v>35</v>
      </c>
      <c r="F254" s="57"/>
      <c r="G254" s="58"/>
      <c r="H254" s="3">
        <v>4</v>
      </c>
      <c r="I254" s="3">
        <v>2000</v>
      </c>
      <c r="J254" s="44">
        <v>6</v>
      </c>
      <c r="K254" s="46"/>
      <c r="L254" s="44">
        <f>J254*I254*H254</f>
        <v>48000</v>
      </c>
      <c r="M254" s="45"/>
      <c r="N254" s="45"/>
      <c r="O254" s="46"/>
    </row>
    <row r="255" spans="1:15" ht="23.25" customHeight="1" x14ac:dyDescent="0.25">
      <c r="A255" s="54"/>
      <c r="B255" s="62"/>
      <c r="C255" s="62"/>
      <c r="D255" s="64"/>
      <c r="E255" s="59" t="s">
        <v>36</v>
      </c>
      <c r="F255" s="60"/>
      <c r="G255" s="61"/>
      <c r="H255" s="3">
        <v>4</v>
      </c>
      <c r="I255" s="3">
        <v>800</v>
      </c>
      <c r="J255" s="44">
        <v>6</v>
      </c>
      <c r="K255" s="46"/>
      <c r="L255" s="44">
        <f>J255*I255*H255</f>
        <v>19200</v>
      </c>
      <c r="M255" s="45"/>
      <c r="N255" s="45"/>
      <c r="O255" s="46"/>
    </row>
    <row r="256" spans="1:15" ht="23.25" customHeight="1" x14ac:dyDescent="0.25">
      <c r="A256" s="54"/>
      <c r="B256" s="62"/>
      <c r="C256" s="62"/>
      <c r="D256" s="64"/>
      <c r="E256" s="59" t="s">
        <v>37</v>
      </c>
      <c r="F256" s="60"/>
      <c r="G256" s="61"/>
      <c r="H256" s="3">
        <v>4</v>
      </c>
      <c r="I256" s="3">
        <v>15000</v>
      </c>
      <c r="J256" s="44"/>
      <c r="K256" s="46"/>
      <c r="L256" s="44">
        <f>I256*H256</f>
        <v>60000</v>
      </c>
      <c r="M256" s="45"/>
      <c r="N256" s="45"/>
      <c r="O256" s="46"/>
    </row>
    <row r="257" spans="1:15" ht="23.25" customHeight="1" x14ac:dyDescent="0.25">
      <c r="A257" s="55"/>
      <c r="B257" s="56"/>
      <c r="C257" s="56"/>
      <c r="D257" s="65"/>
      <c r="E257" s="59" t="s">
        <v>15</v>
      </c>
      <c r="F257" s="60"/>
      <c r="G257" s="61"/>
      <c r="H257" s="3"/>
      <c r="I257" s="3"/>
      <c r="J257" s="44"/>
      <c r="K257" s="46"/>
      <c r="L257" s="66">
        <f>L256+L255+L254</f>
        <v>127200</v>
      </c>
      <c r="M257" s="67"/>
      <c r="N257" s="67"/>
      <c r="O257" s="68"/>
    </row>
    <row r="258" spans="1:15" ht="23.25" customHeight="1" x14ac:dyDescent="0.25">
      <c r="A258" s="53">
        <v>45</v>
      </c>
      <c r="B258" s="44" t="s">
        <v>144</v>
      </c>
      <c r="C258" s="44" t="s">
        <v>145</v>
      </c>
      <c r="D258" s="63"/>
      <c r="E258" s="53" t="s">
        <v>35</v>
      </c>
      <c r="F258" s="57"/>
      <c r="G258" s="58"/>
      <c r="H258" s="3">
        <v>8</v>
      </c>
      <c r="I258" s="3">
        <v>1500</v>
      </c>
      <c r="J258" s="44">
        <v>6</v>
      </c>
      <c r="K258" s="46"/>
      <c r="L258" s="44">
        <f>J258*I258*H258</f>
        <v>72000</v>
      </c>
      <c r="M258" s="45"/>
      <c r="N258" s="45"/>
      <c r="O258" s="46"/>
    </row>
    <row r="259" spans="1:15" ht="23.25" customHeight="1" x14ac:dyDescent="0.25">
      <c r="A259" s="54"/>
      <c r="B259" s="62"/>
      <c r="C259" s="62"/>
      <c r="D259" s="64"/>
      <c r="E259" s="59" t="s">
        <v>36</v>
      </c>
      <c r="F259" s="60"/>
      <c r="G259" s="61"/>
      <c r="H259" s="3">
        <v>8</v>
      </c>
      <c r="I259" s="3">
        <v>800</v>
      </c>
      <c r="J259" s="44">
        <v>6</v>
      </c>
      <c r="K259" s="46"/>
      <c r="L259" s="44">
        <f>J259*I259*H259</f>
        <v>38400</v>
      </c>
      <c r="M259" s="45"/>
      <c r="N259" s="45"/>
      <c r="O259" s="46"/>
    </row>
    <row r="260" spans="1:15" ht="23.25" customHeight="1" x14ac:dyDescent="0.25">
      <c r="A260" s="54"/>
      <c r="B260" s="62"/>
      <c r="C260" s="62"/>
      <c r="D260" s="64"/>
      <c r="E260" s="59" t="s">
        <v>37</v>
      </c>
      <c r="F260" s="60"/>
      <c r="G260" s="61"/>
      <c r="H260" s="3">
        <v>8</v>
      </c>
      <c r="I260" s="3">
        <v>2000</v>
      </c>
      <c r="J260" s="44"/>
      <c r="K260" s="46"/>
      <c r="L260" s="44">
        <f>I260*H260</f>
        <v>16000</v>
      </c>
      <c r="M260" s="45"/>
      <c r="N260" s="45"/>
      <c r="O260" s="46"/>
    </row>
    <row r="261" spans="1:15" ht="23.25" customHeight="1" x14ac:dyDescent="0.25">
      <c r="A261" s="55"/>
      <c r="B261" s="56"/>
      <c r="C261" s="56"/>
      <c r="D261" s="65"/>
      <c r="E261" s="59" t="s">
        <v>15</v>
      </c>
      <c r="F261" s="60"/>
      <c r="G261" s="61"/>
      <c r="H261" s="3"/>
      <c r="I261" s="3"/>
      <c r="J261" s="44"/>
      <c r="K261" s="46"/>
      <c r="L261" s="66">
        <f>L260+L259+L258</f>
        <v>126400</v>
      </c>
      <c r="M261" s="67"/>
      <c r="N261" s="67"/>
      <c r="O261" s="68"/>
    </row>
    <row r="262" spans="1:15" ht="23.25" customHeight="1" x14ac:dyDescent="0.25">
      <c r="A262" s="53">
        <v>46</v>
      </c>
      <c r="B262" s="44" t="s">
        <v>146</v>
      </c>
      <c r="C262" s="44" t="s">
        <v>147</v>
      </c>
      <c r="D262" s="63"/>
      <c r="E262" s="53" t="s">
        <v>35</v>
      </c>
      <c r="F262" s="57"/>
      <c r="G262" s="58"/>
      <c r="H262" s="3">
        <v>8</v>
      </c>
      <c r="I262" s="3">
        <v>2500</v>
      </c>
      <c r="J262" s="44">
        <v>8</v>
      </c>
      <c r="K262" s="46"/>
      <c r="L262" s="44">
        <f>J262*I262*H262</f>
        <v>160000</v>
      </c>
      <c r="M262" s="45"/>
      <c r="N262" s="45"/>
      <c r="O262" s="46"/>
    </row>
    <row r="263" spans="1:15" ht="23.25" customHeight="1" x14ac:dyDescent="0.25">
      <c r="A263" s="54"/>
      <c r="B263" s="62"/>
      <c r="C263" s="62"/>
      <c r="D263" s="64"/>
      <c r="E263" s="59" t="s">
        <v>36</v>
      </c>
      <c r="F263" s="60"/>
      <c r="G263" s="61"/>
      <c r="H263" s="3">
        <v>8</v>
      </c>
      <c r="I263" s="3">
        <v>800</v>
      </c>
      <c r="J263" s="44">
        <v>8</v>
      </c>
      <c r="K263" s="46"/>
      <c r="L263" s="44">
        <f>J263*I263*H263</f>
        <v>51200</v>
      </c>
      <c r="M263" s="45"/>
      <c r="N263" s="45"/>
      <c r="O263" s="46"/>
    </row>
    <row r="264" spans="1:15" ht="23.25" customHeight="1" x14ac:dyDescent="0.25">
      <c r="A264" s="54"/>
      <c r="B264" s="62"/>
      <c r="C264" s="62"/>
      <c r="D264" s="64"/>
      <c r="E264" s="59" t="s">
        <v>37</v>
      </c>
      <c r="F264" s="60"/>
      <c r="G264" s="61"/>
      <c r="H264" s="3">
        <v>8</v>
      </c>
      <c r="I264" s="3">
        <v>20000</v>
      </c>
      <c r="J264" s="44"/>
      <c r="K264" s="46"/>
      <c r="L264" s="44">
        <f>I264*H264</f>
        <v>160000</v>
      </c>
      <c r="M264" s="45"/>
      <c r="N264" s="45"/>
      <c r="O264" s="46"/>
    </row>
    <row r="265" spans="1:15" ht="23.25" customHeight="1" x14ac:dyDescent="0.25">
      <c r="A265" s="55"/>
      <c r="B265" s="56"/>
      <c r="C265" s="56"/>
      <c r="D265" s="65"/>
      <c r="E265" s="59" t="s">
        <v>15</v>
      </c>
      <c r="F265" s="60"/>
      <c r="G265" s="61"/>
      <c r="H265" s="3"/>
      <c r="I265" s="3"/>
      <c r="J265" s="44"/>
      <c r="K265" s="46"/>
      <c r="L265" s="66">
        <f>L264+L263+L262</f>
        <v>371200</v>
      </c>
      <c r="M265" s="67"/>
      <c r="N265" s="67"/>
      <c r="O265" s="68"/>
    </row>
    <row r="266" spans="1:15" ht="23.25" customHeight="1" x14ac:dyDescent="0.25">
      <c r="A266" s="53">
        <v>47</v>
      </c>
      <c r="B266" s="44" t="s">
        <v>148</v>
      </c>
      <c r="C266" s="44" t="s">
        <v>149</v>
      </c>
      <c r="D266" s="63"/>
      <c r="E266" s="53" t="s">
        <v>35</v>
      </c>
      <c r="F266" s="57"/>
      <c r="G266" s="58"/>
      <c r="H266" s="3">
        <v>8</v>
      </c>
      <c r="I266" s="3">
        <v>2500</v>
      </c>
      <c r="J266" s="44">
        <v>7</v>
      </c>
      <c r="K266" s="46"/>
      <c r="L266" s="44">
        <f>J266*I266*H266</f>
        <v>140000</v>
      </c>
      <c r="M266" s="45"/>
      <c r="N266" s="45"/>
      <c r="O266" s="46"/>
    </row>
    <row r="267" spans="1:15" ht="23.25" customHeight="1" x14ac:dyDescent="0.25">
      <c r="A267" s="54"/>
      <c r="B267" s="62"/>
      <c r="C267" s="62"/>
      <c r="D267" s="64"/>
      <c r="E267" s="59" t="s">
        <v>36</v>
      </c>
      <c r="F267" s="60"/>
      <c r="G267" s="61"/>
      <c r="H267" s="3">
        <v>8</v>
      </c>
      <c r="I267" s="3">
        <v>800</v>
      </c>
      <c r="J267" s="44">
        <v>7</v>
      </c>
      <c r="K267" s="46"/>
      <c r="L267" s="44">
        <f>J267*I267*H267</f>
        <v>44800</v>
      </c>
      <c r="M267" s="45"/>
      <c r="N267" s="45"/>
      <c r="O267" s="46"/>
    </row>
    <row r="268" spans="1:15" ht="23.25" customHeight="1" x14ac:dyDescent="0.25">
      <c r="A268" s="54"/>
      <c r="B268" s="62"/>
      <c r="C268" s="62"/>
      <c r="D268" s="64"/>
      <c r="E268" s="59" t="s">
        <v>37</v>
      </c>
      <c r="F268" s="60"/>
      <c r="G268" s="61"/>
      <c r="H268" s="3">
        <v>8</v>
      </c>
      <c r="I268" s="3">
        <v>15000</v>
      </c>
      <c r="J268" s="44"/>
      <c r="K268" s="46"/>
      <c r="L268" s="44">
        <f>I268*H268</f>
        <v>120000</v>
      </c>
      <c r="M268" s="45"/>
      <c r="N268" s="45"/>
      <c r="O268" s="46"/>
    </row>
    <row r="269" spans="1:15" ht="23.25" customHeight="1" x14ac:dyDescent="0.25">
      <c r="A269" s="55"/>
      <c r="B269" s="56"/>
      <c r="C269" s="56"/>
      <c r="D269" s="65"/>
      <c r="E269" s="59" t="s">
        <v>15</v>
      </c>
      <c r="F269" s="60"/>
      <c r="G269" s="61"/>
      <c r="H269" s="3"/>
      <c r="I269" s="3"/>
      <c r="J269" s="44"/>
      <c r="K269" s="46"/>
      <c r="L269" s="66">
        <f>L268+L267+L266</f>
        <v>304800</v>
      </c>
      <c r="M269" s="67"/>
      <c r="N269" s="67"/>
      <c r="O269" s="68"/>
    </row>
    <row r="270" spans="1:15" ht="26.1" customHeight="1" x14ac:dyDescent="0.25">
      <c r="A270" s="53">
        <v>50</v>
      </c>
      <c r="B270" s="44" t="s">
        <v>150</v>
      </c>
      <c r="C270" s="44" t="s">
        <v>151</v>
      </c>
      <c r="D270" s="63"/>
      <c r="E270" s="53" t="s">
        <v>35</v>
      </c>
      <c r="F270" s="57"/>
      <c r="G270" s="58"/>
      <c r="H270" s="4">
        <v>6</v>
      </c>
      <c r="I270" s="4">
        <v>2500</v>
      </c>
      <c r="J270" s="53">
        <v>7</v>
      </c>
      <c r="K270" s="58"/>
      <c r="L270" s="53">
        <f>H270*I270*J270</f>
        <v>105000</v>
      </c>
      <c r="M270" s="57"/>
      <c r="N270" s="57"/>
      <c r="O270" s="58"/>
    </row>
    <row r="271" spans="1:15" ht="26.1" customHeight="1" x14ac:dyDescent="0.25">
      <c r="A271" s="54"/>
      <c r="B271" s="62"/>
      <c r="C271" s="62"/>
      <c r="D271" s="64"/>
      <c r="E271" s="59" t="s">
        <v>36</v>
      </c>
      <c r="F271" s="60"/>
      <c r="G271" s="61"/>
      <c r="H271" s="3">
        <v>6</v>
      </c>
      <c r="I271" s="3">
        <v>800</v>
      </c>
      <c r="J271" s="44">
        <v>7</v>
      </c>
      <c r="K271" s="46"/>
      <c r="L271" s="44">
        <f>J271*I271*H271</f>
        <v>33600</v>
      </c>
      <c r="M271" s="45"/>
      <c r="N271" s="45"/>
      <c r="O271" s="46"/>
    </row>
    <row r="272" spans="1:15" ht="26.1" customHeight="1" x14ac:dyDescent="0.25">
      <c r="A272" s="54"/>
      <c r="B272" s="62"/>
      <c r="C272" s="62"/>
      <c r="D272" s="64"/>
      <c r="E272" s="59" t="s">
        <v>37</v>
      </c>
      <c r="F272" s="60"/>
      <c r="G272" s="61"/>
      <c r="H272" s="3">
        <v>6</v>
      </c>
      <c r="I272" s="3">
        <v>15000</v>
      </c>
      <c r="J272" s="44"/>
      <c r="K272" s="46"/>
      <c r="L272" s="44">
        <f>H272*I272</f>
        <v>90000</v>
      </c>
      <c r="M272" s="45"/>
      <c r="N272" s="45"/>
      <c r="O272" s="46"/>
    </row>
    <row r="273" spans="1:15" ht="26.1" customHeight="1" x14ac:dyDescent="0.25">
      <c r="A273" s="55"/>
      <c r="B273" s="56"/>
      <c r="C273" s="56"/>
      <c r="D273" s="65"/>
      <c r="E273" s="59" t="s">
        <v>15</v>
      </c>
      <c r="F273" s="60"/>
      <c r="G273" s="61"/>
      <c r="H273" s="3"/>
      <c r="I273" s="3"/>
      <c r="J273" s="44"/>
      <c r="K273" s="46"/>
      <c r="L273" s="66">
        <f>L270+L271+L272</f>
        <v>228600</v>
      </c>
      <c r="M273" s="67"/>
      <c r="N273" s="67"/>
      <c r="O273" s="68"/>
    </row>
    <row r="274" spans="1:15" ht="26.1" customHeight="1" x14ac:dyDescent="0.25">
      <c r="A274" s="75" t="s">
        <v>152</v>
      </c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7"/>
    </row>
    <row r="275" spans="1:15" ht="26.1" customHeight="1" x14ac:dyDescent="0.25">
      <c r="A275" s="53">
        <v>1</v>
      </c>
      <c r="B275" s="44" t="s">
        <v>153</v>
      </c>
      <c r="C275" s="44" t="s">
        <v>154</v>
      </c>
      <c r="D275" s="81" t="s">
        <v>155</v>
      </c>
      <c r="E275" s="59" t="s">
        <v>156</v>
      </c>
      <c r="F275" s="60"/>
      <c r="G275" s="61"/>
      <c r="H275" s="3"/>
      <c r="I275" s="3"/>
      <c r="J275" s="44"/>
      <c r="K275" s="46"/>
      <c r="L275" s="44"/>
      <c r="M275" s="45"/>
      <c r="N275" s="45"/>
      <c r="O275" s="46"/>
    </row>
    <row r="276" spans="1:15" ht="26.1" customHeight="1" x14ac:dyDescent="0.25">
      <c r="A276" s="54"/>
      <c r="B276" s="62"/>
      <c r="C276" s="62"/>
      <c r="D276" s="82"/>
      <c r="E276" s="59" t="s">
        <v>36</v>
      </c>
      <c r="F276" s="60"/>
      <c r="G276" s="61"/>
      <c r="H276" s="3">
        <v>20</v>
      </c>
      <c r="I276" s="3">
        <v>700</v>
      </c>
      <c r="J276" s="44">
        <v>10</v>
      </c>
      <c r="K276" s="46"/>
      <c r="L276" s="69">
        <f>J276*I276*H276</f>
        <v>140000</v>
      </c>
      <c r="M276" s="70"/>
      <c r="N276" s="70"/>
      <c r="O276" s="71"/>
    </row>
    <row r="277" spans="1:15" ht="26.1" customHeight="1" x14ac:dyDescent="0.25">
      <c r="A277" s="54"/>
      <c r="B277" s="62"/>
      <c r="C277" s="62"/>
      <c r="D277" s="82"/>
      <c r="E277" s="59" t="s">
        <v>157</v>
      </c>
      <c r="F277" s="60"/>
      <c r="G277" s="61"/>
      <c r="H277" s="3"/>
      <c r="I277" s="3"/>
      <c r="J277" s="44"/>
      <c r="K277" s="46"/>
      <c r="L277" s="44"/>
      <c r="M277" s="45"/>
      <c r="N277" s="45"/>
      <c r="O277" s="46"/>
    </row>
    <row r="278" spans="1:15" ht="26.1" customHeight="1" x14ac:dyDescent="0.25">
      <c r="A278" s="54"/>
      <c r="B278" s="62"/>
      <c r="C278" s="62"/>
      <c r="D278" s="82"/>
      <c r="E278" s="78" t="s">
        <v>17</v>
      </c>
      <c r="F278" s="79"/>
      <c r="G278" s="80"/>
      <c r="H278" s="16">
        <v>4</v>
      </c>
      <c r="I278" s="16">
        <v>1300</v>
      </c>
      <c r="J278" s="84">
        <v>10</v>
      </c>
      <c r="K278" s="85"/>
      <c r="L278" s="69">
        <f>J278*I278*H278</f>
        <v>52000</v>
      </c>
      <c r="M278" s="70"/>
      <c r="N278" s="70"/>
      <c r="O278" s="71"/>
    </row>
    <row r="279" spans="1:15" ht="26.1" customHeight="1" x14ac:dyDescent="0.25">
      <c r="A279" s="55"/>
      <c r="B279" s="56"/>
      <c r="C279" s="56"/>
      <c r="D279" s="83"/>
      <c r="E279" s="59" t="s">
        <v>15</v>
      </c>
      <c r="F279" s="60"/>
      <c r="G279" s="61"/>
      <c r="H279" s="3"/>
      <c r="I279" s="3"/>
      <c r="J279" s="44"/>
      <c r="K279" s="46"/>
      <c r="L279" s="72">
        <f>L278+L276</f>
        <v>192000</v>
      </c>
      <c r="M279" s="73"/>
      <c r="N279" s="73"/>
      <c r="O279" s="74"/>
    </row>
    <row r="280" spans="1:15" ht="26.1" customHeight="1" x14ac:dyDescent="0.25">
      <c r="A280" s="53"/>
      <c r="B280" s="44" t="s">
        <v>158</v>
      </c>
      <c r="C280" s="44" t="s">
        <v>159</v>
      </c>
      <c r="D280" s="81" t="s">
        <v>155</v>
      </c>
      <c r="E280" s="59" t="s">
        <v>156</v>
      </c>
      <c r="F280" s="60"/>
      <c r="G280" s="61"/>
      <c r="H280" s="3"/>
      <c r="I280" s="3"/>
      <c r="J280" s="44"/>
      <c r="K280" s="46"/>
      <c r="L280" s="44"/>
      <c r="M280" s="45"/>
      <c r="N280" s="45"/>
      <c r="O280" s="46"/>
    </row>
    <row r="281" spans="1:15" ht="26.1" customHeight="1" x14ac:dyDescent="0.25">
      <c r="A281" s="54"/>
      <c r="B281" s="62"/>
      <c r="C281" s="62"/>
      <c r="D281" s="82"/>
      <c r="E281" s="59" t="s">
        <v>36</v>
      </c>
      <c r="F281" s="60"/>
      <c r="G281" s="61"/>
      <c r="H281" s="3">
        <v>20</v>
      </c>
      <c r="I281" s="3">
        <v>700</v>
      </c>
      <c r="J281" s="44">
        <v>10</v>
      </c>
      <c r="K281" s="46"/>
      <c r="L281" s="69">
        <f>J281*I281*H281</f>
        <v>140000</v>
      </c>
      <c r="M281" s="70"/>
      <c r="N281" s="70"/>
      <c r="O281" s="71"/>
    </row>
    <row r="282" spans="1:15" ht="26.1" customHeight="1" x14ac:dyDescent="0.25">
      <c r="A282" s="54"/>
      <c r="B282" s="62"/>
      <c r="C282" s="62"/>
      <c r="D282" s="82"/>
      <c r="E282" s="59" t="s">
        <v>157</v>
      </c>
      <c r="F282" s="60"/>
      <c r="G282" s="61"/>
      <c r="H282" s="3"/>
      <c r="I282" s="3"/>
      <c r="J282" s="44"/>
      <c r="K282" s="46"/>
      <c r="L282" s="44"/>
      <c r="M282" s="45"/>
      <c r="N282" s="45"/>
      <c r="O282" s="46"/>
    </row>
    <row r="283" spans="1:15" ht="26.1" customHeight="1" x14ac:dyDescent="0.25">
      <c r="A283" s="54"/>
      <c r="B283" s="62"/>
      <c r="C283" s="62"/>
      <c r="D283" s="82"/>
      <c r="E283" s="78" t="s">
        <v>17</v>
      </c>
      <c r="F283" s="79"/>
      <c r="G283" s="80"/>
      <c r="H283" s="16">
        <v>4</v>
      </c>
      <c r="I283" s="16">
        <v>1300</v>
      </c>
      <c r="J283" s="84">
        <v>10</v>
      </c>
      <c r="K283" s="85"/>
      <c r="L283" s="69">
        <f>J283*I283*H283</f>
        <v>52000</v>
      </c>
      <c r="M283" s="70"/>
      <c r="N283" s="70"/>
      <c r="O283" s="71"/>
    </row>
    <row r="284" spans="1:15" ht="26.1" customHeight="1" x14ac:dyDescent="0.25">
      <c r="A284" s="55"/>
      <c r="B284" s="56"/>
      <c r="C284" s="56"/>
      <c r="D284" s="83"/>
      <c r="E284" s="59" t="s">
        <v>15</v>
      </c>
      <c r="F284" s="60"/>
      <c r="G284" s="61"/>
      <c r="H284" s="3"/>
      <c r="I284" s="3"/>
      <c r="J284" s="44"/>
      <c r="K284" s="46"/>
      <c r="L284" s="72">
        <f>L283+L281</f>
        <v>192000</v>
      </c>
      <c r="M284" s="73"/>
      <c r="N284" s="73"/>
      <c r="O284" s="74"/>
    </row>
    <row r="285" spans="1:15" ht="26.1" customHeight="1" x14ac:dyDescent="0.25">
      <c r="A285" s="53"/>
      <c r="B285" s="44" t="s">
        <v>160</v>
      </c>
      <c r="C285" s="44" t="s">
        <v>161</v>
      </c>
      <c r="D285" s="81" t="s">
        <v>155</v>
      </c>
      <c r="E285" s="59" t="s">
        <v>156</v>
      </c>
      <c r="F285" s="60"/>
      <c r="G285" s="61"/>
      <c r="H285" s="3"/>
      <c r="I285" s="3"/>
      <c r="J285" s="44"/>
      <c r="K285" s="46"/>
      <c r="L285" s="44"/>
      <c r="M285" s="45"/>
      <c r="N285" s="45"/>
      <c r="O285" s="46"/>
    </row>
    <row r="286" spans="1:15" ht="26.1" customHeight="1" x14ac:dyDescent="0.25">
      <c r="A286" s="54"/>
      <c r="B286" s="62"/>
      <c r="C286" s="62"/>
      <c r="D286" s="82"/>
      <c r="E286" s="59" t="s">
        <v>36</v>
      </c>
      <c r="F286" s="60"/>
      <c r="G286" s="61"/>
      <c r="H286" s="3">
        <v>20</v>
      </c>
      <c r="I286" s="3">
        <v>700</v>
      </c>
      <c r="J286" s="44">
        <v>10</v>
      </c>
      <c r="K286" s="46"/>
      <c r="L286" s="69">
        <f>J286*I286*H286</f>
        <v>140000</v>
      </c>
      <c r="M286" s="70"/>
      <c r="N286" s="70"/>
      <c r="O286" s="71"/>
    </row>
    <row r="287" spans="1:15" ht="26.1" customHeight="1" x14ac:dyDescent="0.25">
      <c r="A287" s="54"/>
      <c r="B287" s="62"/>
      <c r="C287" s="62"/>
      <c r="D287" s="82"/>
      <c r="E287" s="59" t="s">
        <v>157</v>
      </c>
      <c r="F287" s="60"/>
      <c r="G287" s="61"/>
      <c r="H287" s="3"/>
      <c r="I287" s="3"/>
      <c r="J287" s="44"/>
      <c r="K287" s="46"/>
      <c r="L287" s="44"/>
      <c r="M287" s="45"/>
      <c r="N287" s="45"/>
      <c r="O287" s="46"/>
    </row>
    <row r="288" spans="1:15" ht="26.1" customHeight="1" x14ac:dyDescent="0.25">
      <c r="A288" s="54"/>
      <c r="B288" s="62"/>
      <c r="C288" s="62"/>
      <c r="D288" s="82"/>
      <c r="E288" s="78" t="s">
        <v>17</v>
      </c>
      <c r="F288" s="79"/>
      <c r="G288" s="80"/>
      <c r="H288" s="16">
        <v>4</v>
      </c>
      <c r="I288" s="16">
        <v>1300</v>
      </c>
      <c r="J288" s="84">
        <v>10</v>
      </c>
      <c r="K288" s="85"/>
      <c r="L288" s="69">
        <f>J288*I288*H288</f>
        <v>52000</v>
      </c>
      <c r="M288" s="70"/>
      <c r="N288" s="70"/>
      <c r="O288" s="71"/>
    </row>
    <row r="289" spans="1:15" ht="26.1" customHeight="1" x14ac:dyDescent="0.25">
      <c r="A289" s="55"/>
      <c r="B289" s="56"/>
      <c r="C289" s="56"/>
      <c r="D289" s="83"/>
      <c r="E289" s="59" t="s">
        <v>15</v>
      </c>
      <c r="F289" s="60"/>
      <c r="G289" s="61"/>
      <c r="H289" s="3"/>
      <c r="I289" s="3"/>
      <c r="J289" s="44"/>
      <c r="K289" s="46"/>
      <c r="L289" s="72">
        <f>L288+L286</f>
        <v>192000</v>
      </c>
      <c r="M289" s="73"/>
      <c r="N289" s="73"/>
      <c r="O289" s="74"/>
    </row>
    <row r="290" spans="1:15" ht="26.1" customHeight="1" x14ac:dyDescent="0.25">
      <c r="A290" s="53"/>
      <c r="B290" s="44" t="s">
        <v>162</v>
      </c>
      <c r="C290" s="44" t="s">
        <v>163</v>
      </c>
      <c r="D290" s="81" t="s">
        <v>155</v>
      </c>
      <c r="E290" s="59" t="s">
        <v>156</v>
      </c>
      <c r="F290" s="60"/>
      <c r="G290" s="61"/>
      <c r="H290" s="3">
        <v>8</v>
      </c>
      <c r="I290" s="3">
        <v>2500</v>
      </c>
      <c r="J290" s="44">
        <v>12</v>
      </c>
      <c r="K290" s="46"/>
      <c r="L290" s="44">
        <f>H290*I290*J290</f>
        <v>240000</v>
      </c>
      <c r="M290" s="45"/>
      <c r="N290" s="45"/>
      <c r="O290" s="46"/>
    </row>
    <row r="291" spans="1:15" ht="26.1" customHeight="1" x14ac:dyDescent="0.25">
      <c r="A291" s="54"/>
      <c r="B291" s="62"/>
      <c r="C291" s="62"/>
      <c r="D291" s="82"/>
      <c r="E291" s="59" t="s">
        <v>36</v>
      </c>
      <c r="F291" s="60"/>
      <c r="G291" s="61"/>
      <c r="H291" s="3">
        <v>8</v>
      </c>
      <c r="I291" s="3">
        <v>800</v>
      </c>
      <c r="J291" s="44">
        <v>12</v>
      </c>
      <c r="K291" s="46"/>
      <c r="L291" s="69">
        <f>J291*I291*H291</f>
        <v>76800</v>
      </c>
      <c r="M291" s="70"/>
      <c r="N291" s="70"/>
      <c r="O291" s="71"/>
    </row>
    <row r="292" spans="1:15" ht="26.1" customHeight="1" x14ac:dyDescent="0.25">
      <c r="A292" s="54"/>
      <c r="B292" s="62"/>
      <c r="C292" s="62"/>
      <c r="D292" s="82"/>
      <c r="E292" s="59" t="s">
        <v>157</v>
      </c>
      <c r="F292" s="60"/>
      <c r="G292" s="61"/>
      <c r="H292" s="3">
        <v>8</v>
      </c>
      <c r="I292" s="3">
        <v>20000</v>
      </c>
      <c r="J292" s="44"/>
      <c r="K292" s="46"/>
      <c r="L292" s="44">
        <f>I292*H292</f>
        <v>160000</v>
      </c>
      <c r="M292" s="45"/>
      <c r="N292" s="45"/>
      <c r="O292" s="46"/>
    </row>
    <row r="293" spans="1:15" ht="26.1" customHeight="1" x14ac:dyDescent="0.25">
      <c r="A293" s="54"/>
      <c r="B293" s="62"/>
      <c r="C293" s="62"/>
      <c r="D293" s="82"/>
      <c r="E293" s="78" t="s">
        <v>17</v>
      </c>
      <c r="F293" s="79"/>
      <c r="G293" s="80"/>
      <c r="H293" s="16"/>
      <c r="I293" s="16"/>
      <c r="J293" s="84"/>
      <c r="K293" s="85"/>
      <c r="L293" s="69"/>
      <c r="M293" s="70"/>
      <c r="N293" s="70"/>
      <c r="O293" s="71"/>
    </row>
    <row r="294" spans="1:15" ht="26.1" customHeight="1" x14ac:dyDescent="0.25">
      <c r="A294" s="55"/>
      <c r="B294" s="56"/>
      <c r="C294" s="56"/>
      <c r="D294" s="83"/>
      <c r="E294" s="59" t="s">
        <v>15</v>
      </c>
      <c r="F294" s="60"/>
      <c r="G294" s="61"/>
      <c r="H294" s="3"/>
      <c r="I294" s="3"/>
      <c r="J294" s="44"/>
      <c r="K294" s="46"/>
      <c r="L294" s="72">
        <f>L292+L291+L290</f>
        <v>476800</v>
      </c>
      <c r="M294" s="73"/>
      <c r="N294" s="73"/>
      <c r="O294" s="74"/>
    </row>
    <row r="295" spans="1:15" ht="26.1" customHeight="1" x14ac:dyDescent="0.25">
      <c r="A295" s="53"/>
      <c r="B295" s="44" t="s">
        <v>164</v>
      </c>
      <c r="C295" s="44" t="s">
        <v>165</v>
      </c>
      <c r="D295" s="81" t="s">
        <v>155</v>
      </c>
      <c r="E295" s="59" t="s">
        <v>156</v>
      </c>
      <c r="F295" s="60"/>
      <c r="G295" s="61"/>
      <c r="H295" s="3">
        <v>8</v>
      </c>
      <c r="I295" s="3">
        <v>2500</v>
      </c>
      <c r="J295" s="44">
        <v>12</v>
      </c>
      <c r="K295" s="46"/>
      <c r="L295" s="44">
        <f>H295*I295*J295</f>
        <v>240000</v>
      </c>
      <c r="M295" s="45"/>
      <c r="N295" s="45"/>
      <c r="O295" s="46"/>
    </row>
    <row r="296" spans="1:15" ht="26.1" customHeight="1" x14ac:dyDescent="0.25">
      <c r="A296" s="54"/>
      <c r="B296" s="62"/>
      <c r="C296" s="62"/>
      <c r="D296" s="82"/>
      <c r="E296" s="59" t="s">
        <v>36</v>
      </c>
      <c r="F296" s="60"/>
      <c r="G296" s="61"/>
      <c r="H296" s="3">
        <v>8</v>
      </c>
      <c r="I296" s="3">
        <v>800</v>
      </c>
      <c r="J296" s="44">
        <v>12</v>
      </c>
      <c r="K296" s="46"/>
      <c r="L296" s="69">
        <f>J296*I296*H296</f>
        <v>76800</v>
      </c>
      <c r="M296" s="70"/>
      <c r="N296" s="70"/>
      <c r="O296" s="71"/>
    </row>
    <row r="297" spans="1:15" ht="26.1" customHeight="1" x14ac:dyDescent="0.25">
      <c r="A297" s="54"/>
      <c r="B297" s="62"/>
      <c r="C297" s="62"/>
      <c r="D297" s="82"/>
      <c r="E297" s="59" t="s">
        <v>157</v>
      </c>
      <c r="F297" s="60"/>
      <c r="G297" s="61"/>
      <c r="H297" s="3">
        <v>8</v>
      </c>
      <c r="I297" s="3">
        <v>20000</v>
      </c>
      <c r="J297" s="44"/>
      <c r="K297" s="46"/>
      <c r="L297" s="44">
        <f>I297*H297</f>
        <v>160000</v>
      </c>
      <c r="M297" s="45"/>
      <c r="N297" s="45"/>
      <c r="O297" s="46"/>
    </row>
    <row r="298" spans="1:15" ht="26.1" customHeight="1" x14ac:dyDescent="0.25">
      <c r="A298" s="54"/>
      <c r="B298" s="62"/>
      <c r="C298" s="62"/>
      <c r="D298" s="82"/>
      <c r="E298" s="78" t="s">
        <v>17</v>
      </c>
      <c r="F298" s="79"/>
      <c r="G298" s="80"/>
      <c r="H298" s="16"/>
      <c r="I298" s="16"/>
      <c r="J298" s="84"/>
      <c r="K298" s="85"/>
      <c r="L298" s="69"/>
      <c r="M298" s="70"/>
      <c r="N298" s="70"/>
      <c r="O298" s="71"/>
    </row>
    <row r="299" spans="1:15" ht="26.1" customHeight="1" x14ac:dyDescent="0.25">
      <c r="A299" s="55"/>
      <c r="B299" s="56"/>
      <c r="C299" s="56"/>
      <c r="D299" s="83"/>
      <c r="E299" s="59" t="s">
        <v>15</v>
      </c>
      <c r="F299" s="60"/>
      <c r="G299" s="61"/>
      <c r="H299" s="3"/>
      <c r="I299" s="3"/>
      <c r="J299" s="44"/>
      <c r="K299" s="46"/>
      <c r="L299" s="72">
        <f>L297+L296+L295</f>
        <v>476800</v>
      </c>
      <c r="M299" s="73"/>
      <c r="N299" s="73"/>
      <c r="O299" s="74"/>
    </row>
    <row r="300" spans="1:15" ht="26.1" customHeight="1" x14ac:dyDescent="0.25">
      <c r="A300" s="53"/>
      <c r="B300" s="44" t="s">
        <v>166</v>
      </c>
      <c r="C300" s="44" t="s">
        <v>167</v>
      </c>
      <c r="D300" s="81" t="s">
        <v>155</v>
      </c>
      <c r="E300" s="59" t="s">
        <v>156</v>
      </c>
      <c r="F300" s="60"/>
      <c r="G300" s="61"/>
      <c r="H300" s="3">
        <v>10</v>
      </c>
      <c r="I300" s="3">
        <v>2000</v>
      </c>
      <c r="J300" s="44">
        <v>14</v>
      </c>
      <c r="K300" s="46"/>
      <c r="L300" s="44">
        <f>J300*I300*H300</f>
        <v>280000</v>
      </c>
      <c r="M300" s="45"/>
      <c r="N300" s="45"/>
      <c r="O300" s="46"/>
    </row>
    <row r="301" spans="1:15" ht="26.1" customHeight="1" x14ac:dyDescent="0.25">
      <c r="A301" s="54"/>
      <c r="B301" s="62"/>
      <c r="C301" s="62"/>
      <c r="D301" s="82"/>
      <c r="E301" s="59" t="s">
        <v>36</v>
      </c>
      <c r="F301" s="60"/>
      <c r="G301" s="61"/>
      <c r="H301" s="3">
        <v>10</v>
      </c>
      <c r="I301" s="3">
        <v>800</v>
      </c>
      <c r="J301" s="44">
        <v>14</v>
      </c>
      <c r="K301" s="46"/>
      <c r="L301" s="69">
        <f>J301*I301*H301</f>
        <v>112000</v>
      </c>
      <c r="M301" s="70"/>
      <c r="N301" s="70"/>
      <c r="O301" s="71"/>
    </row>
    <row r="302" spans="1:15" ht="26.1" customHeight="1" x14ac:dyDescent="0.25">
      <c r="A302" s="54"/>
      <c r="B302" s="62"/>
      <c r="C302" s="62"/>
      <c r="D302" s="82"/>
      <c r="E302" s="59" t="s">
        <v>157</v>
      </c>
      <c r="F302" s="60"/>
      <c r="G302" s="61"/>
      <c r="H302" s="3"/>
      <c r="I302" s="3"/>
      <c r="J302" s="44"/>
      <c r="K302" s="46"/>
      <c r="L302" s="44"/>
      <c r="M302" s="45"/>
      <c r="N302" s="45"/>
      <c r="O302" s="46"/>
    </row>
    <row r="303" spans="1:15" ht="26.1" customHeight="1" x14ac:dyDescent="0.25">
      <c r="A303" s="54"/>
      <c r="B303" s="62"/>
      <c r="C303" s="62"/>
      <c r="D303" s="82"/>
      <c r="E303" s="78" t="s">
        <v>17</v>
      </c>
      <c r="F303" s="79"/>
      <c r="G303" s="80"/>
      <c r="H303" s="16">
        <v>8</v>
      </c>
      <c r="I303" s="16">
        <v>1300</v>
      </c>
      <c r="J303" s="84">
        <v>10</v>
      </c>
      <c r="K303" s="85"/>
      <c r="L303" s="69">
        <f>J303*I303*H303</f>
        <v>104000</v>
      </c>
      <c r="M303" s="70"/>
      <c r="N303" s="70"/>
      <c r="O303" s="71"/>
    </row>
    <row r="304" spans="1:15" ht="26.1" customHeight="1" x14ac:dyDescent="0.25">
      <c r="A304" s="55"/>
      <c r="B304" s="56"/>
      <c r="C304" s="56"/>
      <c r="D304" s="83"/>
      <c r="E304" s="59" t="s">
        <v>15</v>
      </c>
      <c r="F304" s="60"/>
      <c r="G304" s="61"/>
      <c r="H304" s="3"/>
      <c r="I304" s="3"/>
      <c r="J304" s="44"/>
      <c r="K304" s="46"/>
      <c r="L304" s="72">
        <f>L303+L301+L300</f>
        <v>496000</v>
      </c>
      <c r="M304" s="73"/>
      <c r="N304" s="73"/>
      <c r="O304" s="74"/>
    </row>
    <row r="305" spans="1:15" ht="26.1" customHeight="1" x14ac:dyDescent="0.25">
      <c r="A305" s="53"/>
      <c r="B305" s="44" t="s">
        <v>168</v>
      </c>
      <c r="C305" s="53" t="s">
        <v>169</v>
      </c>
      <c r="D305" s="81" t="s">
        <v>155</v>
      </c>
      <c r="E305" s="59" t="s">
        <v>156</v>
      </c>
      <c r="F305" s="60"/>
      <c r="G305" s="61"/>
      <c r="H305" s="3">
        <v>10</v>
      </c>
      <c r="I305" s="3">
        <v>1500</v>
      </c>
      <c r="J305" s="44">
        <v>12</v>
      </c>
      <c r="K305" s="46"/>
      <c r="L305" s="44">
        <f>J305*I305*H305</f>
        <v>180000</v>
      </c>
      <c r="M305" s="45"/>
      <c r="N305" s="45"/>
      <c r="O305" s="46"/>
    </row>
    <row r="306" spans="1:15" ht="26.1" customHeight="1" x14ac:dyDescent="0.25">
      <c r="A306" s="54"/>
      <c r="B306" s="62"/>
      <c r="C306" s="54"/>
      <c r="D306" s="82"/>
      <c r="E306" s="59" t="s">
        <v>36</v>
      </c>
      <c r="F306" s="60"/>
      <c r="G306" s="61"/>
      <c r="H306" s="3">
        <v>10</v>
      </c>
      <c r="I306" s="3">
        <v>800</v>
      </c>
      <c r="J306" s="44">
        <v>12</v>
      </c>
      <c r="K306" s="46"/>
      <c r="L306" s="69">
        <f>J306*I306*H306</f>
        <v>96000</v>
      </c>
      <c r="M306" s="70"/>
      <c r="N306" s="70"/>
      <c r="O306" s="71"/>
    </row>
    <row r="307" spans="1:15" ht="26.1" customHeight="1" x14ac:dyDescent="0.25">
      <c r="A307" s="54"/>
      <c r="B307" s="62"/>
      <c r="C307" s="54"/>
      <c r="D307" s="82"/>
      <c r="E307" s="59" t="s">
        <v>157</v>
      </c>
      <c r="F307" s="60"/>
      <c r="G307" s="61"/>
      <c r="H307" s="3"/>
      <c r="I307" s="3"/>
      <c r="J307" s="44"/>
      <c r="K307" s="46"/>
      <c r="L307" s="44"/>
      <c r="M307" s="45"/>
      <c r="N307" s="45"/>
      <c r="O307" s="46"/>
    </row>
    <row r="308" spans="1:15" ht="26.1" customHeight="1" x14ac:dyDescent="0.25">
      <c r="A308" s="54"/>
      <c r="B308" s="62"/>
      <c r="C308" s="54"/>
      <c r="D308" s="82"/>
      <c r="E308" s="78" t="s">
        <v>17</v>
      </c>
      <c r="F308" s="79"/>
      <c r="G308" s="80"/>
      <c r="H308" s="16">
        <v>4</v>
      </c>
      <c r="I308" s="16">
        <v>1300</v>
      </c>
      <c r="J308" s="84">
        <v>10</v>
      </c>
      <c r="K308" s="85"/>
      <c r="L308" s="69">
        <f>J308*I308*H308</f>
        <v>52000</v>
      </c>
      <c r="M308" s="70"/>
      <c r="N308" s="70"/>
      <c r="O308" s="71"/>
    </row>
    <row r="309" spans="1:15" ht="26.1" customHeight="1" x14ac:dyDescent="0.25">
      <c r="A309" s="55"/>
      <c r="B309" s="56"/>
      <c r="C309" s="55"/>
      <c r="D309" s="83"/>
      <c r="E309" s="59" t="s">
        <v>15</v>
      </c>
      <c r="F309" s="60"/>
      <c r="G309" s="61"/>
      <c r="H309" s="3"/>
      <c r="I309" s="3"/>
      <c r="J309" s="44"/>
      <c r="K309" s="46"/>
      <c r="L309" s="72">
        <f>L308+L306+L305</f>
        <v>328000</v>
      </c>
      <c r="M309" s="73"/>
      <c r="N309" s="73"/>
      <c r="O309" s="74"/>
    </row>
    <row r="310" spans="1:15" ht="26.1" customHeight="1" x14ac:dyDescent="0.25">
      <c r="A310" s="53"/>
      <c r="B310" s="44" t="s">
        <v>170</v>
      </c>
      <c r="C310" s="44" t="s">
        <v>171</v>
      </c>
      <c r="D310" s="81" t="s">
        <v>155</v>
      </c>
      <c r="E310" s="59" t="s">
        <v>156</v>
      </c>
      <c r="F310" s="60"/>
      <c r="G310" s="61"/>
      <c r="H310" s="3">
        <v>8</v>
      </c>
      <c r="I310" s="3">
        <v>2500</v>
      </c>
      <c r="J310" s="44">
        <v>12</v>
      </c>
      <c r="K310" s="46"/>
      <c r="L310" s="44">
        <f>J310*I310*H310</f>
        <v>240000</v>
      </c>
      <c r="M310" s="45"/>
      <c r="N310" s="45"/>
      <c r="O310" s="46"/>
    </row>
    <row r="311" spans="1:15" ht="26.1" customHeight="1" x14ac:dyDescent="0.25">
      <c r="A311" s="54"/>
      <c r="B311" s="62"/>
      <c r="C311" s="62"/>
      <c r="D311" s="82"/>
      <c r="E311" s="59" t="s">
        <v>36</v>
      </c>
      <c r="F311" s="60"/>
      <c r="G311" s="61"/>
      <c r="H311" s="3">
        <v>8</v>
      </c>
      <c r="I311" s="3">
        <v>800</v>
      </c>
      <c r="J311" s="44">
        <v>12</v>
      </c>
      <c r="K311" s="46"/>
      <c r="L311" s="69">
        <f>J311*I311*H311</f>
        <v>76800</v>
      </c>
      <c r="M311" s="70"/>
      <c r="N311" s="70"/>
      <c r="O311" s="71"/>
    </row>
    <row r="312" spans="1:15" ht="26.1" customHeight="1" x14ac:dyDescent="0.25">
      <c r="A312" s="54"/>
      <c r="B312" s="62"/>
      <c r="C312" s="62"/>
      <c r="D312" s="82"/>
      <c r="E312" s="59" t="s">
        <v>157</v>
      </c>
      <c r="F312" s="60"/>
      <c r="G312" s="61"/>
      <c r="H312" s="3">
        <v>8</v>
      </c>
      <c r="I312" s="3">
        <v>2000</v>
      </c>
      <c r="J312" s="44"/>
      <c r="K312" s="46"/>
      <c r="L312" s="44">
        <f>I312*H312</f>
        <v>16000</v>
      </c>
      <c r="M312" s="45"/>
      <c r="N312" s="45"/>
      <c r="O312" s="46"/>
    </row>
    <row r="313" spans="1:15" ht="26.1" customHeight="1" x14ac:dyDescent="0.25">
      <c r="A313" s="54"/>
      <c r="B313" s="62"/>
      <c r="C313" s="62"/>
      <c r="D313" s="82"/>
      <c r="E313" s="78" t="s">
        <v>17</v>
      </c>
      <c r="F313" s="79"/>
      <c r="G313" s="80"/>
      <c r="H313" s="16"/>
      <c r="I313" s="16"/>
      <c r="J313" s="84"/>
      <c r="K313" s="85"/>
      <c r="L313" s="69"/>
      <c r="M313" s="70"/>
      <c r="N313" s="70"/>
      <c r="O313" s="71"/>
    </row>
    <row r="314" spans="1:15" ht="26.1" customHeight="1" x14ac:dyDescent="0.25">
      <c r="A314" s="55"/>
      <c r="B314" s="56"/>
      <c r="C314" s="56"/>
      <c r="D314" s="83"/>
      <c r="E314" s="59" t="s">
        <v>15</v>
      </c>
      <c r="F314" s="60"/>
      <c r="G314" s="61"/>
      <c r="H314" s="3"/>
      <c r="I314" s="3"/>
      <c r="J314" s="44"/>
      <c r="K314" s="46"/>
      <c r="L314" s="72">
        <f>L312+L311+L310</f>
        <v>332800</v>
      </c>
      <c r="M314" s="73"/>
      <c r="N314" s="73"/>
      <c r="O314" s="74"/>
    </row>
    <row r="315" spans="1:15" ht="26.1" customHeight="1" x14ac:dyDescent="0.25">
      <c r="A315" s="53"/>
      <c r="B315" s="44" t="s">
        <v>172</v>
      </c>
      <c r="C315" s="44" t="s">
        <v>171</v>
      </c>
      <c r="D315" s="81" t="s">
        <v>155</v>
      </c>
      <c r="E315" s="59" t="s">
        <v>156</v>
      </c>
      <c r="F315" s="60"/>
      <c r="G315" s="61"/>
      <c r="H315" s="3">
        <v>8</v>
      </c>
      <c r="I315" s="3">
        <v>2500</v>
      </c>
      <c r="J315" s="44">
        <v>12</v>
      </c>
      <c r="K315" s="46"/>
      <c r="L315" s="44">
        <f>J315*I315*H315</f>
        <v>240000</v>
      </c>
      <c r="M315" s="45"/>
      <c r="N315" s="45"/>
      <c r="O315" s="46"/>
    </row>
    <row r="316" spans="1:15" ht="26.1" customHeight="1" x14ac:dyDescent="0.25">
      <c r="A316" s="54"/>
      <c r="B316" s="62"/>
      <c r="C316" s="62"/>
      <c r="D316" s="82"/>
      <c r="E316" s="59" t="s">
        <v>36</v>
      </c>
      <c r="F316" s="60"/>
      <c r="G316" s="61"/>
      <c r="H316" s="3">
        <v>8</v>
      </c>
      <c r="I316" s="3">
        <v>800</v>
      </c>
      <c r="J316" s="44">
        <v>12</v>
      </c>
      <c r="K316" s="46"/>
      <c r="L316" s="69">
        <f>J316*I316*H316</f>
        <v>76800</v>
      </c>
      <c r="M316" s="70"/>
      <c r="N316" s="70"/>
      <c r="O316" s="71"/>
    </row>
    <row r="317" spans="1:15" ht="26.1" customHeight="1" x14ac:dyDescent="0.25">
      <c r="A317" s="54"/>
      <c r="B317" s="62"/>
      <c r="C317" s="62"/>
      <c r="D317" s="82"/>
      <c r="E317" s="59" t="s">
        <v>157</v>
      </c>
      <c r="F317" s="60"/>
      <c r="G317" s="61"/>
      <c r="H317" s="3">
        <v>8</v>
      </c>
      <c r="I317" s="3">
        <v>2000</v>
      </c>
      <c r="J317" s="44"/>
      <c r="K317" s="46"/>
      <c r="L317" s="44">
        <f>I317*H317</f>
        <v>16000</v>
      </c>
      <c r="M317" s="45"/>
      <c r="N317" s="45"/>
      <c r="O317" s="46"/>
    </row>
    <row r="318" spans="1:15" ht="26.1" customHeight="1" x14ac:dyDescent="0.25">
      <c r="A318" s="54"/>
      <c r="B318" s="62"/>
      <c r="C318" s="62"/>
      <c r="D318" s="82"/>
      <c r="E318" s="78" t="s">
        <v>17</v>
      </c>
      <c r="F318" s="79"/>
      <c r="G318" s="80"/>
      <c r="H318" s="16"/>
      <c r="I318" s="16"/>
      <c r="J318" s="84"/>
      <c r="K318" s="85"/>
      <c r="L318" s="69"/>
      <c r="M318" s="70"/>
      <c r="N318" s="70"/>
      <c r="O318" s="71"/>
    </row>
    <row r="319" spans="1:15" ht="26.1" customHeight="1" x14ac:dyDescent="0.25">
      <c r="A319" s="55"/>
      <c r="B319" s="56"/>
      <c r="C319" s="56"/>
      <c r="D319" s="83"/>
      <c r="E319" s="59" t="s">
        <v>15</v>
      </c>
      <c r="F319" s="60"/>
      <c r="G319" s="61"/>
      <c r="H319" s="3"/>
      <c r="I319" s="3"/>
      <c r="J319" s="44"/>
      <c r="K319" s="46"/>
      <c r="L319" s="72">
        <f>L317+L316+L315</f>
        <v>332800</v>
      </c>
      <c r="M319" s="73"/>
      <c r="N319" s="73"/>
      <c r="O319" s="74"/>
    </row>
    <row r="320" spans="1:15" ht="26.1" customHeight="1" x14ac:dyDescent="0.25">
      <c r="A320" s="53"/>
      <c r="B320" s="44" t="s">
        <v>173</v>
      </c>
      <c r="C320" s="44" t="s">
        <v>174</v>
      </c>
      <c r="D320" s="81" t="s">
        <v>155</v>
      </c>
      <c r="E320" s="59" t="s">
        <v>156</v>
      </c>
      <c r="F320" s="60"/>
      <c r="G320" s="61"/>
      <c r="H320" s="3">
        <v>5</v>
      </c>
      <c r="I320" s="3">
        <v>2000</v>
      </c>
      <c r="J320" s="44">
        <v>12</v>
      </c>
      <c r="K320" s="46"/>
      <c r="L320" s="44">
        <f>J320*I320*H320</f>
        <v>120000</v>
      </c>
      <c r="M320" s="45"/>
      <c r="N320" s="45"/>
      <c r="O320" s="46"/>
    </row>
    <row r="321" spans="1:15" ht="26.1" customHeight="1" x14ac:dyDescent="0.25">
      <c r="A321" s="54"/>
      <c r="B321" s="62"/>
      <c r="C321" s="62"/>
      <c r="D321" s="82"/>
      <c r="E321" s="59" t="s">
        <v>36</v>
      </c>
      <c r="F321" s="60"/>
      <c r="G321" s="61"/>
      <c r="H321" s="3">
        <v>5</v>
      </c>
      <c r="I321" s="3">
        <v>800</v>
      </c>
      <c r="J321" s="44">
        <v>12</v>
      </c>
      <c r="K321" s="46"/>
      <c r="L321" s="69">
        <f>J321*I321*H321</f>
        <v>48000</v>
      </c>
      <c r="M321" s="70"/>
      <c r="N321" s="70"/>
      <c r="O321" s="71"/>
    </row>
    <row r="322" spans="1:15" ht="26.1" customHeight="1" x14ac:dyDescent="0.25">
      <c r="A322" s="54"/>
      <c r="B322" s="62"/>
      <c r="C322" s="62"/>
      <c r="D322" s="82"/>
      <c r="E322" s="59" t="s">
        <v>157</v>
      </c>
      <c r="F322" s="60"/>
      <c r="G322" s="61"/>
      <c r="H322" s="3">
        <v>5</v>
      </c>
      <c r="I322" s="3">
        <v>10000</v>
      </c>
      <c r="J322" s="44">
        <v>12</v>
      </c>
      <c r="K322" s="46"/>
      <c r="L322" s="44">
        <f>J322*I322*H322</f>
        <v>600000</v>
      </c>
      <c r="M322" s="45"/>
      <c r="N322" s="45"/>
      <c r="O322" s="46"/>
    </row>
    <row r="323" spans="1:15" ht="26.1" customHeight="1" x14ac:dyDescent="0.25">
      <c r="A323" s="54"/>
      <c r="B323" s="62"/>
      <c r="C323" s="62"/>
      <c r="D323" s="82"/>
      <c r="E323" s="78" t="s">
        <v>17</v>
      </c>
      <c r="F323" s="79"/>
      <c r="G323" s="80"/>
      <c r="H323" s="16"/>
      <c r="I323" s="16"/>
      <c r="J323" s="84"/>
      <c r="K323" s="85"/>
      <c r="L323" s="69"/>
      <c r="M323" s="70"/>
      <c r="N323" s="70"/>
      <c r="O323" s="71"/>
    </row>
    <row r="324" spans="1:15" ht="26.1" customHeight="1" x14ac:dyDescent="0.25">
      <c r="A324" s="55"/>
      <c r="B324" s="56"/>
      <c r="C324" s="56"/>
      <c r="D324" s="83"/>
      <c r="E324" s="59" t="s">
        <v>15</v>
      </c>
      <c r="F324" s="60"/>
      <c r="G324" s="61"/>
      <c r="H324" s="3"/>
      <c r="I324" s="3"/>
      <c r="J324" s="44"/>
      <c r="K324" s="46"/>
      <c r="L324" s="72">
        <f>L322+L321+L320</f>
        <v>768000</v>
      </c>
      <c r="M324" s="73"/>
      <c r="N324" s="73"/>
      <c r="O324" s="74"/>
    </row>
    <row r="325" spans="1:15" ht="27.75" customHeight="1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</row>
    <row r="326" spans="1:15" ht="27.75" customHeight="1" x14ac:dyDescent="0.25">
      <c r="A326" s="38" t="s">
        <v>175</v>
      </c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40"/>
    </row>
    <row r="327" spans="1:15" ht="27.75" customHeight="1" x14ac:dyDescent="0.25">
      <c r="A327" s="41" t="s">
        <v>176</v>
      </c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3"/>
    </row>
    <row r="328" spans="1:15" ht="26.25" customHeight="1" x14ac:dyDescent="0.25">
      <c r="A328" s="44" t="s">
        <v>4</v>
      </c>
      <c r="B328" s="44" t="s">
        <v>5</v>
      </c>
      <c r="C328" s="44" t="s">
        <v>6</v>
      </c>
      <c r="D328" s="44" t="s">
        <v>7</v>
      </c>
      <c r="E328" s="44" t="s">
        <v>8</v>
      </c>
      <c r="F328" s="45"/>
      <c r="G328" s="45"/>
      <c r="H328" s="46"/>
      <c r="I328" s="44" t="s">
        <v>9</v>
      </c>
      <c r="J328" s="45"/>
      <c r="K328" s="45"/>
      <c r="L328" s="46"/>
      <c r="M328" s="44" t="s">
        <v>10</v>
      </c>
      <c r="N328" s="45"/>
      <c r="O328" s="46"/>
    </row>
    <row r="329" spans="1:15" ht="26.25" customHeight="1" x14ac:dyDescent="0.25">
      <c r="A329" s="56"/>
      <c r="B329" s="56"/>
      <c r="C329" s="56"/>
      <c r="D329" s="56"/>
      <c r="E329" s="3" t="s">
        <v>177</v>
      </c>
      <c r="F329" s="3" t="s">
        <v>178</v>
      </c>
      <c r="G329" s="3" t="s">
        <v>179</v>
      </c>
      <c r="H329" s="3" t="s">
        <v>180</v>
      </c>
      <c r="I329" s="3" t="s">
        <v>181</v>
      </c>
      <c r="J329" s="3" t="s">
        <v>182</v>
      </c>
      <c r="K329" s="3" t="s">
        <v>183</v>
      </c>
      <c r="L329" s="3" t="s">
        <v>184</v>
      </c>
      <c r="M329" s="3" t="s">
        <v>185</v>
      </c>
      <c r="N329" s="3" t="s">
        <v>186</v>
      </c>
      <c r="O329" s="3" t="s">
        <v>187</v>
      </c>
    </row>
    <row r="330" spans="1:15" ht="24.75" customHeight="1" x14ac:dyDescent="0.25">
      <c r="A330" s="18">
        <v>1</v>
      </c>
      <c r="B330" s="16"/>
      <c r="C330" s="16"/>
      <c r="D330" s="16" t="s">
        <v>188</v>
      </c>
      <c r="E330" s="5" t="s">
        <v>189</v>
      </c>
      <c r="F330" s="3"/>
      <c r="G330" s="3"/>
      <c r="H330" s="3"/>
      <c r="I330" s="3" t="s">
        <v>12</v>
      </c>
      <c r="J330" s="3"/>
      <c r="K330" s="3"/>
      <c r="L330" s="3"/>
      <c r="M330" s="3"/>
      <c r="N330" s="6"/>
      <c r="O330" s="6"/>
    </row>
    <row r="331" spans="1:15" ht="22.5" x14ac:dyDescent="0.25">
      <c r="A331" s="19"/>
      <c r="B331" s="20"/>
      <c r="C331" s="20"/>
      <c r="D331" s="20"/>
      <c r="E331" s="5" t="s">
        <v>190</v>
      </c>
      <c r="F331" s="3"/>
      <c r="G331" s="3"/>
      <c r="H331" s="3"/>
      <c r="I331" s="3" t="s">
        <v>13</v>
      </c>
      <c r="J331" s="3"/>
      <c r="K331" s="3"/>
      <c r="L331" s="3"/>
      <c r="M331" s="3"/>
      <c r="N331" s="6"/>
      <c r="O331" s="6"/>
    </row>
    <row r="332" spans="1:15" ht="22.5" x14ac:dyDescent="0.25">
      <c r="A332" s="19"/>
      <c r="B332" s="20"/>
      <c r="C332" s="20"/>
      <c r="D332" s="20"/>
      <c r="E332" s="5" t="s">
        <v>191</v>
      </c>
      <c r="F332" s="3"/>
      <c r="G332" s="3"/>
      <c r="H332" s="3"/>
      <c r="I332" s="3" t="s">
        <v>14</v>
      </c>
      <c r="J332" s="3"/>
      <c r="K332" s="3"/>
      <c r="L332" s="3"/>
      <c r="M332" s="3"/>
      <c r="N332" s="6"/>
      <c r="O332" s="6"/>
    </row>
    <row r="333" spans="1:15" x14ac:dyDescent="0.25">
      <c r="A333" s="19"/>
      <c r="B333" s="20"/>
      <c r="C333" s="20"/>
      <c r="D333" s="20"/>
      <c r="E333" s="21" t="s">
        <v>15</v>
      </c>
      <c r="F333" s="22"/>
      <c r="G333" s="23"/>
      <c r="H333" s="3"/>
      <c r="I333" s="3" t="s">
        <v>16</v>
      </c>
      <c r="J333" s="3"/>
      <c r="K333" s="3"/>
      <c r="L333" s="3"/>
      <c r="M333" s="3"/>
      <c r="N333" s="6"/>
      <c r="O333" s="6"/>
    </row>
    <row r="334" spans="1:15" ht="56.25" x14ac:dyDescent="0.25">
      <c r="A334" s="19"/>
      <c r="B334" s="20"/>
      <c r="C334" s="20"/>
      <c r="D334" s="20"/>
      <c r="E334" s="11" t="s">
        <v>17</v>
      </c>
      <c r="F334" s="12"/>
      <c r="G334" s="12"/>
      <c r="H334" s="13"/>
      <c r="I334" s="3" t="s">
        <v>18</v>
      </c>
      <c r="J334" s="3"/>
      <c r="K334" s="3"/>
      <c r="L334" s="3"/>
      <c r="M334" s="3"/>
      <c r="N334" s="6"/>
      <c r="O334" s="6"/>
    </row>
    <row r="335" spans="1:15" ht="22.5" x14ac:dyDescent="0.25">
      <c r="A335" s="19"/>
      <c r="B335" s="20"/>
      <c r="C335" s="20"/>
      <c r="D335" s="20"/>
      <c r="E335" s="9" t="s">
        <v>192</v>
      </c>
      <c r="F335" s="9" t="s">
        <v>193</v>
      </c>
      <c r="G335" s="9" t="s">
        <v>194</v>
      </c>
      <c r="H335" s="9" t="s">
        <v>195</v>
      </c>
      <c r="I335" s="3" t="s">
        <v>19</v>
      </c>
      <c r="J335" s="3"/>
      <c r="K335" s="3"/>
      <c r="L335" s="3"/>
      <c r="M335" s="3"/>
      <c r="N335" s="6"/>
      <c r="O335" s="6"/>
    </row>
    <row r="336" spans="1:15" ht="45" x14ac:dyDescent="0.25">
      <c r="A336" s="19"/>
      <c r="B336" s="20"/>
      <c r="C336" s="20"/>
      <c r="D336" s="20"/>
      <c r="E336" s="11" t="s">
        <v>20</v>
      </c>
      <c r="F336" s="12"/>
      <c r="G336" s="12"/>
      <c r="H336" s="13"/>
      <c r="I336" s="3"/>
      <c r="J336" s="3"/>
      <c r="K336" s="3"/>
      <c r="L336" s="3"/>
      <c r="M336" s="3"/>
      <c r="N336" s="6"/>
      <c r="O336" s="6"/>
    </row>
    <row r="337" spans="1:15" ht="22.5" x14ac:dyDescent="0.25">
      <c r="A337" s="19"/>
      <c r="B337" s="20"/>
      <c r="C337" s="20"/>
      <c r="D337" s="20"/>
      <c r="E337" s="9" t="s">
        <v>192</v>
      </c>
      <c r="F337" s="9" t="s">
        <v>193</v>
      </c>
      <c r="G337" s="9" t="s">
        <v>194</v>
      </c>
      <c r="H337" s="9" t="s">
        <v>195</v>
      </c>
      <c r="I337" s="3"/>
      <c r="J337" s="3"/>
      <c r="K337" s="3"/>
      <c r="L337" s="3"/>
      <c r="M337" s="3"/>
      <c r="N337" s="6"/>
      <c r="O337" s="6"/>
    </row>
    <row r="338" spans="1:15" ht="10.5" customHeight="1" x14ac:dyDescent="0.25">
      <c r="A338" s="19"/>
      <c r="B338" s="20"/>
      <c r="C338" s="20"/>
      <c r="D338" s="20"/>
      <c r="E338" s="11" t="s">
        <v>21</v>
      </c>
      <c r="F338" s="12"/>
      <c r="G338" s="12"/>
      <c r="H338" s="13"/>
      <c r="I338" s="3"/>
      <c r="J338" s="3"/>
      <c r="K338" s="3"/>
      <c r="L338" s="3"/>
      <c r="M338" s="3"/>
      <c r="N338" s="6"/>
      <c r="O338" s="6"/>
    </row>
    <row r="339" spans="1:15" ht="12.75" customHeight="1" x14ac:dyDescent="0.25">
      <c r="A339" s="24"/>
      <c r="B339" s="25"/>
      <c r="C339" s="25"/>
      <c r="D339" s="25"/>
      <c r="E339" s="9" t="s">
        <v>192</v>
      </c>
      <c r="F339" s="9" t="s">
        <v>193</v>
      </c>
      <c r="G339" s="9" t="s">
        <v>194</v>
      </c>
      <c r="H339" s="9" t="s">
        <v>195</v>
      </c>
      <c r="I339" s="3"/>
      <c r="J339" s="3"/>
      <c r="K339" s="3"/>
      <c r="L339" s="3"/>
      <c r="M339" s="3"/>
      <c r="N339" s="6"/>
      <c r="O339" s="6"/>
    </row>
    <row r="340" spans="1:15" ht="24.75" customHeight="1" x14ac:dyDescent="0.25">
      <c r="A340" s="18">
        <v>1</v>
      </c>
      <c r="B340" s="16"/>
      <c r="C340" s="16"/>
      <c r="D340" s="16" t="s">
        <v>188</v>
      </c>
      <c r="E340" s="5" t="s">
        <v>189</v>
      </c>
      <c r="F340" s="3"/>
      <c r="G340" s="3"/>
      <c r="H340" s="3"/>
      <c r="I340" s="3" t="s">
        <v>12</v>
      </c>
      <c r="J340" s="3"/>
      <c r="K340" s="3"/>
      <c r="L340" s="3"/>
      <c r="M340" s="3"/>
      <c r="N340" s="6"/>
      <c r="O340" s="6"/>
    </row>
    <row r="341" spans="1:15" ht="22.5" x14ac:dyDescent="0.25">
      <c r="A341" s="19"/>
      <c r="B341" s="20"/>
      <c r="C341" s="20"/>
      <c r="D341" s="20"/>
      <c r="E341" s="5" t="s">
        <v>190</v>
      </c>
      <c r="F341" s="3"/>
      <c r="G341" s="3"/>
      <c r="H341" s="3"/>
      <c r="I341" s="3" t="s">
        <v>13</v>
      </c>
      <c r="J341" s="3"/>
      <c r="K341" s="3"/>
      <c r="L341" s="3"/>
      <c r="M341" s="3"/>
      <c r="N341" s="6"/>
      <c r="O341" s="6"/>
    </row>
    <row r="342" spans="1:15" ht="22.5" x14ac:dyDescent="0.25">
      <c r="A342" s="19"/>
      <c r="B342" s="20"/>
      <c r="C342" s="20"/>
      <c r="D342" s="20"/>
      <c r="E342" s="5" t="s">
        <v>191</v>
      </c>
      <c r="F342" s="3"/>
      <c r="G342" s="3"/>
      <c r="H342" s="3"/>
      <c r="I342" s="3" t="s">
        <v>14</v>
      </c>
      <c r="J342" s="3"/>
      <c r="K342" s="3"/>
      <c r="L342" s="3"/>
      <c r="M342" s="3"/>
      <c r="N342" s="6"/>
      <c r="O342" s="6"/>
    </row>
    <row r="343" spans="1:15" x14ac:dyDescent="0.25">
      <c r="A343" s="19"/>
      <c r="B343" s="20"/>
      <c r="C343" s="20"/>
      <c r="D343" s="20"/>
      <c r="E343" s="21" t="s">
        <v>15</v>
      </c>
      <c r="F343" s="22"/>
      <c r="G343" s="23"/>
      <c r="H343" s="3"/>
      <c r="I343" s="3" t="s">
        <v>16</v>
      </c>
      <c r="J343" s="3"/>
      <c r="K343" s="3"/>
      <c r="L343" s="3"/>
      <c r="M343" s="3"/>
      <c r="N343" s="6"/>
      <c r="O343" s="6"/>
    </row>
    <row r="344" spans="1:15" ht="56.25" x14ac:dyDescent="0.25">
      <c r="A344" s="19"/>
      <c r="B344" s="20"/>
      <c r="C344" s="20"/>
      <c r="D344" s="20"/>
      <c r="E344" s="11" t="s">
        <v>17</v>
      </c>
      <c r="F344" s="12"/>
      <c r="G344" s="12"/>
      <c r="H344" s="13"/>
      <c r="I344" s="3" t="s">
        <v>18</v>
      </c>
      <c r="J344" s="3"/>
      <c r="K344" s="3"/>
      <c r="L344" s="3"/>
      <c r="M344" s="3"/>
      <c r="N344" s="6"/>
      <c r="O344" s="6"/>
    </row>
    <row r="345" spans="1:15" ht="22.5" x14ac:dyDescent="0.25">
      <c r="A345" s="19"/>
      <c r="B345" s="20"/>
      <c r="C345" s="20"/>
      <c r="D345" s="20"/>
      <c r="E345" s="9" t="s">
        <v>192</v>
      </c>
      <c r="F345" s="9" t="s">
        <v>193</v>
      </c>
      <c r="G345" s="9" t="s">
        <v>194</v>
      </c>
      <c r="H345" s="9" t="s">
        <v>195</v>
      </c>
      <c r="I345" s="3" t="s">
        <v>19</v>
      </c>
      <c r="J345" s="3"/>
      <c r="K345" s="3"/>
      <c r="L345" s="3"/>
      <c r="M345" s="3"/>
      <c r="N345" s="6"/>
      <c r="O345" s="6"/>
    </row>
    <row r="346" spans="1:15" ht="45" x14ac:dyDescent="0.25">
      <c r="A346" s="19"/>
      <c r="B346" s="20"/>
      <c r="C346" s="20"/>
      <c r="D346" s="20"/>
      <c r="E346" s="11" t="s">
        <v>20</v>
      </c>
      <c r="F346" s="12"/>
      <c r="G346" s="12"/>
      <c r="H346" s="13"/>
      <c r="I346" s="3"/>
      <c r="J346" s="3"/>
      <c r="K346" s="3"/>
      <c r="L346" s="3"/>
      <c r="M346" s="3"/>
      <c r="N346" s="6"/>
      <c r="O346" s="6"/>
    </row>
    <row r="347" spans="1:15" ht="22.5" x14ac:dyDescent="0.25">
      <c r="A347" s="19"/>
      <c r="B347" s="20"/>
      <c r="C347" s="20"/>
      <c r="D347" s="20"/>
      <c r="E347" s="9" t="s">
        <v>192</v>
      </c>
      <c r="F347" s="9" t="s">
        <v>193</v>
      </c>
      <c r="G347" s="9" t="s">
        <v>194</v>
      </c>
      <c r="H347" s="9" t="s">
        <v>195</v>
      </c>
      <c r="I347" s="3"/>
      <c r="J347" s="3"/>
      <c r="K347" s="3"/>
      <c r="L347" s="3"/>
      <c r="M347" s="3"/>
      <c r="N347" s="6"/>
      <c r="O347" s="6"/>
    </row>
    <row r="348" spans="1:15" ht="10.5" customHeight="1" x14ac:dyDescent="0.25">
      <c r="A348" s="19"/>
      <c r="B348" s="20"/>
      <c r="C348" s="20"/>
      <c r="D348" s="20"/>
      <c r="E348" s="11" t="s">
        <v>21</v>
      </c>
      <c r="F348" s="12"/>
      <c r="G348" s="12"/>
      <c r="H348" s="13"/>
      <c r="I348" s="3"/>
      <c r="J348" s="3"/>
      <c r="K348" s="3"/>
      <c r="L348" s="3"/>
      <c r="M348" s="3"/>
      <c r="N348" s="6"/>
      <c r="O348" s="6"/>
    </row>
    <row r="349" spans="1:15" ht="12.75" customHeight="1" x14ac:dyDescent="0.25">
      <c r="A349" s="24"/>
      <c r="B349" s="25"/>
      <c r="C349" s="25"/>
      <c r="D349" s="25"/>
      <c r="E349" s="9" t="s">
        <v>192</v>
      </c>
      <c r="F349" s="9" t="s">
        <v>193</v>
      </c>
      <c r="G349" s="9" t="s">
        <v>194</v>
      </c>
      <c r="H349" s="9" t="s">
        <v>195</v>
      </c>
      <c r="I349" s="3"/>
      <c r="J349" s="3"/>
      <c r="K349" s="3"/>
      <c r="L349" s="3"/>
      <c r="M349" s="3"/>
      <c r="N349" s="6"/>
      <c r="O349" s="6"/>
    </row>
    <row r="350" spans="1:15" ht="24.75" customHeight="1" x14ac:dyDescent="0.25">
      <c r="A350" s="18">
        <v>1</v>
      </c>
      <c r="B350" s="16" t="s">
        <v>196</v>
      </c>
      <c r="C350" s="16"/>
      <c r="D350" s="16" t="s">
        <v>188</v>
      </c>
      <c r="E350" s="5" t="s">
        <v>189</v>
      </c>
      <c r="F350" s="3"/>
      <c r="G350" s="3"/>
      <c r="H350" s="3"/>
      <c r="I350" s="3" t="s">
        <v>12</v>
      </c>
      <c r="J350" s="3"/>
      <c r="K350" s="3"/>
      <c r="L350" s="3"/>
      <c r="M350" s="3"/>
      <c r="N350" s="6"/>
      <c r="O350" s="6"/>
    </row>
    <row r="351" spans="1:15" ht="22.5" x14ac:dyDescent="0.25">
      <c r="A351" s="19"/>
      <c r="B351" s="20"/>
      <c r="C351" s="20"/>
      <c r="D351" s="20"/>
      <c r="E351" s="5" t="s">
        <v>190</v>
      </c>
      <c r="F351" s="3"/>
      <c r="G351" s="3"/>
      <c r="H351" s="3"/>
      <c r="I351" s="3" t="s">
        <v>13</v>
      </c>
      <c r="J351" s="3"/>
      <c r="K351" s="3"/>
      <c r="L351" s="3"/>
      <c r="M351" s="3"/>
      <c r="N351" s="6"/>
      <c r="O351" s="6"/>
    </row>
    <row r="352" spans="1:15" ht="22.5" x14ac:dyDescent="0.25">
      <c r="A352" s="19"/>
      <c r="B352" s="20"/>
      <c r="C352" s="20"/>
      <c r="D352" s="20"/>
      <c r="E352" s="5" t="s">
        <v>191</v>
      </c>
      <c r="F352" s="3"/>
      <c r="G352" s="3"/>
      <c r="H352" s="3"/>
      <c r="I352" s="3" t="s">
        <v>14</v>
      </c>
      <c r="J352" s="3"/>
      <c r="K352" s="3"/>
      <c r="L352" s="3"/>
      <c r="M352" s="3"/>
      <c r="N352" s="6"/>
      <c r="O352" s="6"/>
    </row>
    <row r="353" spans="1:15" x14ac:dyDescent="0.25">
      <c r="A353" s="19"/>
      <c r="B353" s="20"/>
      <c r="C353" s="20"/>
      <c r="D353" s="20"/>
      <c r="E353" s="21" t="s">
        <v>15</v>
      </c>
      <c r="F353" s="22"/>
      <c r="G353" s="23"/>
      <c r="H353" s="3"/>
      <c r="I353" s="3" t="s">
        <v>16</v>
      </c>
      <c r="J353" s="3"/>
      <c r="K353" s="3"/>
      <c r="L353" s="3"/>
      <c r="M353" s="3"/>
      <c r="N353" s="6"/>
      <c r="O353" s="6"/>
    </row>
    <row r="354" spans="1:15" ht="56.25" x14ac:dyDescent="0.25">
      <c r="A354" s="19"/>
      <c r="B354" s="20"/>
      <c r="C354" s="20"/>
      <c r="D354" s="20"/>
      <c r="E354" s="11" t="s">
        <v>17</v>
      </c>
      <c r="F354" s="12"/>
      <c r="G354" s="12"/>
      <c r="H354" s="13"/>
      <c r="I354" s="3" t="s">
        <v>18</v>
      </c>
      <c r="J354" s="3"/>
      <c r="K354" s="3"/>
      <c r="L354" s="3"/>
      <c r="M354" s="3"/>
      <c r="N354" s="6"/>
      <c r="O354" s="6"/>
    </row>
    <row r="355" spans="1:15" ht="22.5" x14ac:dyDescent="0.25">
      <c r="A355" s="19"/>
      <c r="B355" s="20"/>
      <c r="C355" s="20"/>
      <c r="D355" s="20"/>
      <c r="E355" s="9" t="s">
        <v>192</v>
      </c>
      <c r="F355" s="9" t="s">
        <v>193</v>
      </c>
      <c r="G355" s="9" t="s">
        <v>194</v>
      </c>
      <c r="H355" s="9" t="s">
        <v>195</v>
      </c>
      <c r="I355" s="3" t="s">
        <v>19</v>
      </c>
      <c r="J355" s="3"/>
      <c r="K355" s="3"/>
      <c r="L355" s="3"/>
      <c r="M355" s="3"/>
      <c r="N355" s="6"/>
      <c r="O355" s="6"/>
    </row>
    <row r="356" spans="1:15" ht="45" x14ac:dyDescent="0.25">
      <c r="A356" s="19"/>
      <c r="B356" s="20"/>
      <c r="C356" s="20"/>
      <c r="D356" s="20"/>
      <c r="E356" s="11" t="s">
        <v>20</v>
      </c>
      <c r="F356" s="12"/>
      <c r="G356" s="12"/>
      <c r="H356" s="13"/>
      <c r="I356" s="3"/>
      <c r="J356" s="3"/>
      <c r="K356" s="3"/>
      <c r="L356" s="3"/>
      <c r="M356" s="3"/>
      <c r="N356" s="6"/>
      <c r="O356" s="6"/>
    </row>
    <row r="357" spans="1:15" ht="22.5" x14ac:dyDescent="0.25">
      <c r="A357" s="19"/>
      <c r="B357" s="20"/>
      <c r="C357" s="20"/>
      <c r="D357" s="20"/>
      <c r="E357" s="9" t="s">
        <v>192</v>
      </c>
      <c r="F357" s="9" t="s">
        <v>193</v>
      </c>
      <c r="G357" s="9" t="s">
        <v>194</v>
      </c>
      <c r="H357" s="9" t="s">
        <v>195</v>
      </c>
      <c r="I357" s="3"/>
      <c r="J357" s="3"/>
      <c r="K357" s="3"/>
      <c r="L357" s="3"/>
      <c r="M357" s="3"/>
      <c r="N357" s="6"/>
      <c r="O357" s="6"/>
    </row>
    <row r="358" spans="1:15" ht="10.5" customHeight="1" x14ac:dyDescent="0.25">
      <c r="A358" s="19"/>
      <c r="B358" s="20"/>
      <c r="C358" s="20"/>
      <c r="D358" s="20"/>
      <c r="E358" s="11" t="s">
        <v>21</v>
      </c>
      <c r="F358" s="12"/>
      <c r="G358" s="12"/>
      <c r="H358" s="13"/>
      <c r="I358" s="3"/>
      <c r="J358" s="3"/>
      <c r="K358" s="3"/>
      <c r="L358" s="3"/>
      <c r="M358" s="3"/>
      <c r="N358" s="6"/>
      <c r="O358" s="6"/>
    </row>
    <row r="359" spans="1:15" ht="12.75" customHeight="1" x14ac:dyDescent="0.25">
      <c r="A359" s="24"/>
      <c r="B359" s="25"/>
      <c r="C359" s="25"/>
      <c r="D359" s="25"/>
      <c r="E359" s="9" t="s">
        <v>192</v>
      </c>
      <c r="F359" s="9" t="s">
        <v>193</v>
      </c>
      <c r="G359" s="9" t="s">
        <v>194</v>
      </c>
      <c r="H359" s="9" t="s">
        <v>195</v>
      </c>
      <c r="I359" s="3"/>
      <c r="J359" s="3"/>
      <c r="K359" s="3"/>
      <c r="L359" s="3"/>
      <c r="M359" s="3"/>
      <c r="N359" s="6"/>
      <c r="O359" s="6"/>
    </row>
    <row r="360" spans="1:15" ht="24.75" customHeight="1" x14ac:dyDescent="0.25">
      <c r="A360" s="41" t="s">
        <v>197</v>
      </c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3"/>
    </row>
    <row r="361" spans="1:15" x14ac:dyDescent="0.25">
      <c r="A361" s="95"/>
      <c r="B361" s="96"/>
      <c r="C361" s="96"/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7"/>
    </row>
    <row r="362" spans="1:15" x14ac:dyDescent="0.25">
      <c r="A362" s="44" t="s">
        <v>4</v>
      </c>
      <c r="B362" s="53" t="s">
        <v>5</v>
      </c>
      <c r="C362" s="44" t="s">
        <v>6</v>
      </c>
      <c r="D362" s="44" t="s">
        <v>7</v>
      </c>
      <c r="E362" s="53" t="s">
        <v>27</v>
      </c>
      <c r="F362" s="57"/>
      <c r="G362" s="57"/>
      <c r="H362" s="57"/>
      <c r="I362" s="57"/>
      <c r="J362" s="57"/>
      <c r="K362" s="57"/>
      <c r="L362" s="57"/>
      <c r="M362" s="57"/>
      <c r="N362" s="57"/>
      <c r="O362" s="58"/>
    </row>
    <row r="363" spans="1:15" ht="33.75" x14ac:dyDescent="0.25">
      <c r="A363" s="56"/>
      <c r="B363" s="55"/>
      <c r="C363" s="56"/>
      <c r="D363" s="56"/>
      <c r="E363" s="53" t="s">
        <v>28</v>
      </c>
      <c r="F363" s="57"/>
      <c r="G363" s="58"/>
      <c r="H363" s="4" t="s">
        <v>29</v>
      </c>
      <c r="I363" s="4" t="s">
        <v>30</v>
      </c>
      <c r="J363" s="53" t="s">
        <v>31</v>
      </c>
      <c r="K363" s="58"/>
      <c r="L363" s="53" t="s">
        <v>15</v>
      </c>
      <c r="M363" s="57"/>
      <c r="N363" s="57"/>
      <c r="O363" s="58"/>
    </row>
    <row r="364" spans="1:15" x14ac:dyDescent="0.25">
      <c r="A364" s="53">
        <v>4</v>
      </c>
      <c r="B364" s="44" t="s">
        <v>198</v>
      </c>
      <c r="C364" s="44" t="s">
        <v>199</v>
      </c>
      <c r="D364" s="63"/>
      <c r="E364" s="59" t="s">
        <v>35</v>
      </c>
      <c r="F364" s="60"/>
      <c r="G364" s="61"/>
      <c r="H364" s="3"/>
      <c r="I364" s="3"/>
      <c r="J364" s="44"/>
      <c r="K364" s="46"/>
      <c r="L364" s="44"/>
      <c r="M364" s="45"/>
      <c r="N364" s="45"/>
      <c r="O364" s="46"/>
    </row>
    <row r="365" spans="1:15" x14ac:dyDescent="0.25">
      <c r="A365" s="54"/>
      <c r="B365" s="62"/>
      <c r="C365" s="62"/>
      <c r="D365" s="64"/>
      <c r="E365" s="59" t="s">
        <v>36</v>
      </c>
      <c r="F365" s="60"/>
      <c r="G365" s="61"/>
      <c r="H365" s="3"/>
      <c r="I365" s="3"/>
      <c r="J365" s="44"/>
      <c r="K365" s="46"/>
      <c r="L365" s="44"/>
      <c r="M365" s="45"/>
      <c r="N365" s="45"/>
      <c r="O365" s="46"/>
    </row>
    <row r="366" spans="1:15" x14ac:dyDescent="0.25">
      <c r="A366" s="54"/>
      <c r="B366" s="62"/>
      <c r="C366" s="62"/>
      <c r="D366" s="64"/>
      <c r="E366" s="59" t="s">
        <v>37</v>
      </c>
      <c r="F366" s="60"/>
      <c r="G366" s="61"/>
      <c r="H366" s="3">
        <v>5</v>
      </c>
      <c r="I366" s="3">
        <v>15000</v>
      </c>
      <c r="J366" s="44"/>
      <c r="K366" s="46"/>
      <c r="L366" s="44">
        <f>H366*I366</f>
        <v>75000</v>
      </c>
      <c r="M366" s="45"/>
      <c r="N366" s="45"/>
      <c r="O366" s="46"/>
    </row>
    <row r="367" spans="1:15" x14ac:dyDescent="0.25">
      <c r="A367" s="55"/>
      <c r="B367" s="56"/>
      <c r="C367" s="56"/>
      <c r="D367" s="65"/>
      <c r="E367" s="59" t="s">
        <v>15</v>
      </c>
      <c r="F367" s="60"/>
      <c r="G367" s="61"/>
      <c r="H367" s="3"/>
      <c r="I367" s="3"/>
      <c r="J367" s="44"/>
      <c r="K367" s="46"/>
      <c r="L367" s="66">
        <f>L366</f>
        <v>75000</v>
      </c>
      <c r="M367" s="67"/>
      <c r="N367" s="67"/>
      <c r="O367" s="68"/>
    </row>
    <row r="368" spans="1:15" ht="27" customHeight="1" x14ac:dyDescent="0.25">
      <c r="A368" s="53">
        <v>9</v>
      </c>
      <c r="B368" s="44" t="s">
        <v>200</v>
      </c>
      <c r="C368" s="44" t="s">
        <v>201</v>
      </c>
      <c r="D368" s="63"/>
      <c r="E368" s="59" t="s">
        <v>35</v>
      </c>
      <c r="F368" s="60"/>
      <c r="G368" s="61"/>
      <c r="H368" s="3"/>
      <c r="I368" s="3"/>
      <c r="J368" s="44"/>
      <c r="K368" s="46"/>
      <c r="L368" s="44"/>
      <c r="M368" s="45"/>
      <c r="N368" s="45"/>
      <c r="O368" s="46"/>
    </row>
    <row r="369" spans="1:15" ht="13.5" customHeight="1" x14ac:dyDescent="0.25">
      <c r="A369" s="54"/>
      <c r="B369" s="62"/>
      <c r="C369" s="62"/>
      <c r="D369" s="64"/>
      <c r="E369" s="59" t="s">
        <v>36</v>
      </c>
      <c r="F369" s="60"/>
      <c r="G369" s="61"/>
      <c r="H369" s="3"/>
      <c r="I369" s="3"/>
      <c r="J369" s="44"/>
      <c r="K369" s="46"/>
      <c r="L369" s="44"/>
      <c r="M369" s="45"/>
      <c r="N369" s="45"/>
      <c r="O369" s="46"/>
    </row>
    <row r="370" spans="1:15" ht="17.25" customHeight="1" x14ac:dyDescent="0.25">
      <c r="A370" s="54"/>
      <c r="B370" s="62"/>
      <c r="C370" s="62"/>
      <c r="D370" s="64"/>
      <c r="E370" s="59" t="s">
        <v>37</v>
      </c>
      <c r="F370" s="60"/>
      <c r="G370" s="61"/>
      <c r="H370" s="3">
        <v>10</v>
      </c>
      <c r="I370" s="3">
        <v>15000</v>
      </c>
      <c r="J370" s="44"/>
      <c r="K370" s="46"/>
      <c r="L370" s="44">
        <f>I370*H370</f>
        <v>150000</v>
      </c>
      <c r="M370" s="45"/>
      <c r="N370" s="45"/>
      <c r="O370" s="46"/>
    </row>
    <row r="371" spans="1:15" ht="34.5" customHeight="1" x14ac:dyDescent="0.25">
      <c r="A371" s="55"/>
      <c r="B371" s="56"/>
      <c r="C371" s="56"/>
      <c r="D371" s="65"/>
      <c r="E371" s="59" t="s">
        <v>15</v>
      </c>
      <c r="F371" s="60"/>
      <c r="G371" s="61"/>
      <c r="H371" s="3"/>
      <c r="I371" s="3"/>
      <c r="J371" s="44"/>
      <c r="K371" s="46"/>
      <c r="L371" s="66">
        <f>L370</f>
        <v>150000</v>
      </c>
      <c r="M371" s="67"/>
      <c r="N371" s="67"/>
      <c r="O371" s="68"/>
    </row>
    <row r="372" spans="1:15" ht="31.9" customHeight="1" x14ac:dyDescent="0.25">
      <c r="A372" s="53">
        <v>17</v>
      </c>
      <c r="B372" s="44" t="s">
        <v>202</v>
      </c>
      <c r="C372" s="44" t="s">
        <v>203</v>
      </c>
      <c r="D372" s="63"/>
      <c r="E372" s="59" t="s">
        <v>35</v>
      </c>
      <c r="F372" s="60"/>
      <c r="G372" s="61"/>
      <c r="H372" s="3"/>
      <c r="I372" s="3"/>
      <c r="J372" s="44"/>
      <c r="K372" s="46"/>
      <c r="L372" s="44"/>
      <c r="M372" s="45"/>
      <c r="N372" s="45"/>
      <c r="O372" s="46"/>
    </row>
    <row r="373" spans="1:15" ht="12.75" customHeight="1" x14ac:dyDescent="0.25">
      <c r="A373" s="54"/>
      <c r="B373" s="62"/>
      <c r="C373" s="62"/>
      <c r="D373" s="64"/>
      <c r="E373" s="59" t="s">
        <v>36</v>
      </c>
      <c r="F373" s="60"/>
      <c r="G373" s="61"/>
      <c r="H373" s="3"/>
      <c r="I373" s="3"/>
      <c r="J373" s="44"/>
      <c r="K373" s="46"/>
      <c r="L373" s="44"/>
      <c r="M373" s="45"/>
      <c r="N373" s="45"/>
      <c r="O373" s="46"/>
    </row>
    <row r="374" spans="1:15" ht="11.25" customHeight="1" x14ac:dyDescent="0.25">
      <c r="A374" s="54"/>
      <c r="B374" s="62"/>
      <c r="C374" s="62"/>
      <c r="D374" s="64"/>
      <c r="E374" s="59" t="s">
        <v>37</v>
      </c>
      <c r="F374" s="60"/>
      <c r="G374" s="61"/>
      <c r="H374" s="3">
        <v>6</v>
      </c>
      <c r="I374" s="3">
        <v>15000</v>
      </c>
      <c r="J374" s="44"/>
      <c r="K374" s="46"/>
      <c r="L374" s="44">
        <f>H374*I374</f>
        <v>90000</v>
      </c>
      <c r="M374" s="45"/>
      <c r="N374" s="45"/>
      <c r="O374" s="46"/>
    </row>
    <row r="375" spans="1:15" ht="11.25" customHeight="1" x14ac:dyDescent="0.25">
      <c r="A375" s="55"/>
      <c r="B375" s="56"/>
      <c r="C375" s="56"/>
      <c r="D375" s="65"/>
      <c r="E375" s="59" t="s">
        <v>15</v>
      </c>
      <c r="F375" s="60"/>
      <c r="G375" s="61"/>
      <c r="H375" s="3"/>
      <c r="I375" s="3"/>
      <c r="J375" s="44"/>
      <c r="K375" s="46"/>
      <c r="L375" s="66">
        <f>L374</f>
        <v>90000</v>
      </c>
      <c r="M375" s="67"/>
      <c r="N375" s="67"/>
      <c r="O375" s="68"/>
    </row>
    <row r="376" spans="1:15" ht="31.9" customHeight="1" x14ac:dyDescent="0.25">
      <c r="A376" s="53">
        <v>48</v>
      </c>
      <c r="B376" s="44" t="s">
        <v>204</v>
      </c>
      <c r="C376" s="44" t="s">
        <v>205</v>
      </c>
      <c r="D376" s="63" t="s">
        <v>206</v>
      </c>
      <c r="E376" s="53" t="s">
        <v>35</v>
      </c>
      <c r="F376" s="57"/>
      <c r="G376" s="58"/>
      <c r="H376" s="3"/>
      <c r="I376" s="3"/>
      <c r="J376" s="44"/>
      <c r="K376" s="46"/>
      <c r="L376" s="44"/>
      <c r="M376" s="45"/>
      <c r="N376" s="45"/>
      <c r="O376" s="46"/>
    </row>
    <row r="377" spans="1:15" ht="12.75" customHeight="1" x14ac:dyDescent="0.25">
      <c r="A377" s="54"/>
      <c r="B377" s="62"/>
      <c r="C377" s="62"/>
      <c r="D377" s="64"/>
      <c r="E377" s="59" t="s">
        <v>36</v>
      </c>
      <c r="F377" s="60"/>
      <c r="G377" s="61"/>
      <c r="H377" s="3"/>
      <c r="I377" s="3"/>
      <c r="J377" s="44"/>
      <c r="K377" s="46"/>
      <c r="L377" s="44"/>
      <c r="M377" s="45"/>
      <c r="N377" s="45"/>
      <c r="O377" s="46"/>
    </row>
    <row r="378" spans="1:15" ht="11.25" customHeight="1" x14ac:dyDescent="0.25">
      <c r="A378" s="54"/>
      <c r="B378" s="62"/>
      <c r="C378" s="62"/>
      <c r="D378" s="64"/>
      <c r="E378" s="59" t="s">
        <v>37</v>
      </c>
      <c r="F378" s="60"/>
      <c r="G378" s="61"/>
      <c r="H378" s="3">
        <v>10</v>
      </c>
      <c r="I378" s="3">
        <v>15000</v>
      </c>
      <c r="J378" s="44"/>
      <c r="K378" s="46"/>
      <c r="L378" s="44">
        <f>I378*H378</f>
        <v>150000</v>
      </c>
      <c r="M378" s="45"/>
      <c r="N378" s="45"/>
      <c r="O378" s="46"/>
    </row>
    <row r="379" spans="1:15" ht="11.25" customHeight="1" x14ac:dyDescent="0.25">
      <c r="A379" s="55"/>
      <c r="B379" s="56"/>
      <c r="C379" s="56"/>
      <c r="D379" s="65"/>
      <c r="E379" s="59" t="s">
        <v>15</v>
      </c>
      <c r="F379" s="60"/>
      <c r="G379" s="61"/>
      <c r="H379" s="3"/>
      <c r="I379" s="3"/>
      <c r="J379" s="44"/>
      <c r="K379" s="46"/>
      <c r="L379" s="66">
        <f>L378</f>
        <v>150000</v>
      </c>
      <c r="M379" s="67"/>
      <c r="N379" s="67"/>
      <c r="O379" s="68"/>
    </row>
    <row r="380" spans="1:15" ht="32.1" customHeight="1" x14ac:dyDescent="0.25">
      <c r="A380" s="53"/>
      <c r="B380" s="44"/>
      <c r="C380" s="44"/>
      <c r="D380" s="63"/>
      <c r="E380" s="59" t="s">
        <v>35</v>
      </c>
      <c r="F380" s="60"/>
      <c r="G380" s="61"/>
      <c r="H380" s="3"/>
      <c r="I380" s="3"/>
      <c r="J380" s="44"/>
      <c r="K380" s="46"/>
      <c r="L380" s="44"/>
      <c r="M380" s="45"/>
      <c r="N380" s="45"/>
      <c r="O380" s="46"/>
    </row>
    <row r="381" spans="1:15" ht="11.25" customHeight="1" x14ac:dyDescent="0.25">
      <c r="A381" s="54"/>
      <c r="B381" s="62"/>
      <c r="C381" s="62"/>
      <c r="D381" s="64"/>
      <c r="E381" s="59" t="s">
        <v>36</v>
      </c>
      <c r="F381" s="60"/>
      <c r="G381" s="61"/>
      <c r="H381" s="3"/>
      <c r="I381" s="3"/>
      <c r="J381" s="44"/>
      <c r="K381" s="46"/>
      <c r="L381" s="44"/>
      <c r="M381" s="45"/>
      <c r="N381" s="45"/>
      <c r="O381" s="46"/>
    </row>
    <row r="382" spans="1:15" ht="11.25" customHeight="1" x14ac:dyDescent="0.25">
      <c r="A382" s="54"/>
      <c r="B382" s="62"/>
      <c r="C382" s="62"/>
      <c r="D382" s="64"/>
      <c r="E382" s="59" t="s">
        <v>37</v>
      </c>
      <c r="F382" s="60"/>
      <c r="G382" s="61"/>
      <c r="H382" s="3"/>
      <c r="I382" s="3"/>
      <c r="J382" s="44"/>
      <c r="K382" s="46"/>
      <c r="L382" s="44"/>
      <c r="M382" s="45"/>
      <c r="N382" s="45"/>
      <c r="O382" s="46"/>
    </row>
    <row r="383" spans="1:15" ht="11.25" customHeight="1" x14ac:dyDescent="0.25">
      <c r="A383" s="55"/>
      <c r="B383" s="56"/>
      <c r="C383" s="56"/>
      <c r="D383" s="65"/>
      <c r="E383" s="59" t="s">
        <v>15</v>
      </c>
      <c r="F383" s="60"/>
      <c r="G383" s="61"/>
      <c r="H383" s="3"/>
      <c r="I383" s="3"/>
      <c r="J383" s="44"/>
      <c r="K383" s="46"/>
      <c r="L383" s="66"/>
      <c r="M383" s="67"/>
      <c r="N383" s="67"/>
      <c r="O383" s="68"/>
    </row>
    <row r="384" spans="1:15" ht="31.9" customHeight="1" x14ac:dyDescent="0.25">
      <c r="A384" s="99" t="s">
        <v>207</v>
      </c>
      <c r="B384" s="100"/>
      <c r="C384" s="100"/>
      <c r="D384" s="100"/>
      <c r="E384" s="100"/>
      <c r="F384" s="100"/>
      <c r="G384" s="100"/>
      <c r="H384" s="100"/>
      <c r="I384" s="100"/>
      <c r="J384" s="100"/>
      <c r="K384" s="100"/>
      <c r="L384" s="100"/>
      <c r="M384" s="100"/>
      <c r="N384" s="100"/>
      <c r="O384" s="101"/>
    </row>
    <row r="385" spans="1:15" ht="12.75" customHeight="1" x14ac:dyDescent="0.25">
      <c r="A385" s="53">
        <v>1</v>
      </c>
      <c r="B385" s="59" t="s">
        <v>5</v>
      </c>
      <c r="C385" s="44" t="s">
        <v>6</v>
      </c>
      <c r="D385" s="63" t="s">
        <v>7</v>
      </c>
      <c r="E385" s="59" t="s">
        <v>156</v>
      </c>
      <c r="F385" s="60"/>
      <c r="G385" s="61"/>
      <c r="H385" s="3"/>
      <c r="I385" s="3"/>
      <c r="J385" s="44"/>
      <c r="K385" s="46"/>
      <c r="L385" s="44"/>
      <c r="M385" s="45"/>
      <c r="N385" s="45"/>
      <c r="O385" s="46"/>
    </row>
    <row r="386" spans="1:15" ht="11.25" customHeight="1" x14ac:dyDescent="0.25">
      <c r="A386" s="54"/>
      <c r="B386" s="90"/>
      <c r="C386" s="62"/>
      <c r="D386" s="64"/>
      <c r="E386" s="59" t="s">
        <v>36</v>
      </c>
      <c r="F386" s="60"/>
      <c r="G386" s="61"/>
      <c r="H386" s="3"/>
      <c r="I386" s="3"/>
      <c r="J386" s="44"/>
      <c r="K386" s="46"/>
      <c r="L386" s="44"/>
      <c r="M386" s="45"/>
      <c r="N386" s="45"/>
      <c r="O386" s="46"/>
    </row>
    <row r="387" spans="1:15" ht="11.25" customHeight="1" x14ac:dyDescent="0.25">
      <c r="A387" s="54"/>
      <c r="B387" s="90"/>
      <c r="C387" s="62"/>
      <c r="D387" s="64"/>
      <c r="E387" s="59" t="s">
        <v>157</v>
      </c>
      <c r="F387" s="60"/>
      <c r="G387" s="61"/>
      <c r="H387" s="3"/>
      <c r="I387" s="3"/>
      <c r="J387" s="44"/>
      <c r="K387" s="46"/>
      <c r="L387" s="44"/>
      <c r="M387" s="45"/>
      <c r="N387" s="45"/>
      <c r="O387" s="46"/>
    </row>
    <row r="388" spans="1:15" ht="31.9" customHeight="1" x14ac:dyDescent="0.25">
      <c r="A388" s="55"/>
      <c r="B388" s="98"/>
      <c r="C388" s="56"/>
      <c r="D388" s="65"/>
      <c r="E388" s="59" t="s">
        <v>17</v>
      </c>
      <c r="F388" s="60"/>
      <c r="G388" s="61"/>
      <c r="H388" s="16"/>
      <c r="I388" s="16"/>
      <c r="J388" s="44"/>
      <c r="K388" s="46"/>
      <c r="L388" s="44"/>
      <c r="M388" s="45"/>
      <c r="N388" s="45"/>
      <c r="O388" s="46"/>
    </row>
    <row r="389" spans="1:15" ht="12.75" customHeight="1" x14ac:dyDescent="0.25">
      <c r="A389" s="4"/>
      <c r="B389" s="5"/>
      <c r="C389" s="3"/>
      <c r="D389" s="15"/>
      <c r="E389" s="59" t="s">
        <v>15</v>
      </c>
      <c r="F389" s="60"/>
      <c r="G389" s="61"/>
      <c r="H389" s="3"/>
      <c r="I389" s="3"/>
      <c r="J389" s="44"/>
      <c r="K389" s="46"/>
      <c r="L389" s="44"/>
      <c r="M389" s="45"/>
      <c r="N389" s="45"/>
      <c r="O389" s="46"/>
    </row>
    <row r="390" spans="1:15" ht="11.25" customHeight="1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</row>
    <row r="391" spans="1:15" ht="11.25" customHeight="1" x14ac:dyDescent="0.25">
      <c r="A391" s="38" t="s">
        <v>208</v>
      </c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40"/>
    </row>
    <row r="392" spans="1:15" ht="22.15" customHeight="1" x14ac:dyDescent="0.25">
      <c r="A392" s="41" t="s">
        <v>209</v>
      </c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3"/>
    </row>
    <row r="393" spans="1:15" ht="21" customHeight="1" x14ac:dyDescent="0.25">
      <c r="A393" s="44" t="s">
        <v>4</v>
      </c>
      <c r="B393" s="44" t="s">
        <v>5</v>
      </c>
      <c r="C393" s="44" t="s">
        <v>6</v>
      </c>
      <c r="D393" s="44" t="s">
        <v>7</v>
      </c>
      <c r="E393" s="44" t="s">
        <v>8</v>
      </c>
      <c r="F393" s="45"/>
      <c r="G393" s="45"/>
      <c r="H393" s="46"/>
      <c r="I393" s="44" t="s">
        <v>9</v>
      </c>
      <c r="J393" s="45"/>
      <c r="K393" s="45"/>
      <c r="L393" s="46"/>
      <c r="M393" s="44" t="s">
        <v>10</v>
      </c>
      <c r="N393" s="45"/>
      <c r="O393" s="46"/>
    </row>
    <row r="394" spans="1:15" ht="107.25" customHeight="1" x14ac:dyDescent="0.25">
      <c r="A394" s="56"/>
      <c r="B394" s="56"/>
      <c r="C394" s="56"/>
      <c r="D394" s="56"/>
      <c r="E394" s="3" t="s">
        <v>210</v>
      </c>
      <c r="F394" s="3" t="s">
        <v>178</v>
      </c>
      <c r="G394" s="3" t="s">
        <v>211</v>
      </c>
      <c r="H394" s="3" t="s">
        <v>180</v>
      </c>
      <c r="I394" s="3" t="s">
        <v>181</v>
      </c>
      <c r="J394" s="3" t="s">
        <v>182</v>
      </c>
      <c r="K394" s="3" t="s">
        <v>183</v>
      </c>
      <c r="L394" s="3" t="s">
        <v>184</v>
      </c>
      <c r="M394" s="3" t="s">
        <v>185</v>
      </c>
      <c r="N394" s="3" t="s">
        <v>186</v>
      </c>
      <c r="O394" s="3" t="s">
        <v>187</v>
      </c>
    </row>
    <row r="395" spans="1:15" ht="54.75" customHeight="1" x14ac:dyDescent="0.25">
      <c r="A395" s="53">
        <v>1</v>
      </c>
      <c r="B395" s="44" t="s">
        <v>212</v>
      </c>
      <c r="C395" s="44" t="s">
        <v>213</v>
      </c>
      <c r="D395" s="44" t="s">
        <v>188</v>
      </c>
      <c r="E395" s="5" t="s">
        <v>189</v>
      </c>
      <c r="F395" s="3"/>
      <c r="G395" s="3"/>
      <c r="H395" s="3"/>
      <c r="I395" s="3" t="s">
        <v>12</v>
      </c>
      <c r="J395" s="3"/>
      <c r="K395" s="3"/>
      <c r="L395" s="3"/>
      <c r="M395" s="3"/>
      <c r="N395" s="6"/>
      <c r="O395" s="6"/>
    </row>
    <row r="396" spans="1:15" ht="22.5" x14ac:dyDescent="0.25">
      <c r="A396" s="54"/>
      <c r="B396" s="62"/>
      <c r="C396" s="62"/>
      <c r="D396" s="62"/>
      <c r="E396" s="5" t="s">
        <v>190</v>
      </c>
      <c r="F396" s="3"/>
      <c r="G396" s="3"/>
      <c r="H396" s="3"/>
      <c r="I396" s="3" t="s">
        <v>13</v>
      </c>
      <c r="J396" s="3"/>
      <c r="K396" s="3"/>
      <c r="L396" s="3"/>
      <c r="M396" s="3"/>
      <c r="N396" s="6"/>
      <c r="O396" s="6"/>
    </row>
    <row r="397" spans="1:15" ht="57.75" customHeight="1" x14ac:dyDescent="0.25">
      <c r="A397" s="54"/>
      <c r="B397" s="62"/>
      <c r="C397" s="62"/>
      <c r="D397" s="62"/>
      <c r="E397" s="5" t="s">
        <v>191</v>
      </c>
      <c r="F397" s="3"/>
      <c r="G397" s="3"/>
      <c r="H397" s="3"/>
      <c r="I397" s="3" t="s">
        <v>14</v>
      </c>
      <c r="J397" s="3"/>
      <c r="K397" s="3"/>
      <c r="L397" s="3"/>
      <c r="M397" s="3"/>
      <c r="N397" s="6"/>
      <c r="O397" s="6"/>
    </row>
    <row r="398" spans="1:15" ht="47.25" customHeight="1" x14ac:dyDescent="0.25">
      <c r="A398" s="54"/>
      <c r="B398" s="62"/>
      <c r="C398" s="62"/>
      <c r="D398" s="62"/>
      <c r="E398" s="47" t="s">
        <v>15</v>
      </c>
      <c r="F398" s="48"/>
      <c r="G398" s="49"/>
      <c r="H398" s="3"/>
      <c r="I398" s="3" t="s">
        <v>16</v>
      </c>
      <c r="J398" s="3"/>
      <c r="K398" s="3"/>
      <c r="L398" s="3"/>
      <c r="M398" s="3"/>
      <c r="N398" s="6"/>
      <c r="O398" s="6"/>
    </row>
    <row r="399" spans="1:15" ht="13.5" customHeight="1" x14ac:dyDescent="0.25">
      <c r="A399" s="54"/>
      <c r="B399" s="62"/>
      <c r="C399" s="62"/>
      <c r="D399" s="62"/>
      <c r="E399" s="50" t="s">
        <v>17</v>
      </c>
      <c r="F399" s="51"/>
      <c r="G399" s="51"/>
      <c r="H399" s="52"/>
      <c r="I399" s="3" t="s">
        <v>18</v>
      </c>
      <c r="J399" s="3"/>
      <c r="K399" s="3"/>
      <c r="L399" s="3"/>
      <c r="M399" s="3"/>
      <c r="N399" s="6"/>
      <c r="O399" s="6"/>
    </row>
    <row r="400" spans="1:15" ht="12.75" customHeight="1" x14ac:dyDescent="0.25">
      <c r="A400" s="54"/>
      <c r="B400" s="62"/>
      <c r="C400" s="62"/>
      <c r="D400" s="62"/>
      <c r="E400" s="9" t="s">
        <v>192</v>
      </c>
      <c r="F400" s="9" t="s">
        <v>193</v>
      </c>
      <c r="G400" s="9" t="s">
        <v>214</v>
      </c>
      <c r="H400" s="9" t="s">
        <v>195</v>
      </c>
      <c r="I400" s="3" t="s">
        <v>19</v>
      </c>
      <c r="J400" s="3"/>
      <c r="K400" s="3"/>
      <c r="L400" s="3"/>
      <c r="M400" s="3"/>
      <c r="N400" s="6"/>
      <c r="O400" s="6"/>
    </row>
    <row r="401" spans="1:15" x14ac:dyDescent="0.25">
      <c r="A401" s="54"/>
      <c r="B401" s="62"/>
      <c r="C401" s="62"/>
      <c r="D401" s="62"/>
      <c r="E401" s="50" t="s">
        <v>20</v>
      </c>
      <c r="F401" s="51"/>
      <c r="G401" s="51"/>
      <c r="H401" s="52"/>
      <c r="I401" s="3"/>
      <c r="J401" s="3"/>
      <c r="K401" s="3"/>
      <c r="L401" s="3"/>
      <c r="M401" s="3"/>
      <c r="N401" s="6"/>
      <c r="O401" s="6"/>
    </row>
    <row r="402" spans="1:15" ht="12" customHeight="1" x14ac:dyDescent="0.25">
      <c r="A402" s="54"/>
      <c r="B402" s="62"/>
      <c r="C402" s="62"/>
      <c r="D402" s="62"/>
      <c r="E402" s="9" t="s">
        <v>192</v>
      </c>
      <c r="F402" s="9" t="s">
        <v>193</v>
      </c>
      <c r="G402" s="9" t="s">
        <v>214</v>
      </c>
      <c r="H402" s="9" t="s">
        <v>195</v>
      </c>
      <c r="I402" s="3"/>
      <c r="J402" s="3"/>
      <c r="K402" s="3"/>
      <c r="L402" s="3"/>
      <c r="M402" s="3"/>
      <c r="N402" s="6"/>
      <c r="O402" s="6"/>
    </row>
    <row r="403" spans="1:15" x14ac:dyDescent="0.25">
      <c r="A403" s="54"/>
      <c r="B403" s="62"/>
      <c r="C403" s="62"/>
      <c r="D403" s="62"/>
      <c r="E403" s="50" t="s">
        <v>21</v>
      </c>
      <c r="F403" s="51"/>
      <c r="G403" s="51"/>
      <c r="H403" s="52"/>
      <c r="I403" s="3"/>
      <c r="J403" s="3"/>
      <c r="K403" s="3"/>
      <c r="L403" s="3"/>
      <c r="M403" s="3"/>
      <c r="N403" s="6"/>
      <c r="O403" s="6"/>
    </row>
    <row r="404" spans="1:15" ht="22.5" x14ac:dyDescent="0.25">
      <c r="A404" s="55"/>
      <c r="B404" s="56"/>
      <c r="C404" s="56"/>
      <c r="D404" s="56"/>
      <c r="E404" s="9" t="s">
        <v>192</v>
      </c>
      <c r="F404" s="9" t="s">
        <v>193</v>
      </c>
      <c r="G404" s="9" t="s">
        <v>214</v>
      </c>
      <c r="H404" s="9" t="s">
        <v>195</v>
      </c>
      <c r="I404" s="3"/>
      <c r="J404" s="3"/>
      <c r="K404" s="3"/>
      <c r="L404" s="3"/>
      <c r="M404" s="3"/>
      <c r="N404" s="6"/>
      <c r="O404" s="6"/>
    </row>
    <row r="405" spans="1:15" x14ac:dyDescent="0.25">
      <c r="A405" s="41" t="s">
        <v>215</v>
      </c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3"/>
    </row>
    <row r="406" spans="1:15" x14ac:dyDescent="0.25">
      <c r="A406" s="44" t="s">
        <v>4</v>
      </c>
      <c r="B406" s="44" t="s">
        <v>5</v>
      </c>
      <c r="C406" s="44" t="s">
        <v>6</v>
      </c>
      <c r="D406" s="44" t="s">
        <v>7</v>
      </c>
      <c r="E406" s="53" t="s">
        <v>27</v>
      </c>
      <c r="F406" s="57"/>
      <c r="G406" s="57"/>
      <c r="H406" s="57"/>
      <c r="I406" s="57"/>
      <c r="J406" s="57"/>
      <c r="K406" s="57"/>
      <c r="L406" s="57"/>
      <c r="M406" s="57"/>
      <c r="N406" s="57"/>
      <c r="O406" s="58"/>
    </row>
    <row r="407" spans="1:15" ht="33.75" x14ac:dyDescent="0.25">
      <c r="A407" s="56"/>
      <c r="B407" s="56"/>
      <c r="C407" s="56"/>
      <c r="D407" s="56"/>
      <c r="E407" s="53" t="s">
        <v>28</v>
      </c>
      <c r="F407" s="57"/>
      <c r="G407" s="58"/>
      <c r="H407" s="4" t="s">
        <v>29</v>
      </c>
      <c r="I407" s="4" t="s">
        <v>30</v>
      </c>
      <c r="J407" s="53" t="s">
        <v>31</v>
      </c>
      <c r="K407" s="58"/>
      <c r="L407" s="53" t="s">
        <v>15</v>
      </c>
      <c r="M407" s="57"/>
      <c r="N407" s="57"/>
      <c r="O407" s="58"/>
    </row>
    <row r="408" spans="1:15" x14ac:dyDescent="0.25">
      <c r="A408" s="53">
        <v>1</v>
      </c>
      <c r="B408" s="44" t="s">
        <v>216</v>
      </c>
      <c r="C408" s="44" t="s">
        <v>217</v>
      </c>
      <c r="D408" s="63" t="s">
        <v>188</v>
      </c>
      <c r="E408" s="59" t="s">
        <v>35</v>
      </c>
      <c r="F408" s="60"/>
      <c r="G408" s="61"/>
      <c r="H408" s="3"/>
      <c r="I408" s="3"/>
      <c r="J408" s="44"/>
      <c r="K408" s="46"/>
      <c r="L408" s="44"/>
      <c r="M408" s="45"/>
      <c r="N408" s="45"/>
      <c r="O408" s="46"/>
    </row>
    <row r="409" spans="1:15" ht="27.75" customHeight="1" x14ac:dyDescent="0.25">
      <c r="A409" s="54"/>
      <c r="B409" s="62"/>
      <c r="C409" s="62"/>
      <c r="D409" s="64"/>
      <c r="E409" s="59" t="s">
        <v>36</v>
      </c>
      <c r="F409" s="60"/>
      <c r="G409" s="61"/>
      <c r="H409" s="3"/>
      <c r="I409" s="3"/>
      <c r="J409" s="44"/>
      <c r="K409" s="46"/>
      <c r="L409" s="44"/>
      <c r="M409" s="45"/>
      <c r="N409" s="45"/>
      <c r="O409" s="46"/>
    </row>
    <row r="410" spans="1:15" ht="19.5" customHeight="1" x14ac:dyDescent="0.25">
      <c r="A410" s="54"/>
      <c r="B410" s="62"/>
      <c r="C410" s="62"/>
      <c r="D410" s="64"/>
      <c r="E410" s="59" t="s">
        <v>37</v>
      </c>
      <c r="F410" s="60"/>
      <c r="G410" s="61"/>
      <c r="H410" s="3"/>
      <c r="I410" s="3"/>
      <c r="J410" s="44"/>
      <c r="K410" s="46"/>
      <c r="L410" s="44"/>
      <c r="M410" s="45"/>
      <c r="N410" s="45"/>
      <c r="O410" s="46"/>
    </row>
    <row r="411" spans="1:15" ht="34.5" customHeight="1" x14ac:dyDescent="0.25">
      <c r="A411" s="55"/>
      <c r="B411" s="56"/>
      <c r="C411" s="56"/>
      <c r="D411" s="65"/>
      <c r="E411" s="59" t="s">
        <v>15</v>
      </c>
      <c r="F411" s="60"/>
      <c r="G411" s="61"/>
      <c r="H411" s="3"/>
      <c r="I411" s="3"/>
      <c r="J411" s="44"/>
      <c r="K411" s="46"/>
      <c r="L411" s="44"/>
      <c r="M411" s="45"/>
      <c r="N411" s="45"/>
      <c r="O411" s="46"/>
    </row>
    <row r="412" spans="1:15" ht="24.75" customHeight="1" x14ac:dyDescent="0.25">
      <c r="A412" s="41" t="s">
        <v>218</v>
      </c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3"/>
    </row>
    <row r="413" spans="1:15" ht="12.75" customHeight="1" x14ac:dyDescent="0.25">
      <c r="A413" s="88">
        <v>1</v>
      </c>
      <c r="B413" s="78" t="s">
        <v>219</v>
      </c>
      <c r="C413" s="84" t="s">
        <v>220</v>
      </c>
      <c r="D413" s="93" t="s">
        <v>188</v>
      </c>
      <c r="E413" s="59" t="s">
        <v>156</v>
      </c>
      <c r="F413" s="60"/>
      <c r="G413" s="61"/>
      <c r="H413" s="3"/>
      <c r="I413" s="3"/>
      <c r="J413" s="44"/>
      <c r="K413" s="46"/>
      <c r="L413" s="44"/>
      <c r="M413" s="45"/>
      <c r="N413" s="45"/>
      <c r="O413" s="46"/>
    </row>
    <row r="414" spans="1:15" ht="24.75" customHeight="1" x14ac:dyDescent="0.25">
      <c r="A414" s="54"/>
      <c r="B414" s="90"/>
      <c r="C414" s="62"/>
      <c r="D414" s="64"/>
      <c r="E414" s="59" t="s">
        <v>36</v>
      </c>
      <c r="F414" s="60"/>
      <c r="G414" s="61"/>
      <c r="H414" s="3"/>
      <c r="I414" s="3"/>
      <c r="J414" s="44"/>
      <c r="K414" s="46"/>
      <c r="L414" s="44"/>
      <c r="M414" s="45"/>
      <c r="N414" s="45"/>
      <c r="O414" s="46"/>
    </row>
    <row r="415" spans="1:15" ht="28.5" customHeight="1" x14ac:dyDescent="0.25">
      <c r="A415" s="54"/>
      <c r="B415" s="90"/>
      <c r="C415" s="62"/>
      <c r="D415" s="64"/>
      <c r="E415" s="59" t="s">
        <v>157</v>
      </c>
      <c r="F415" s="60"/>
      <c r="G415" s="61"/>
      <c r="H415" s="3"/>
      <c r="I415" s="3"/>
      <c r="J415" s="44"/>
      <c r="K415" s="46"/>
      <c r="L415" s="44"/>
      <c r="M415" s="45"/>
      <c r="N415" s="45"/>
      <c r="O415" s="46"/>
    </row>
    <row r="416" spans="1:15" ht="28.5" customHeight="1" x14ac:dyDescent="0.25">
      <c r="A416" s="89"/>
      <c r="B416" s="91"/>
      <c r="C416" s="92"/>
      <c r="D416" s="94"/>
      <c r="E416" s="78" t="s">
        <v>17</v>
      </c>
      <c r="F416" s="79"/>
      <c r="G416" s="80"/>
      <c r="H416" s="16"/>
      <c r="I416" s="16"/>
      <c r="J416" s="84"/>
      <c r="K416" s="85"/>
      <c r="L416" s="44"/>
      <c r="M416" s="45"/>
      <c r="N416" s="45"/>
      <c r="O416" s="46"/>
    </row>
    <row r="417" spans="1:15" ht="19.5" customHeight="1" x14ac:dyDescent="0.25">
      <c r="A417" s="4"/>
      <c r="B417" s="5"/>
      <c r="C417" s="3"/>
      <c r="D417" s="15"/>
      <c r="E417" s="59" t="s">
        <v>15</v>
      </c>
      <c r="F417" s="60"/>
      <c r="G417" s="61"/>
      <c r="H417" s="3"/>
      <c r="I417" s="3"/>
      <c r="J417" s="44"/>
      <c r="K417" s="46"/>
      <c r="L417" s="44"/>
      <c r="M417" s="45"/>
      <c r="N417" s="45"/>
      <c r="O417" s="46"/>
    </row>
    <row r="418" spans="1:15" ht="21" customHeight="1" x14ac:dyDescent="0.25">
      <c r="A418" s="26"/>
      <c r="B418" s="27"/>
      <c r="C418" s="28"/>
      <c r="D418" s="29"/>
      <c r="E418" s="27"/>
      <c r="F418" s="27"/>
      <c r="G418" s="27"/>
      <c r="H418" s="28"/>
      <c r="I418" s="28"/>
      <c r="J418" s="28"/>
      <c r="K418" s="28"/>
      <c r="L418" s="28"/>
      <c r="M418" s="28"/>
      <c r="N418" s="28"/>
      <c r="O418" s="28"/>
    </row>
    <row r="419" spans="1:15" ht="18" customHeight="1" x14ac:dyDescent="0.25">
      <c r="A419" s="17"/>
      <c r="B419" s="30"/>
      <c r="C419" s="31"/>
      <c r="D419" s="32"/>
      <c r="E419" s="30"/>
      <c r="F419" s="30"/>
      <c r="G419" s="30"/>
      <c r="H419" s="31"/>
      <c r="I419" s="31"/>
      <c r="J419" s="31"/>
      <c r="K419" s="31"/>
      <c r="L419" s="31"/>
      <c r="M419" s="31"/>
      <c r="N419" s="31"/>
      <c r="O419" s="31"/>
    </row>
    <row r="420" spans="1:15" ht="32.25" customHeight="1" x14ac:dyDescent="0.25">
      <c r="A420" s="86" t="s">
        <v>221</v>
      </c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</row>
    <row r="421" spans="1:15" ht="12.75" customHeight="1" x14ac:dyDescent="0.25">
      <c r="A421" s="86" t="s">
        <v>222</v>
      </c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</row>
    <row r="422" spans="1:15" ht="12.75" customHeight="1" x14ac:dyDescent="0.2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</row>
    <row r="423" spans="1:15" ht="12.75" customHeight="1" x14ac:dyDescent="0.25">
      <c r="A423" s="86" t="s">
        <v>223</v>
      </c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</row>
    <row r="424" spans="1:15" ht="41.25" customHeight="1" x14ac:dyDescent="0.25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3"/>
      <c r="O424" s="33"/>
    </row>
    <row r="425" spans="1:15" ht="40.15" customHeight="1" x14ac:dyDescent="0.25">
      <c r="A425" s="87" t="s">
        <v>224</v>
      </c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</row>
    <row r="426" spans="1:15" ht="10.5" customHeight="1" x14ac:dyDescent="0.25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3"/>
      <c r="O426" s="33"/>
    </row>
    <row r="427" spans="1:15" ht="43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34"/>
      <c r="O427" s="34"/>
    </row>
    <row r="428" spans="1:15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34"/>
      <c r="O428" s="34"/>
    </row>
    <row r="429" spans="1: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34"/>
      <c r="O429" s="34"/>
    </row>
    <row r="430" spans="1: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34"/>
      <c r="O430" s="34"/>
    </row>
    <row r="431" spans="1: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34"/>
      <c r="O431" s="34"/>
    </row>
    <row r="432" spans="1:15" x14ac:dyDescent="0.2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</row>
    <row r="433" spans="1:13" x14ac:dyDescent="0.2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</row>
  </sheetData>
  <mergeCells count="1331">
    <mergeCell ref="J281:K281"/>
    <mergeCell ref="J280:K280"/>
    <mergeCell ref="J279:K279"/>
    <mergeCell ref="J278:K278"/>
    <mergeCell ref="J277:K277"/>
    <mergeCell ref="J322:K322"/>
    <mergeCell ref="J321:K321"/>
    <mergeCell ref="J320:K320"/>
    <mergeCell ref="J319:K319"/>
    <mergeCell ref="J318:K318"/>
    <mergeCell ref="J317:K317"/>
    <mergeCell ref="J316:K316"/>
    <mergeCell ref="J315:K315"/>
    <mergeCell ref="J314:K314"/>
    <mergeCell ref="J313:K313"/>
    <mergeCell ref="J323:K323"/>
    <mergeCell ref="J324:K324"/>
    <mergeCell ref="J305:K305"/>
    <mergeCell ref="J306:K306"/>
    <mergeCell ref="J307:K307"/>
    <mergeCell ref="J308:K308"/>
    <mergeCell ref="J309:K309"/>
    <mergeCell ref="J310:K310"/>
    <mergeCell ref="J311:K311"/>
    <mergeCell ref="J312:K312"/>
    <mergeCell ref="J291:K291"/>
    <mergeCell ref="J292:K292"/>
    <mergeCell ref="J293:K293"/>
    <mergeCell ref="J294:K294"/>
    <mergeCell ref="J295:K295"/>
    <mergeCell ref="J296:K296"/>
    <mergeCell ref="J297:K297"/>
    <mergeCell ref="J298:K298"/>
    <mergeCell ref="J299:K299"/>
    <mergeCell ref="J300:K300"/>
    <mergeCell ref="J301:K301"/>
    <mergeCell ref="J302:K302"/>
    <mergeCell ref="J303:K303"/>
    <mergeCell ref="J254:K254"/>
    <mergeCell ref="J255:K255"/>
    <mergeCell ref="J256:K256"/>
    <mergeCell ref="J257:K257"/>
    <mergeCell ref="J258:K258"/>
    <mergeCell ref="J259:K259"/>
    <mergeCell ref="J260:K260"/>
    <mergeCell ref="J261:K261"/>
    <mergeCell ref="J262:K262"/>
    <mergeCell ref="J263:K263"/>
    <mergeCell ref="J264:K264"/>
    <mergeCell ref="J265:K265"/>
    <mergeCell ref="J266:K266"/>
    <mergeCell ref="J267:K267"/>
    <mergeCell ref="J268:K268"/>
    <mergeCell ref="J269:K269"/>
    <mergeCell ref="J304:K304"/>
    <mergeCell ref="J276:K276"/>
    <mergeCell ref="J275:K275"/>
    <mergeCell ref="J273:K273"/>
    <mergeCell ref="J270:K270"/>
    <mergeCell ref="J271:K271"/>
    <mergeCell ref="J272:K272"/>
    <mergeCell ref="J290:K290"/>
    <mergeCell ref="J289:K289"/>
    <mergeCell ref="J288:K288"/>
    <mergeCell ref="J287:K287"/>
    <mergeCell ref="J286:K286"/>
    <mergeCell ref="J285:K285"/>
    <mergeCell ref="J284:K284"/>
    <mergeCell ref="J283:K283"/>
    <mergeCell ref="J282:K282"/>
    <mergeCell ref="J237:K237"/>
    <mergeCell ref="J238:K238"/>
    <mergeCell ref="J239:K239"/>
    <mergeCell ref="J240:K240"/>
    <mergeCell ref="J241:K241"/>
    <mergeCell ref="J242:K242"/>
    <mergeCell ref="J243:K243"/>
    <mergeCell ref="J244:K244"/>
    <mergeCell ref="J245:K245"/>
    <mergeCell ref="J246:K246"/>
    <mergeCell ref="J247:K247"/>
    <mergeCell ref="J248:K248"/>
    <mergeCell ref="J249:K249"/>
    <mergeCell ref="J250:K250"/>
    <mergeCell ref="J251:K251"/>
    <mergeCell ref="J252:K252"/>
    <mergeCell ref="J253:K253"/>
    <mergeCell ref="J220:K220"/>
    <mergeCell ref="J221:K221"/>
    <mergeCell ref="J222:K222"/>
    <mergeCell ref="J223:K223"/>
    <mergeCell ref="J224:K224"/>
    <mergeCell ref="J225:K225"/>
    <mergeCell ref="J226:K226"/>
    <mergeCell ref="J227:K227"/>
    <mergeCell ref="J228:K228"/>
    <mergeCell ref="J229:K229"/>
    <mergeCell ref="J230:K230"/>
    <mergeCell ref="J231:K231"/>
    <mergeCell ref="J232:K232"/>
    <mergeCell ref="J233:K233"/>
    <mergeCell ref="J234:K234"/>
    <mergeCell ref="J235:K235"/>
    <mergeCell ref="J236:K236"/>
    <mergeCell ref="J203:K203"/>
    <mergeCell ref="J204:K204"/>
    <mergeCell ref="J205:K205"/>
    <mergeCell ref="J206:K206"/>
    <mergeCell ref="J207:K207"/>
    <mergeCell ref="J208:K208"/>
    <mergeCell ref="J209:K209"/>
    <mergeCell ref="J210:K210"/>
    <mergeCell ref="J211:K211"/>
    <mergeCell ref="J212:K212"/>
    <mergeCell ref="J213:K213"/>
    <mergeCell ref="J214:K214"/>
    <mergeCell ref="J215:K215"/>
    <mergeCell ref="J216:K216"/>
    <mergeCell ref="J217:K217"/>
    <mergeCell ref="J218:K218"/>
    <mergeCell ref="J219:K219"/>
    <mergeCell ref="J186:K186"/>
    <mergeCell ref="J187:K187"/>
    <mergeCell ref="J188:K188"/>
    <mergeCell ref="J189:K189"/>
    <mergeCell ref="J190:K190"/>
    <mergeCell ref="J191:K191"/>
    <mergeCell ref="J192:K192"/>
    <mergeCell ref="J193:K193"/>
    <mergeCell ref="J194:K194"/>
    <mergeCell ref="J195:K195"/>
    <mergeCell ref="J196:K196"/>
    <mergeCell ref="J197:K197"/>
    <mergeCell ref="J198:K198"/>
    <mergeCell ref="J199:K199"/>
    <mergeCell ref="J200:K200"/>
    <mergeCell ref="J201:K201"/>
    <mergeCell ref="J202:K202"/>
    <mergeCell ref="J169:K169"/>
    <mergeCell ref="J170:K170"/>
    <mergeCell ref="J171:K171"/>
    <mergeCell ref="J172:K172"/>
    <mergeCell ref="J173:K173"/>
    <mergeCell ref="J174:K174"/>
    <mergeCell ref="J175:K175"/>
    <mergeCell ref="J176:K176"/>
    <mergeCell ref="J177:K177"/>
    <mergeCell ref="J178:K178"/>
    <mergeCell ref="J179:K179"/>
    <mergeCell ref="J180:K180"/>
    <mergeCell ref="J181:K181"/>
    <mergeCell ref="J182:K182"/>
    <mergeCell ref="J183:K183"/>
    <mergeCell ref="J184:K184"/>
    <mergeCell ref="J185:K185"/>
    <mergeCell ref="C393:C394"/>
    <mergeCell ref="D393:D394"/>
    <mergeCell ref="B393:B394"/>
    <mergeCell ref="A393:A394"/>
    <mergeCell ref="E393:H393"/>
    <mergeCell ref="I393:L393"/>
    <mergeCell ref="M393:O393"/>
    <mergeCell ref="A392:O392"/>
    <mergeCell ref="A391:O391"/>
    <mergeCell ref="L389:O389"/>
    <mergeCell ref="J389:K389"/>
    <mergeCell ref="J388:K388"/>
    <mergeCell ref="C385:C388"/>
    <mergeCell ref="E389:G389"/>
    <mergeCell ref="L388:O388"/>
    <mergeCell ref="J152:K152"/>
    <mergeCell ref="J153:K153"/>
    <mergeCell ref="J154:K154"/>
    <mergeCell ref="J155:K155"/>
    <mergeCell ref="J156:K156"/>
    <mergeCell ref="J157:K157"/>
    <mergeCell ref="J158:K158"/>
    <mergeCell ref="J159:K159"/>
    <mergeCell ref="J160:K160"/>
    <mergeCell ref="J161:K161"/>
    <mergeCell ref="J162:K162"/>
    <mergeCell ref="J163:K163"/>
    <mergeCell ref="J164:K164"/>
    <mergeCell ref="J165:K165"/>
    <mergeCell ref="J166:K166"/>
    <mergeCell ref="J167:K167"/>
    <mergeCell ref="J168:K168"/>
    <mergeCell ref="J381:K381"/>
    <mergeCell ref="J380:K380"/>
    <mergeCell ref="J379:K379"/>
    <mergeCell ref="J378:K378"/>
    <mergeCell ref="J377:K377"/>
    <mergeCell ref="J376:K376"/>
    <mergeCell ref="J375:K375"/>
    <mergeCell ref="L381:O381"/>
    <mergeCell ref="L380:O380"/>
    <mergeCell ref="L379:O379"/>
    <mergeCell ref="L378:O378"/>
    <mergeCell ref="L377:O377"/>
    <mergeCell ref="L376:O376"/>
    <mergeCell ref="L375:O375"/>
    <mergeCell ref="E388:G388"/>
    <mergeCell ref="E387:G387"/>
    <mergeCell ref="E386:G386"/>
    <mergeCell ref="E385:G385"/>
    <mergeCell ref="E383:G383"/>
    <mergeCell ref="E382:G382"/>
    <mergeCell ref="E381:G381"/>
    <mergeCell ref="L382:O382"/>
    <mergeCell ref="L383:O383"/>
    <mergeCell ref="L385:O385"/>
    <mergeCell ref="L386:O386"/>
    <mergeCell ref="J386:K386"/>
    <mergeCell ref="J385:K385"/>
    <mergeCell ref="J387:K387"/>
    <mergeCell ref="A384:O384"/>
    <mergeCell ref="L387:O387"/>
    <mergeCell ref="J382:K382"/>
    <mergeCell ref="J383:K383"/>
    <mergeCell ref="E373:G373"/>
    <mergeCell ref="E372:G372"/>
    <mergeCell ref="E371:G371"/>
    <mergeCell ref="E370:G370"/>
    <mergeCell ref="E369:G369"/>
    <mergeCell ref="A372:A375"/>
    <mergeCell ref="A376:A379"/>
    <mergeCell ref="B376:B379"/>
    <mergeCell ref="A380:A383"/>
    <mergeCell ref="A385:A388"/>
    <mergeCell ref="B385:B388"/>
    <mergeCell ref="B380:B383"/>
    <mergeCell ref="B372:B375"/>
    <mergeCell ref="A368:A371"/>
    <mergeCell ref="B368:B371"/>
    <mergeCell ref="A364:A367"/>
    <mergeCell ref="B364:B367"/>
    <mergeCell ref="D385:D388"/>
    <mergeCell ref="D380:D383"/>
    <mergeCell ref="C380:C383"/>
    <mergeCell ref="A360:O360"/>
    <mergeCell ref="A361:O361"/>
    <mergeCell ref="J363:K363"/>
    <mergeCell ref="E362:O362"/>
    <mergeCell ref="A362:A363"/>
    <mergeCell ref="B362:B363"/>
    <mergeCell ref="C362:C363"/>
    <mergeCell ref="D362:D363"/>
    <mergeCell ref="L374:O374"/>
    <mergeCell ref="L373:O373"/>
    <mergeCell ref="L372:O372"/>
    <mergeCell ref="L371:O371"/>
    <mergeCell ref="L370:O370"/>
    <mergeCell ref="L369:O369"/>
    <mergeCell ref="L368:O368"/>
    <mergeCell ref="L367:O367"/>
    <mergeCell ref="L366:O366"/>
    <mergeCell ref="L365:O365"/>
    <mergeCell ref="L363:O363"/>
    <mergeCell ref="L364:O364"/>
    <mergeCell ref="J369:K369"/>
    <mergeCell ref="J370:K370"/>
    <mergeCell ref="J372:K372"/>
    <mergeCell ref="J373:K373"/>
    <mergeCell ref="J374:K374"/>
    <mergeCell ref="J371:K371"/>
    <mergeCell ref="E363:G363"/>
    <mergeCell ref="E364:G364"/>
    <mergeCell ref="E365:G365"/>
    <mergeCell ref="E366:G366"/>
    <mergeCell ref="E367:G367"/>
    <mergeCell ref="E368:G368"/>
    <mergeCell ref="E403:H403"/>
    <mergeCell ref="E401:H401"/>
    <mergeCell ref="E399:H399"/>
    <mergeCell ref="E398:G398"/>
    <mergeCell ref="A395:A404"/>
    <mergeCell ref="B395:B404"/>
    <mergeCell ref="C395:C404"/>
    <mergeCell ref="D395:D404"/>
    <mergeCell ref="A413:A416"/>
    <mergeCell ref="B413:B416"/>
    <mergeCell ref="C413:C416"/>
    <mergeCell ref="D413:D416"/>
    <mergeCell ref="J364:K364"/>
    <mergeCell ref="J365:K365"/>
    <mergeCell ref="J366:K366"/>
    <mergeCell ref="J367:K367"/>
    <mergeCell ref="J368:K368"/>
    <mergeCell ref="C364:C367"/>
    <mergeCell ref="C368:C371"/>
    <mergeCell ref="C372:C375"/>
    <mergeCell ref="C376:C379"/>
    <mergeCell ref="D364:D367"/>
    <mergeCell ref="D368:D371"/>
    <mergeCell ref="D372:D375"/>
    <mergeCell ref="D376:D379"/>
    <mergeCell ref="E380:G380"/>
    <mergeCell ref="E379:G379"/>
    <mergeCell ref="E378:G378"/>
    <mergeCell ref="E377:G377"/>
    <mergeCell ref="E376:G376"/>
    <mergeCell ref="E375:G375"/>
    <mergeCell ref="E374:G374"/>
    <mergeCell ref="A423:O423"/>
    <mergeCell ref="A420:O420"/>
    <mergeCell ref="A425:O425"/>
    <mergeCell ref="A412:O412"/>
    <mergeCell ref="L411:O411"/>
    <mergeCell ref="J411:K411"/>
    <mergeCell ref="L410:O410"/>
    <mergeCell ref="A406:A407"/>
    <mergeCell ref="D406:D407"/>
    <mergeCell ref="J407:K407"/>
    <mergeCell ref="L407:O407"/>
    <mergeCell ref="J408:K408"/>
    <mergeCell ref="L408:O408"/>
    <mergeCell ref="J409:K409"/>
    <mergeCell ref="L409:O409"/>
    <mergeCell ref="B408:B411"/>
    <mergeCell ref="A408:A411"/>
    <mergeCell ref="D408:D411"/>
    <mergeCell ref="C408:C411"/>
    <mergeCell ref="J410:K410"/>
    <mergeCell ref="E415:G415"/>
    <mergeCell ref="E414:G414"/>
    <mergeCell ref="E413:G413"/>
    <mergeCell ref="E411:G411"/>
    <mergeCell ref="E410:G410"/>
    <mergeCell ref="E409:G409"/>
    <mergeCell ref="E408:G408"/>
    <mergeCell ref="E407:G407"/>
    <mergeCell ref="B406:B407"/>
    <mergeCell ref="C406:C407"/>
    <mergeCell ref="E406:O406"/>
    <mergeCell ref="A405:O405"/>
    <mergeCell ref="L417:O417"/>
    <mergeCell ref="E417:G417"/>
    <mergeCell ref="J417:K417"/>
    <mergeCell ref="E416:G416"/>
    <mergeCell ref="J416:K416"/>
    <mergeCell ref="L416:O416"/>
    <mergeCell ref="L415:O415"/>
    <mergeCell ref="J415:K415"/>
    <mergeCell ref="J414:K414"/>
    <mergeCell ref="L414:O414"/>
    <mergeCell ref="L413:O413"/>
    <mergeCell ref="J413:K413"/>
    <mergeCell ref="A421:O421"/>
    <mergeCell ref="E321:G321"/>
    <mergeCell ref="E320:G320"/>
    <mergeCell ref="E319:G319"/>
    <mergeCell ref="E318:G318"/>
    <mergeCell ref="E317:G317"/>
    <mergeCell ref="E316:G316"/>
    <mergeCell ref="E324:G324"/>
    <mergeCell ref="D315:D319"/>
    <mergeCell ref="D320:D324"/>
    <mergeCell ref="C246:C249"/>
    <mergeCell ref="C275:C279"/>
    <mergeCell ref="C285:C289"/>
    <mergeCell ref="C295:C299"/>
    <mergeCell ref="C305:C309"/>
    <mergeCell ref="C315:C319"/>
    <mergeCell ref="C238:C241"/>
    <mergeCell ref="C258:C261"/>
    <mergeCell ref="E297:G297"/>
    <mergeCell ref="E298:G298"/>
    <mergeCell ref="E299:G299"/>
    <mergeCell ref="E300:G300"/>
    <mergeCell ref="E301:G301"/>
    <mergeCell ref="E302:G302"/>
    <mergeCell ref="E303:G303"/>
    <mergeCell ref="E304:G304"/>
    <mergeCell ref="E305:G305"/>
    <mergeCell ref="E306:G306"/>
    <mergeCell ref="D300:D304"/>
    <mergeCell ref="D295:D299"/>
    <mergeCell ref="E307:G307"/>
    <mergeCell ref="E308:G308"/>
    <mergeCell ref="E309:G309"/>
    <mergeCell ref="E310:G310"/>
    <mergeCell ref="E311:G311"/>
    <mergeCell ref="D310:D314"/>
    <mergeCell ref="D305:D309"/>
    <mergeCell ref="E268:G268"/>
    <mergeCell ref="E267:G267"/>
    <mergeCell ref="E269:G269"/>
    <mergeCell ref="E270:G270"/>
    <mergeCell ref="E271:G271"/>
    <mergeCell ref="E272:G272"/>
    <mergeCell ref="E273:G273"/>
    <mergeCell ref="D270:D273"/>
    <mergeCell ref="D266:D269"/>
    <mergeCell ref="E290:G290"/>
    <mergeCell ref="E291:G291"/>
    <mergeCell ref="E292:G292"/>
    <mergeCell ref="E293:G293"/>
    <mergeCell ref="D290:D294"/>
    <mergeCell ref="E294:G294"/>
    <mergeCell ref="E295:G295"/>
    <mergeCell ref="E296:G296"/>
    <mergeCell ref="E220:G220"/>
    <mergeCell ref="E219:G219"/>
    <mergeCell ref="E218:G218"/>
    <mergeCell ref="E217:G217"/>
    <mergeCell ref="E216:G216"/>
    <mergeCell ref="E215:G215"/>
    <mergeCell ref="D218:D221"/>
    <mergeCell ref="E254:G254"/>
    <mergeCell ref="E255:G255"/>
    <mergeCell ref="E256:G256"/>
    <mergeCell ref="E257:G257"/>
    <mergeCell ref="E258:G258"/>
    <mergeCell ref="E259:G259"/>
    <mergeCell ref="E260:G260"/>
    <mergeCell ref="E261:G261"/>
    <mergeCell ref="E262:G262"/>
    <mergeCell ref="E263:G263"/>
    <mergeCell ref="D262:D265"/>
    <mergeCell ref="D258:D261"/>
    <mergeCell ref="E224:G224"/>
    <mergeCell ref="E225:G225"/>
    <mergeCell ref="E226:G226"/>
    <mergeCell ref="E227:G227"/>
    <mergeCell ref="E228:G228"/>
    <mergeCell ref="E229:G229"/>
    <mergeCell ref="E230:G230"/>
    <mergeCell ref="E231:G231"/>
    <mergeCell ref="C230:C233"/>
    <mergeCell ref="C222:C225"/>
    <mergeCell ref="C226:C229"/>
    <mergeCell ref="D230:D233"/>
    <mergeCell ref="D222:D225"/>
    <mergeCell ref="D226:D229"/>
    <mergeCell ref="E223:G223"/>
    <mergeCell ref="E222:G222"/>
    <mergeCell ref="E221:G221"/>
    <mergeCell ref="E241:G241"/>
    <mergeCell ref="E242:G242"/>
    <mergeCell ref="E243:G243"/>
    <mergeCell ref="E244:G244"/>
    <mergeCell ref="E245:G245"/>
    <mergeCell ref="E246:G246"/>
    <mergeCell ref="E247:G247"/>
    <mergeCell ref="E248:G248"/>
    <mergeCell ref="E249:G249"/>
    <mergeCell ref="E250:G250"/>
    <mergeCell ref="E251:G251"/>
    <mergeCell ref="E252:G252"/>
    <mergeCell ref="E253:G253"/>
    <mergeCell ref="E232:G232"/>
    <mergeCell ref="E233:G233"/>
    <mergeCell ref="E234:G234"/>
    <mergeCell ref="E235:G235"/>
    <mergeCell ref="E236:G236"/>
    <mergeCell ref="E237:G237"/>
    <mergeCell ref="E238:G238"/>
    <mergeCell ref="E239:G239"/>
    <mergeCell ref="E240:G240"/>
    <mergeCell ref="C254:C257"/>
    <mergeCell ref="B246:B249"/>
    <mergeCell ref="B250:B253"/>
    <mergeCell ref="B254:B257"/>
    <mergeCell ref="D254:D257"/>
    <mergeCell ref="B130:B133"/>
    <mergeCell ref="C130:C133"/>
    <mergeCell ref="D130:D133"/>
    <mergeCell ref="C134:C137"/>
    <mergeCell ref="D134:D137"/>
    <mergeCell ref="C250:C253"/>
    <mergeCell ref="C270:C273"/>
    <mergeCell ref="C280:C284"/>
    <mergeCell ref="C290:C294"/>
    <mergeCell ref="C300:C304"/>
    <mergeCell ref="C310:C314"/>
    <mergeCell ref="C234:C237"/>
    <mergeCell ref="C242:C245"/>
    <mergeCell ref="C266:C269"/>
    <mergeCell ref="C262:C265"/>
    <mergeCell ref="D234:D237"/>
    <mergeCell ref="D238:D241"/>
    <mergeCell ref="D242:D245"/>
    <mergeCell ref="D246:D249"/>
    <mergeCell ref="D250:D253"/>
    <mergeCell ref="D285:D289"/>
    <mergeCell ref="D280:D284"/>
    <mergeCell ref="D275:D279"/>
    <mergeCell ref="A134:A137"/>
    <mergeCell ref="A130:A133"/>
    <mergeCell ref="A250:A253"/>
    <mergeCell ref="A150:A153"/>
    <mergeCell ref="A186:A189"/>
    <mergeCell ref="A166:A169"/>
    <mergeCell ref="A230:A233"/>
    <mergeCell ref="A234:A237"/>
    <mergeCell ref="A242:A245"/>
    <mergeCell ref="A162:A165"/>
    <mergeCell ref="E142:G142"/>
    <mergeCell ref="E141:G141"/>
    <mergeCell ref="E140:G140"/>
    <mergeCell ref="E139:G139"/>
    <mergeCell ref="E138:G138"/>
    <mergeCell ref="E137:G137"/>
    <mergeCell ref="E136:G136"/>
    <mergeCell ref="E135:G135"/>
    <mergeCell ref="E134:G134"/>
    <mergeCell ref="E133:G133"/>
    <mergeCell ref="E132:G132"/>
    <mergeCell ref="E131:G131"/>
    <mergeCell ref="E130:G130"/>
    <mergeCell ref="B134:B137"/>
    <mergeCell ref="B142:B145"/>
    <mergeCell ref="B158:B161"/>
    <mergeCell ref="B170:B173"/>
    <mergeCell ref="B178:B181"/>
    <mergeCell ref="B186:B189"/>
    <mergeCell ref="B198:B201"/>
    <mergeCell ref="B222:B225"/>
    <mergeCell ref="B226:B229"/>
    <mergeCell ref="A295:A299"/>
    <mergeCell ref="A300:A304"/>
    <mergeCell ref="A305:A309"/>
    <mergeCell ref="A320:A324"/>
    <mergeCell ref="A315:A319"/>
    <mergeCell ref="A310:A314"/>
    <mergeCell ref="A328:A329"/>
    <mergeCell ref="B328:B329"/>
    <mergeCell ref="B315:B319"/>
    <mergeCell ref="B310:B314"/>
    <mergeCell ref="B295:B299"/>
    <mergeCell ref="B305:B309"/>
    <mergeCell ref="B300:B304"/>
    <mergeCell ref="B290:B294"/>
    <mergeCell ref="B285:B289"/>
    <mergeCell ref="A254:A257"/>
    <mergeCell ref="A206:A209"/>
    <mergeCell ref="A226:A229"/>
    <mergeCell ref="A222:A225"/>
    <mergeCell ref="A238:A241"/>
    <mergeCell ref="A246:A249"/>
    <mergeCell ref="B230:B233"/>
    <mergeCell ref="B234:B237"/>
    <mergeCell ref="B238:B241"/>
    <mergeCell ref="B242:B245"/>
    <mergeCell ref="L308:O308"/>
    <mergeCell ref="L309:O309"/>
    <mergeCell ref="M328:O328"/>
    <mergeCell ref="A327:O327"/>
    <mergeCell ref="A326:O326"/>
    <mergeCell ref="L324:O324"/>
    <mergeCell ref="L323:O323"/>
    <mergeCell ref="I328:L328"/>
    <mergeCell ref="E328:H328"/>
    <mergeCell ref="B320:B324"/>
    <mergeCell ref="C328:C329"/>
    <mergeCell ref="D328:D329"/>
    <mergeCell ref="L313:O313"/>
    <mergeCell ref="L310:O310"/>
    <mergeCell ref="L311:O311"/>
    <mergeCell ref="L312:O312"/>
    <mergeCell ref="L314:O314"/>
    <mergeCell ref="L315:O315"/>
    <mergeCell ref="L316:O316"/>
    <mergeCell ref="L317:O317"/>
    <mergeCell ref="L318:O318"/>
    <mergeCell ref="L319:O319"/>
    <mergeCell ref="L320:O320"/>
    <mergeCell ref="L321:O321"/>
    <mergeCell ref="L322:O322"/>
    <mergeCell ref="C320:C324"/>
    <mergeCell ref="E312:G312"/>
    <mergeCell ref="E313:G313"/>
    <mergeCell ref="E314:G314"/>
    <mergeCell ref="E315:G315"/>
    <mergeCell ref="E323:G323"/>
    <mergeCell ref="E322:G322"/>
    <mergeCell ref="L291:O291"/>
    <mergeCell ref="L292:O292"/>
    <mergeCell ref="L293:O293"/>
    <mergeCell ref="L294:O294"/>
    <mergeCell ref="L295:O295"/>
    <mergeCell ref="L296:O296"/>
    <mergeCell ref="L297:O297"/>
    <mergeCell ref="L298:O298"/>
    <mergeCell ref="L299:O299"/>
    <mergeCell ref="L300:O300"/>
    <mergeCell ref="L301:O301"/>
    <mergeCell ref="L302:O302"/>
    <mergeCell ref="L303:O303"/>
    <mergeCell ref="L304:O304"/>
    <mergeCell ref="L305:O305"/>
    <mergeCell ref="L306:O306"/>
    <mergeCell ref="L307:O307"/>
    <mergeCell ref="A280:A284"/>
    <mergeCell ref="A275:A279"/>
    <mergeCell ref="A270:A273"/>
    <mergeCell ref="B280:B284"/>
    <mergeCell ref="B275:B279"/>
    <mergeCell ref="B270:B273"/>
    <mergeCell ref="L280:O280"/>
    <mergeCell ref="L281:O281"/>
    <mergeCell ref="L282:O282"/>
    <mergeCell ref="L283:O283"/>
    <mergeCell ref="L284:O284"/>
    <mergeCell ref="L285:O285"/>
    <mergeCell ref="L286:O286"/>
    <mergeCell ref="L287:O287"/>
    <mergeCell ref="L288:O288"/>
    <mergeCell ref="L289:O289"/>
    <mergeCell ref="L290:O290"/>
    <mergeCell ref="A285:A289"/>
    <mergeCell ref="A290:A294"/>
    <mergeCell ref="E277:G277"/>
    <mergeCell ref="E278:G278"/>
    <mergeCell ref="E279:G279"/>
    <mergeCell ref="E280:G280"/>
    <mergeCell ref="E281:G281"/>
    <mergeCell ref="E282:G282"/>
    <mergeCell ref="E283:G283"/>
    <mergeCell ref="E284:G284"/>
    <mergeCell ref="E285:G285"/>
    <mergeCell ref="E286:G286"/>
    <mergeCell ref="E287:G287"/>
    <mergeCell ref="E288:G288"/>
    <mergeCell ref="E289:G289"/>
    <mergeCell ref="L273:O273"/>
    <mergeCell ref="L272:O272"/>
    <mergeCell ref="L271:O271"/>
    <mergeCell ref="L270:O270"/>
    <mergeCell ref="L269:O269"/>
    <mergeCell ref="L268:O268"/>
    <mergeCell ref="L267:O267"/>
    <mergeCell ref="L266:O266"/>
    <mergeCell ref="L265:O265"/>
    <mergeCell ref="L264:O264"/>
    <mergeCell ref="L263:O263"/>
    <mergeCell ref="L262:O262"/>
    <mergeCell ref="L261:O261"/>
    <mergeCell ref="L276:O276"/>
    <mergeCell ref="L277:O277"/>
    <mergeCell ref="L278:O278"/>
    <mergeCell ref="L279:O279"/>
    <mergeCell ref="L275:O275"/>
    <mergeCell ref="A274:O274"/>
    <mergeCell ref="A258:A261"/>
    <mergeCell ref="A262:A265"/>
    <mergeCell ref="L260:O260"/>
    <mergeCell ref="L259:O259"/>
    <mergeCell ref="A266:A269"/>
    <mergeCell ref="B258:B261"/>
    <mergeCell ref="B266:B269"/>
    <mergeCell ref="B262:B265"/>
    <mergeCell ref="E264:G264"/>
    <mergeCell ref="E265:G265"/>
    <mergeCell ref="E266:G266"/>
    <mergeCell ref="E276:G276"/>
    <mergeCell ref="E275:G275"/>
    <mergeCell ref="L242:O242"/>
    <mergeCell ref="L243:O243"/>
    <mergeCell ref="L244:O244"/>
    <mergeCell ref="L245:O245"/>
    <mergeCell ref="L246:O246"/>
    <mergeCell ref="L247:O247"/>
    <mergeCell ref="L248:O248"/>
    <mergeCell ref="L249:O249"/>
    <mergeCell ref="L250:O250"/>
    <mergeCell ref="L251:O251"/>
    <mergeCell ref="L252:O252"/>
    <mergeCell ref="L253:O253"/>
    <mergeCell ref="L254:O254"/>
    <mergeCell ref="L255:O255"/>
    <mergeCell ref="L256:O256"/>
    <mergeCell ref="L257:O257"/>
    <mergeCell ref="L258:O258"/>
    <mergeCell ref="L225:O225"/>
    <mergeCell ref="L226:O226"/>
    <mergeCell ref="L227:O227"/>
    <mergeCell ref="L228:O228"/>
    <mergeCell ref="L229:O229"/>
    <mergeCell ref="L230:O230"/>
    <mergeCell ref="L231:O231"/>
    <mergeCell ref="L232:O232"/>
    <mergeCell ref="L233:O233"/>
    <mergeCell ref="L234:O234"/>
    <mergeCell ref="L235:O235"/>
    <mergeCell ref="L236:O236"/>
    <mergeCell ref="L237:O237"/>
    <mergeCell ref="L238:O238"/>
    <mergeCell ref="L239:O239"/>
    <mergeCell ref="L240:O240"/>
    <mergeCell ref="L241:O241"/>
    <mergeCell ref="L208:O208"/>
    <mergeCell ref="L209:O209"/>
    <mergeCell ref="L210:O210"/>
    <mergeCell ref="L211:O211"/>
    <mergeCell ref="L212:O212"/>
    <mergeCell ref="L213:O213"/>
    <mergeCell ref="L214:O214"/>
    <mergeCell ref="L215:O215"/>
    <mergeCell ref="L216:O216"/>
    <mergeCell ref="L217:O217"/>
    <mergeCell ref="L218:O218"/>
    <mergeCell ref="L219:O219"/>
    <mergeCell ref="L220:O220"/>
    <mergeCell ref="L221:O221"/>
    <mergeCell ref="L222:O222"/>
    <mergeCell ref="L223:O223"/>
    <mergeCell ref="L224:O224"/>
    <mergeCell ref="L191:O191"/>
    <mergeCell ref="L192:O192"/>
    <mergeCell ref="L193:O193"/>
    <mergeCell ref="L194:O194"/>
    <mergeCell ref="L195:O195"/>
    <mergeCell ref="L196:O196"/>
    <mergeCell ref="L197:O197"/>
    <mergeCell ref="L198:O198"/>
    <mergeCell ref="L199:O199"/>
    <mergeCell ref="L200:O200"/>
    <mergeCell ref="L201:O201"/>
    <mergeCell ref="L202:O202"/>
    <mergeCell ref="L203:O203"/>
    <mergeCell ref="L204:O204"/>
    <mergeCell ref="L205:O205"/>
    <mergeCell ref="L206:O206"/>
    <mergeCell ref="L207:O207"/>
    <mergeCell ref="L174:O174"/>
    <mergeCell ref="L175:O175"/>
    <mergeCell ref="L176:O176"/>
    <mergeCell ref="L177:O177"/>
    <mergeCell ref="L178:O178"/>
    <mergeCell ref="L179:O179"/>
    <mergeCell ref="L180:O180"/>
    <mergeCell ref="L181:O181"/>
    <mergeCell ref="L182:O182"/>
    <mergeCell ref="L183:O183"/>
    <mergeCell ref="L184:O184"/>
    <mergeCell ref="L185:O185"/>
    <mergeCell ref="L186:O186"/>
    <mergeCell ref="L187:O187"/>
    <mergeCell ref="L188:O188"/>
    <mergeCell ref="L189:O189"/>
    <mergeCell ref="L190:O190"/>
    <mergeCell ref="A202:A205"/>
    <mergeCell ref="A198:A201"/>
    <mergeCell ref="B202:B205"/>
    <mergeCell ref="C198:C201"/>
    <mergeCell ref="C202:C205"/>
    <mergeCell ref="C206:C209"/>
    <mergeCell ref="L148:O148"/>
    <mergeCell ref="L149:O149"/>
    <mergeCell ref="L150:O150"/>
    <mergeCell ref="L151:O151"/>
    <mergeCell ref="L152:O152"/>
    <mergeCell ref="L153:O153"/>
    <mergeCell ref="L154:O154"/>
    <mergeCell ref="L155:O155"/>
    <mergeCell ref="L156:O156"/>
    <mergeCell ref="L157:O157"/>
    <mergeCell ref="L158:O158"/>
    <mergeCell ref="L159:O159"/>
    <mergeCell ref="L160:O160"/>
    <mergeCell ref="L161:O161"/>
    <mergeCell ref="L162:O162"/>
    <mergeCell ref="L163:O163"/>
    <mergeCell ref="L164:O164"/>
    <mergeCell ref="L165:O165"/>
    <mergeCell ref="L166:O166"/>
    <mergeCell ref="L167:O167"/>
    <mergeCell ref="L168:O168"/>
    <mergeCell ref="L169:O169"/>
    <mergeCell ref="L170:O170"/>
    <mergeCell ref="L171:O171"/>
    <mergeCell ref="L172:O172"/>
    <mergeCell ref="L173:O173"/>
    <mergeCell ref="E198:G198"/>
    <mergeCell ref="E199:G199"/>
    <mergeCell ref="E200:G200"/>
    <mergeCell ref="E201:G201"/>
    <mergeCell ref="E202:G202"/>
    <mergeCell ref="E203:G203"/>
    <mergeCell ref="E204:G204"/>
    <mergeCell ref="E205:G205"/>
    <mergeCell ref="E206:G206"/>
    <mergeCell ref="D202:D205"/>
    <mergeCell ref="D206:D209"/>
    <mergeCell ref="D198:D201"/>
    <mergeCell ref="A210:A213"/>
    <mergeCell ref="B210:B213"/>
    <mergeCell ref="A214:A217"/>
    <mergeCell ref="B214:B217"/>
    <mergeCell ref="A218:A221"/>
    <mergeCell ref="B218:B221"/>
    <mergeCell ref="C214:C217"/>
    <mergeCell ref="C218:C221"/>
    <mergeCell ref="C210:C213"/>
    <mergeCell ref="E207:G207"/>
    <mergeCell ref="E208:G208"/>
    <mergeCell ref="E209:G209"/>
    <mergeCell ref="E210:G210"/>
    <mergeCell ref="E211:G211"/>
    <mergeCell ref="E212:G212"/>
    <mergeCell ref="E213:G213"/>
    <mergeCell ref="E214:G214"/>
    <mergeCell ref="D210:D213"/>
    <mergeCell ref="D214:D217"/>
    <mergeCell ref="B206:B209"/>
    <mergeCell ref="E191:G191"/>
    <mergeCell ref="E192:G192"/>
    <mergeCell ref="E193:G193"/>
    <mergeCell ref="E194:G194"/>
    <mergeCell ref="E195:G195"/>
    <mergeCell ref="E196:G196"/>
    <mergeCell ref="E197:G197"/>
    <mergeCell ref="A190:A193"/>
    <mergeCell ref="B190:B193"/>
    <mergeCell ref="B194:B197"/>
    <mergeCell ref="C190:C193"/>
    <mergeCell ref="D190:D193"/>
    <mergeCell ref="D194:D197"/>
    <mergeCell ref="C194:C197"/>
    <mergeCell ref="E175:G175"/>
    <mergeCell ref="E176:G176"/>
    <mergeCell ref="E177:G177"/>
    <mergeCell ref="E178:G178"/>
    <mergeCell ref="E179:G179"/>
    <mergeCell ref="E180:G180"/>
    <mergeCell ref="A178:A181"/>
    <mergeCell ref="A194:A197"/>
    <mergeCell ref="E182:G182"/>
    <mergeCell ref="E183:G183"/>
    <mergeCell ref="E184:G184"/>
    <mergeCell ref="E185:G185"/>
    <mergeCell ref="E186:G186"/>
    <mergeCell ref="E187:G187"/>
    <mergeCell ref="E188:G188"/>
    <mergeCell ref="E189:G189"/>
    <mergeCell ref="E190:G190"/>
    <mergeCell ref="A182:A185"/>
    <mergeCell ref="B182:B185"/>
    <mergeCell ref="C182:C185"/>
    <mergeCell ref="D182:D185"/>
    <mergeCell ref="C186:C189"/>
    <mergeCell ref="D186:D189"/>
    <mergeCell ref="E164:G164"/>
    <mergeCell ref="E165:G165"/>
    <mergeCell ref="E166:G166"/>
    <mergeCell ref="E167:G167"/>
    <mergeCell ref="E168:G168"/>
    <mergeCell ref="E169:G169"/>
    <mergeCell ref="E170:G170"/>
    <mergeCell ref="E171:G171"/>
    <mergeCell ref="E172:G172"/>
    <mergeCell ref="E173:G173"/>
    <mergeCell ref="E174:G174"/>
    <mergeCell ref="E161:G161"/>
    <mergeCell ref="E162:G162"/>
    <mergeCell ref="E163:G163"/>
    <mergeCell ref="A158:A161"/>
    <mergeCell ref="B162:B165"/>
    <mergeCell ref="C158:C161"/>
    <mergeCell ref="D162:D165"/>
    <mergeCell ref="D158:D161"/>
    <mergeCell ref="C162:C165"/>
    <mergeCell ref="A174:A177"/>
    <mergeCell ref="B174:B177"/>
    <mergeCell ref="A170:A173"/>
    <mergeCell ref="B166:B169"/>
    <mergeCell ref="C170:C173"/>
    <mergeCell ref="D174:D177"/>
    <mergeCell ref="C166:C169"/>
    <mergeCell ref="C178:C181"/>
    <mergeCell ref="D178:D181"/>
    <mergeCell ref="D170:D173"/>
    <mergeCell ref="C174:C177"/>
    <mergeCell ref="D166:D169"/>
    <mergeCell ref="E158:G158"/>
    <mergeCell ref="E181:G181"/>
    <mergeCell ref="A138:A141"/>
    <mergeCell ref="B138:B141"/>
    <mergeCell ref="A142:A145"/>
    <mergeCell ref="C138:C141"/>
    <mergeCell ref="D142:D145"/>
    <mergeCell ref="D138:D141"/>
    <mergeCell ref="C142:C145"/>
    <mergeCell ref="A146:A149"/>
    <mergeCell ref="B146:B149"/>
    <mergeCell ref="B150:B153"/>
    <mergeCell ref="A154:A157"/>
    <mergeCell ref="B154:B157"/>
    <mergeCell ref="C150:C153"/>
    <mergeCell ref="C154:C157"/>
    <mergeCell ref="C146:C149"/>
    <mergeCell ref="E159:G159"/>
    <mergeCell ref="E160:G160"/>
    <mergeCell ref="E157:G157"/>
    <mergeCell ref="E156:G156"/>
    <mergeCell ref="E155:G155"/>
    <mergeCell ref="E154:G154"/>
    <mergeCell ref="E153:G153"/>
    <mergeCell ref="E152:G152"/>
    <mergeCell ref="E151:G151"/>
    <mergeCell ref="E150:G150"/>
    <mergeCell ref="E149:G149"/>
    <mergeCell ref="E148:G148"/>
    <mergeCell ref="E147:G147"/>
    <mergeCell ref="D150:D153"/>
    <mergeCell ref="D154:D157"/>
    <mergeCell ref="D146:D149"/>
    <mergeCell ref="L134:O134"/>
    <mergeCell ref="L135:O135"/>
    <mergeCell ref="L136:O136"/>
    <mergeCell ref="L137:O137"/>
    <mergeCell ref="L138:O138"/>
    <mergeCell ref="L139:O139"/>
    <mergeCell ref="L140:O140"/>
    <mergeCell ref="L141:O141"/>
    <mergeCell ref="L142:O142"/>
    <mergeCell ref="L143:O143"/>
    <mergeCell ref="L144:O144"/>
    <mergeCell ref="L145:O145"/>
    <mergeCell ref="L146:O146"/>
    <mergeCell ref="L147:O147"/>
    <mergeCell ref="E143:G143"/>
    <mergeCell ref="E144:G144"/>
    <mergeCell ref="E145:G145"/>
    <mergeCell ref="E146:G146"/>
    <mergeCell ref="J140:K140"/>
    <mergeCell ref="J141:K141"/>
    <mergeCell ref="J142:K142"/>
    <mergeCell ref="J143:K143"/>
    <mergeCell ref="J144:K144"/>
    <mergeCell ref="J145:K145"/>
    <mergeCell ref="J146:K146"/>
    <mergeCell ref="J147:K147"/>
    <mergeCell ref="J148:K148"/>
    <mergeCell ref="J149:K149"/>
    <mergeCell ref="J150:K150"/>
    <mergeCell ref="J151:K151"/>
    <mergeCell ref="L114:O114"/>
    <mergeCell ref="L115:O115"/>
    <mergeCell ref="L116:O116"/>
    <mergeCell ref="L117:O117"/>
    <mergeCell ref="L118:O118"/>
    <mergeCell ref="L119:O119"/>
    <mergeCell ref="L120:O120"/>
    <mergeCell ref="L121:O121"/>
    <mergeCell ref="L122:O122"/>
    <mergeCell ref="L123:O123"/>
    <mergeCell ref="L124:O124"/>
    <mergeCell ref="L125:O125"/>
    <mergeCell ref="L126:O126"/>
    <mergeCell ref="L127:O127"/>
    <mergeCell ref="L128:O128"/>
    <mergeCell ref="L129:O129"/>
    <mergeCell ref="L130:O130"/>
    <mergeCell ref="L131:O131"/>
    <mergeCell ref="L132:O132"/>
    <mergeCell ref="L133:O133"/>
    <mergeCell ref="J123:K123"/>
    <mergeCell ref="J124:K124"/>
    <mergeCell ref="J125:K125"/>
    <mergeCell ref="J126:K126"/>
    <mergeCell ref="J127:K127"/>
    <mergeCell ref="J128:K128"/>
    <mergeCell ref="J129:K129"/>
    <mergeCell ref="J130:K130"/>
    <mergeCell ref="J131:K131"/>
    <mergeCell ref="J135:K135"/>
    <mergeCell ref="J132:K132"/>
    <mergeCell ref="J133:K133"/>
    <mergeCell ref="J134:K134"/>
    <mergeCell ref="J136:K136"/>
    <mergeCell ref="J137:K137"/>
    <mergeCell ref="J138:K138"/>
    <mergeCell ref="J139:K139"/>
    <mergeCell ref="L110:O110"/>
    <mergeCell ref="L111:O111"/>
    <mergeCell ref="L112:O112"/>
    <mergeCell ref="L113:O113"/>
    <mergeCell ref="J110:K110"/>
    <mergeCell ref="J111:K111"/>
    <mergeCell ref="J112:K11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J122:K122"/>
    <mergeCell ref="J102:K102"/>
    <mergeCell ref="J99:K99"/>
    <mergeCell ref="J100:K100"/>
    <mergeCell ref="J101:K101"/>
    <mergeCell ref="J103:K103"/>
    <mergeCell ref="J104:K104"/>
    <mergeCell ref="J105:K105"/>
    <mergeCell ref="J106:K106"/>
    <mergeCell ref="J107:K107"/>
    <mergeCell ref="J108:K108"/>
    <mergeCell ref="J109:K109"/>
    <mergeCell ref="L90:O90"/>
    <mergeCell ref="L91:O91"/>
    <mergeCell ref="L92:O92"/>
    <mergeCell ref="L93:O93"/>
    <mergeCell ref="L94:O94"/>
    <mergeCell ref="L95:O95"/>
    <mergeCell ref="L96:O96"/>
    <mergeCell ref="L97:O97"/>
    <mergeCell ref="L98:O98"/>
    <mergeCell ref="L99:O99"/>
    <mergeCell ref="L100:O100"/>
    <mergeCell ref="L101:O101"/>
    <mergeCell ref="L102:O102"/>
    <mergeCell ref="L103:O103"/>
    <mergeCell ref="L104:O104"/>
    <mergeCell ref="L105:O105"/>
    <mergeCell ref="L106:O106"/>
    <mergeCell ref="L107:O107"/>
    <mergeCell ref="L108:O108"/>
    <mergeCell ref="L109:O109"/>
    <mergeCell ref="L72:O72"/>
    <mergeCell ref="L73:O73"/>
    <mergeCell ref="J86:K86"/>
    <mergeCell ref="J87:K87"/>
    <mergeCell ref="J88:K88"/>
    <mergeCell ref="J89:K89"/>
    <mergeCell ref="J90:K90"/>
    <mergeCell ref="J91:K91"/>
    <mergeCell ref="J92:K92"/>
    <mergeCell ref="J93:K93"/>
    <mergeCell ref="J94:K94"/>
    <mergeCell ref="J95:K95"/>
    <mergeCell ref="J96:K96"/>
    <mergeCell ref="J97:K97"/>
    <mergeCell ref="J98:K98"/>
    <mergeCell ref="L74:O74"/>
    <mergeCell ref="L75:O75"/>
    <mergeCell ref="L76:O76"/>
    <mergeCell ref="L77:O77"/>
    <mergeCell ref="L78:O78"/>
    <mergeCell ref="L79:O79"/>
    <mergeCell ref="L80:O80"/>
    <mergeCell ref="L81:O81"/>
    <mergeCell ref="L82:O82"/>
    <mergeCell ref="L83:O83"/>
    <mergeCell ref="L84:O84"/>
    <mergeCell ref="L85:O85"/>
    <mergeCell ref="L86:O86"/>
    <mergeCell ref="L87:O87"/>
    <mergeCell ref="L88:O88"/>
    <mergeCell ref="L89:O89"/>
    <mergeCell ref="J77:K77"/>
    <mergeCell ref="J78:K78"/>
    <mergeCell ref="J79:K79"/>
    <mergeCell ref="J80:K80"/>
    <mergeCell ref="J81:K81"/>
    <mergeCell ref="J82:K82"/>
    <mergeCell ref="J83:K83"/>
    <mergeCell ref="J84:K84"/>
    <mergeCell ref="J85:K85"/>
    <mergeCell ref="L49:O49"/>
    <mergeCell ref="L50:O50"/>
    <mergeCell ref="L51:O51"/>
    <mergeCell ref="L52:O52"/>
    <mergeCell ref="L53:O53"/>
    <mergeCell ref="L54:O54"/>
    <mergeCell ref="L55:O55"/>
    <mergeCell ref="L56:O56"/>
    <mergeCell ref="L57:O57"/>
    <mergeCell ref="L58:O58"/>
    <mergeCell ref="L59:O59"/>
    <mergeCell ref="L60:O60"/>
    <mergeCell ref="L61:O61"/>
    <mergeCell ref="L62:O62"/>
    <mergeCell ref="L63:O63"/>
    <mergeCell ref="L64:O64"/>
    <mergeCell ref="L65:O65"/>
    <mergeCell ref="L66:O66"/>
    <mergeCell ref="L67:O67"/>
    <mergeCell ref="L68:O68"/>
    <mergeCell ref="L69:O69"/>
    <mergeCell ref="L70:O70"/>
    <mergeCell ref="L71:O71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75:K75"/>
    <mergeCell ref="J76:K76"/>
    <mergeCell ref="L46:O46"/>
    <mergeCell ref="L47:O47"/>
    <mergeCell ref="L48:O48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D86:D89"/>
    <mergeCell ref="C86:C89"/>
    <mergeCell ref="D94:D97"/>
    <mergeCell ref="C90:C93"/>
    <mergeCell ref="D90:D93"/>
    <mergeCell ref="C62:C65"/>
    <mergeCell ref="D62:D65"/>
    <mergeCell ref="C70:C73"/>
    <mergeCell ref="D70:D73"/>
    <mergeCell ref="C58:C61"/>
    <mergeCell ref="C66:C69"/>
    <mergeCell ref="C74:C77"/>
    <mergeCell ref="D58:D61"/>
    <mergeCell ref="D66:D69"/>
    <mergeCell ref="D74:D77"/>
    <mergeCell ref="C82:C85"/>
    <mergeCell ref="D82:D85"/>
    <mergeCell ref="C78:C81"/>
    <mergeCell ref="D78:D81"/>
    <mergeCell ref="B58:B61"/>
    <mergeCell ref="B66:B69"/>
    <mergeCell ref="B74:B77"/>
    <mergeCell ref="A102:A105"/>
    <mergeCell ref="B102:B105"/>
    <mergeCell ref="A106:A109"/>
    <mergeCell ref="A110:A113"/>
    <mergeCell ref="B110:B113"/>
    <mergeCell ref="B106:B109"/>
    <mergeCell ref="C106:C109"/>
    <mergeCell ref="C102:C105"/>
    <mergeCell ref="C110:C113"/>
    <mergeCell ref="A86:A89"/>
    <mergeCell ref="B86:B89"/>
    <mergeCell ref="A90:A93"/>
    <mergeCell ref="A94:A97"/>
    <mergeCell ref="B90:B93"/>
    <mergeCell ref="B94:B97"/>
    <mergeCell ref="C94:C97"/>
    <mergeCell ref="B54:B57"/>
    <mergeCell ref="E56:G56"/>
    <mergeCell ref="E55:G55"/>
    <mergeCell ref="E54:G54"/>
    <mergeCell ref="A46:A49"/>
    <mergeCell ref="A54:A57"/>
    <mergeCell ref="B46:B49"/>
    <mergeCell ref="A50:A53"/>
    <mergeCell ref="B50:B53"/>
    <mergeCell ref="D54:D57"/>
    <mergeCell ref="C46:C49"/>
    <mergeCell ref="C54:C57"/>
    <mergeCell ref="D46:D49"/>
    <mergeCell ref="C50:C53"/>
    <mergeCell ref="D50:D53"/>
    <mergeCell ref="A114:A117"/>
    <mergeCell ref="A118:A121"/>
    <mergeCell ref="B118:B121"/>
    <mergeCell ref="B114:B117"/>
    <mergeCell ref="C118:C121"/>
    <mergeCell ref="C114:C117"/>
    <mergeCell ref="A78:A81"/>
    <mergeCell ref="A62:A65"/>
    <mergeCell ref="A70:A73"/>
    <mergeCell ref="B70:B73"/>
    <mergeCell ref="B78:B81"/>
    <mergeCell ref="B62:B65"/>
    <mergeCell ref="A58:A61"/>
    <mergeCell ref="A66:A69"/>
    <mergeCell ref="A74:A77"/>
    <mergeCell ref="A82:A85"/>
    <mergeCell ref="B82:B85"/>
    <mergeCell ref="E126:G126"/>
    <mergeCell ref="E125:G125"/>
    <mergeCell ref="E124:G124"/>
    <mergeCell ref="E123:G123"/>
    <mergeCell ref="E122:G122"/>
    <mergeCell ref="E121:G121"/>
    <mergeCell ref="E120:G120"/>
    <mergeCell ref="E119:G119"/>
    <mergeCell ref="E118:G118"/>
    <mergeCell ref="E117:G117"/>
    <mergeCell ref="E116:G116"/>
    <mergeCell ref="E115:G115"/>
    <mergeCell ref="E114:G114"/>
    <mergeCell ref="D118:D121"/>
    <mergeCell ref="D122:D125"/>
    <mergeCell ref="D114:D117"/>
    <mergeCell ref="A126:A129"/>
    <mergeCell ref="E127:G127"/>
    <mergeCell ref="E128:G128"/>
    <mergeCell ref="E129:G129"/>
    <mergeCell ref="B126:B129"/>
    <mergeCell ref="C126:C129"/>
    <mergeCell ref="D126:D129"/>
    <mergeCell ref="A122:A125"/>
    <mergeCell ref="B122:B125"/>
    <mergeCell ref="C122:C125"/>
    <mergeCell ref="E98:G98"/>
    <mergeCell ref="E99:G99"/>
    <mergeCell ref="E100:G100"/>
    <mergeCell ref="E101:G101"/>
    <mergeCell ref="E102:G102"/>
    <mergeCell ref="B98:B101"/>
    <mergeCell ref="A98:A101"/>
    <mergeCell ref="D98:D101"/>
    <mergeCell ref="C98:C101"/>
    <mergeCell ref="E113:G113"/>
    <mergeCell ref="E112:G112"/>
    <mergeCell ref="E111:G111"/>
    <mergeCell ref="E110:G110"/>
    <mergeCell ref="E109:G109"/>
    <mergeCell ref="E108:G108"/>
    <mergeCell ref="E107:G107"/>
    <mergeCell ref="E106:G106"/>
    <mergeCell ref="E105:G105"/>
    <mergeCell ref="E104:G104"/>
    <mergeCell ref="E103:G103"/>
    <mergeCell ref="D110:D113"/>
    <mergeCell ref="D106:D109"/>
    <mergeCell ref="D102:D105"/>
    <mergeCell ref="E75:G75"/>
    <mergeCell ref="E76:G76"/>
    <mergeCell ref="E77:G77"/>
    <mergeCell ref="E78:G78"/>
    <mergeCell ref="E79:G79"/>
    <mergeCell ref="E80:G80"/>
    <mergeCell ref="E81:G81"/>
    <mergeCell ref="E82:G82"/>
    <mergeCell ref="E87:G87"/>
    <mergeCell ref="E86:G86"/>
    <mergeCell ref="E84:G84"/>
    <mergeCell ref="E83:G83"/>
    <mergeCell ref="E85:G85"/>
    <mergeCell ref="E97:G97"/>
    <mergeCell ref="E96:G96"/>
    <mergeCell ref="E95:G95"/>
    <mergeCell ref="E94:G94"/>
    <mergeCell ref="E93:G93"/>
    <mergeCell ref="E92:G92"/>
    <mergeCell ref="E91:G91"/>
    <mergeCell ref="E90:G90"/>
    <mergeCell ref="E89:G89"/>
    <mergeCell ref="E88:G88"/>
    <mergeCell ref="E46:G46"/>
    <mergeCell ref="E47:G47"/>
    <mergeCell ref="E48:G48"/>
    <mergeCell ref="E49:G49"/>
    <mergeCell ref="E50:G50"/>
    <mergeCell ref="E51:G51"/>
    <mergeCell ref="E52:G52"/>
    <mergeCell ref="E53:G53"/>
    <mergeCell ref="E61:G61"/>
    <mergeCell ref="E60:G60"/>
    <mergeCell ref="E59:G59"/>
    <mergeCell ref="E58:G58"/>
    <mergeCell ref="E57:G57"/>
    <mergeCell ref="E74:G74"/>
    <mergeCell ref="E73:G73"/>
    <mergeCell ref="E72:G72"/>
    <mergeCell ref="E71:G71"/>
    <mergeCell ref="E70:G70"/>
    <mergeCell ref="E69:G69"/>
    <mergeCell ref="E68:G68"/>
    <mergeCell ref="E67:G67"/>
    <mergeCell ref="E66:G66"/>
    <mergeCell ref="E65:G65"/>
    <mergeCell ref="E64:G64"/>
    <mergeCell ref="E63:G63"/>
    <mergeCell ref="E62:G62"/>
    <mergeCell ref="E35:H35"/>
    <mergeCell ref="E37:H37"/>
    <mergeCell ref="E39:H39"/>
    <mergeCell ref="E42:G42"/>
    <mergeCell ref="B31:B42"/>
    <mergeCell ref="A31:A42"/>
    <mergeCell ref="D31:D42"/>
    <mergeCell ref="C31:C42"/>
    <mergeCell ref="A43:O43"/>
    <mergeCell ref="A44:A45"/>
    <mergeCell ref="B44:B45"/>
    <mergeCell ref="C44:C45"/>
    <mergeCell ref="D44:D45"/>
    <mergeCell ref="E44:O44"/>
    <mergeCell ref="E45:G45"/>
    <mergeCell ref="J45:K45"/>
    <mergeCell ref="L45:O45"/>
    <mergeCell ref="A2:O2"/>
    <mergeCell ref="A3:O3"/>
    <mergeCell ref="A4:O4"/>
    <mergeCell ref="A5:O5"/>
    <mergeCell ref="M6:O6"/>
    <mergeCell ref="I6:L6"/>
    <mergeCell ref="E6:H6"/>
    <mergeCell ref="E34:G34"/>
    <mergeCell ref="E30:G30"/>
    <mergeCell ref="E27:H27"/>
    <mergeCell ref="E25:H25"/>
    <mergeCell ref="E23:H23"/>
    <mergeCell ref="E22:G22"/>
    <mergeCell ref="E15:H15"/>
    <mergeCell ref="E13:H13"/>
    <mergeCell ref="E11:H11"/>
    <mergeCell ref="E18:G18"/>
    <mergeCell ref="E10:G10"/>
    <mergeCell ref="A7:A18"/>
    <mergeCell ref="B7:B18"/>
    <mergeCell ref="C7:C18"/>
    <mergeCell ref="D7:D18"/>
    <mergeCell ref="A19:A30"/>
    <mergeCell ref="B19:B30"/>
    <mergeCell ref="C19:C30"/>
    <mergeCell ref="D19:D30"/>
  </mergeCells>
  <pageMargins left="0.70866137742996205" right="0.70866137742996205" top="0.74803149700164795" bottom="0.74803149700164795" header="0.31496062874794001" footer="0.314960628747940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25"/>
  <sheetData/>
  <pageMargins left="0.70000004768371604" right="0.70000004768371604" top="0.75" bottom="0.75" header="0.30000001192092901" footer="0.30000001192092901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sheetData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ФБС</cp:lastModifiedBy>
  <dcterms:modified xsi:type="dcterms:W3CDTF">2026-02-02T12:57:45Z</dcterms:modified>
</cp:coreProperties>
</file>